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04"/>
  <workbookPr codeName="ThisWorkbook" defaultThemeVersion="124226"/>
  <mc:AlternateContent xmlns:mc="http://schemas.openxmlformats.org/markup-compatibility/2006">
    <mc:Choice Requires="x15">
      <x15ac:absPath xmlns:x15ac="http://schemas.microsoft.com/office/spreadsheetml/2010/11/ac" url="C:\Users\benst\Documents\03 Japanese Manufacturers\excel\"/>
    </mc:Choice>
  </mc:AlternateContent>
  <xr:revisionPtr revIDLastSave="0" documentId="13_ncr:1_{E181D790-5749-4023-8539-88A22C302281}" xr6:coauthVersionLast="47" xr6:coauthVersionMax="47" xr10:uidLastSave="{00000000-0000-0000-0000-000000000000}"/>
  <bookViews>
    <workbookView xWindow="-98" yWindow="-98" windowWidth="20715" windowHeight="13155" xr2:uid="{00000000-000D-0000-FFFF-FFFF00000000}"/>
  </bookViews>
  <sheets>
    <sheet name="Organizations" sheetId="1" r:id="rId1"/>
    <sheet name="Sheet1" sheetId="2" r:id="rId2"/>
  </sheets>
  <definedNames>
    <definedName name="_xlnm._FilterDatabase" localSheetId="0" hidden="1">Organizations!$A$1:$AD$535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26" i="1" l="1"/>
  <c r="F526" i="1" s="1" a="1"/>
  <c r="F526"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c r="F195" i="1" a="1"/>
  <c r="F195" i="1"/>
  <c r="F196" i="1" a="1"/>
  <c r="F196" i="1"/>
  <c r="F197" i="1" a="1"/>
  <c r="F197" i="1" s="1"/>
  <c r="F198" i="1" a="1"/>
  <c r="F198" i="1" s="1"/>
  <c r="F199" i="1" a="1"/>
  <c r="F199" i="1" s="1"/>
  <c r="F200" i="1" a="1"/>
  <c r="F200" i="1" s="1"/>
  <c r="F201" i="1" a="1"/>
  <c r="F201" i="1" s="1"/>
  <c r="F202" i="1" a="1"/>
  <c r="F202" i="1" s="1"/>
  <c r="F203" i="1" a="1"/>
  <c r="F203" i="1" s="1"/>
  <c r="F204" i="1" a="1"/>
  <c r="F204" i="1" s="1"/>
  <c r="F205" i="1" a="1"/>
  <c r="F205" i="1"/>
  <c r="F206" i="1" a="1"/>
  <c r="F206" i="1" s="1"/>
  <c r="F207" i="1" a="1"/>
  <c r="F207" i="1" s="1"/>
  <c r="F208" i="1" a="1"/>
  <c r="F208" i="1" s="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s="1"/>
  <c r="F248" i="1" a="1"/>
  <c r="F248" i="1" s="1"/>
  <c r="F249" i="1" a="1"/>
  <c r="F249" i="1" s="1"/>
  <c r="F250" i="1" a="1"/>
  <c r="F250" i="1" s="1"/>
  <c r="F251" i="1" a="1"/>
  <c r="F251" i="1" s="1"/>
  <c r="F252" i="1" a="1"/>
  <c r="F252" i="1" s="1"/>
  <c r="F253" i="1" a="1"/>
  <c r="F253" i="1" s="1"/>
  <c r="F254" i="1" a="1"/>
  <c r="F254" i="1" s="1"/>
  <c r="F255" i="1" a="1"/>
  <c r="F255" i="1" s="1"/>
  <c r="F256" i="1" a="1"/>
  <c r="F256" i="1" s="1"/>
  <c r="F257" i="1" a="1"/>
  <c r="F257" i="1" s="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s="1"/>
  <c r="F272" i="1" a="1"/>
  <c r="F272" i="1" s="1"/>
  <c r="F273" i="1" a="1"/>
  <c r="F273" i="1" s="1"/>
  <c r="F274" i="1" a="1"/>
  <c r="F274" i="1" s="1"/>
  <c r="F275" i="1" a="1"/>
  <c r="F275" i="1" s="1"/>
  <c r="F276" i="1" a="1"/>
  <c r="F276" i="1" s="1"/>
  <c r="F277" i="1" a="1"/>
  <c r="F277" i="1" s="1"/>
  <c r="F278" i="1" a="1"/>
  <c r="F278" i="1" s="1"/>
  <c r="F279" i="1" a="1"/>
  <c r="F279" i="1" s="1"/>
  <c r="F280" i="1" a="1"/>
  <c r="F280" i="1" s="1"/>
  <c r="F281" i="1" a="1"/>
  <c r="F281" i="1" s="1"/>
  <c r="F282" i="1" a="1"/>
  <c r="F282" i="1" s="1"/>
  <c r="F283" i="1" a="1"/>
  <c r="F283" i="1" s="1"/>
  <c r="F284" i="1" a="1"/>
  <c r="F284" i="1" s="1"/>
  <c r="F285" i="1" a="1"/>
  <c r="F285" i="1" s="1"/>
  <c r="F286" i="1" a="1"/>
  <c r="F286" i="1" s="1"/>
  <c r="F287" i="1" a="1"/>
  <c r="F287" i="1" s="1"/>
  <c r="F288" i="1" a="1"/>
  <c r="F288" i="1" s="1"/>
  <c r="F289" i="1" a="1"/>
  <c r="F289" i="1" s="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s="1"/>
  <c r="F306" i="1" a="1"/>
  <c r="F306" i="1" s="1"/>
  <c r="F307" i="1" a="1"/>
  <c r="F307" i="1" s="1"/>
  <c r="F308" i="1" a="1"/>
  <c r="F308" i="1" s="1"/>
  <c r="F309" i="1" a="1"/>
  <c r="F309" i="1" s="1"/>
  <c r="F310" i="1" a="1"/>
  <c r="F310" i="1" s="1"/>
  <c r="F311" i="1" a="1"/>
  <c r="F311" i="1" s="1"/>
  <c r="F312" i="1" a="1"/>
  <c r="F312" i="1" s="1"/>
  <c r="F313" i="1" a="1"/>
  <c r="F313" i="1" s="1"/>
  <c r="F314" i="1" a="1"/>
  <c r="F314" i="1" s="1"/>
  <c r="F315" i="1" a="1"/>
  <c r="F315" i="1" s="1"/>
  <c r="F316" i="1" a="1"/>
  <c r="F316" i="1" s="1"/>
  <c r="F317" i="1" a="1"/>
  <c r="F317" i="1" s="1"/>
  <c r="F318" i="1" a="1"/>
  <c r="F318" i="1" s="1"/>
  <c r="F319" i="1" a="1"/>
  <c r="F319" i="1" s="1"/>
  <c r="F320" i="1" a="1"/>
  <c r="F320" i="1" s="1"/>
  <c r="F321" i="1" a="1"/>
  <c r="F321" i="1" s="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s="1"/>
  <c r="F337" i="1" a="1"/>
  <c r="F337" i="1" s="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s="1"/>
  <c r="F354" i="1" a="1"/>
  <c r="F354" i="1" s="1"/>
  <c r="F355" i="1" a="1"/>
  <c r="F355" i="1" s="1"/>
  <c r="F356" i="1" a="1"/>
  <c r="F356" i="1" s="1"/>
  <c r="F357" i="1" a="1"/>
  <c r="F357" i="1" s="1"/>
  <c r="F358" i="1" a="1"/>
  <c r="F358" i="1" s="1"/>
  <c r="F359" i="1" a="1"/>
  <c r="F359" i="1" s="1"/>
  <c r="F360" i="1" a="1"/>
  <c r="F360" i="1" s="1"/>
  <c r="F361" i="1" a="1"/>
  <c r="F361" i="1" s="1"/>
  <c r="F362" i="1" a="1"/>
  <c r="F362" i="1" s="1"/>
  <c r="F363" i="1" a="1"/>
  <c r="F363" i="1" s="1"/>
  <c r="F364" i="1" a="1"/>
  <c r="F364" i="1" s="1"/>
  <c r="F365" i="1" a="1"/>
  <c r="F365" i="1" s="1"/>
  <c r="F366" i="1" a="1"/>
  <c r="F366" i="1" s="1"/>
  <c r="F367" i="1" a="1"/>
  <c r="F367" i="1" s="1"/>
  <c r="F368" i="1" a="1"/>
  <c r="F368" i="1" s="1"/>
  <c r="F369" i="1" a="1"/>
  <c r="F369" i="1" s="1"/>
  <c r="F370" i="1" a="1"/>
  <c r="F370" i="1" s="1"/>
  <c r="F371" i="1" a="1"/>
  <c r="F371" i="1" s="1"/>
  <c r="F372" i="1" a="1"/>
  <c r="F372" i="1" s="1"/>
  <c r="F373" i="1" a="1"/>
  <c r="F373" i="1" s="1"/>
  <c r="F374" i="1" a="1"/>
  <c r="F374" i="1" s="1"/>
  <c r="F375" i="1" a="1"/>
  <c r="F375" i="1" s="1"/>
  <c r="F376" i="1" a="1"/>
  <c r="F376" i="1" s="1"/>
  <c r="F377" i="1" a="1"/>
  <c r="F377" i="1" s="1"/>
  <c r="F378" i="1" a="1"/>
  <c r="F378" i="1" s="1"/>
  <c r="F379" i="1" a="1"/>
  <c r="F379" i="1" s="1"/>
  <c r="F380" i="1" a="1"/>
  <c r="F380" i="1" s="1"/>
  <c r="F381" i="1" a="1"/>
  <c r="F381" i="1" s="1"/>
  <c r="F382" i="1" a="1"/>
  <c r="F382" i="1" s="1"/>
  <c r="F383" i="1" a="1"/>
  <c r="F383" i="1" s="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s="1"/>
  <c r="F401" i="1" a="1"/>
  <c r="F401" i="1" s="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s="1"/>
  <c r="F433" i="1" a="1"/>
  <c r="F433" i="1" s="1"/>
  <c r="F434" i="1" a="1"/>
  <c r="F434" i="1" s="1"/>
  <c r="F435" i="1" a="1"/>
  <c r="F435" i="1" s="1"/>
  <c r="F436" i="1" a="1"/>
  <c r="F436" i="1" s="1"/>
  <c r="F437" i="1" a="1"/>
  <c r="F437" i="1" s="1"/>
  <c r="F438" i="1" a="1"/>
  <c r="F438" i="1" s="1"/>
  <c r="F439" i="1" a="1"/>
  <c r="F439" i="1" s="1"/>
  <c r="F440" i="1" a="1"/>
  <c r="F440" i="1" s="1"/>
  <c r="F441" i="1" a="1"/>
  <c r="F441" i="1" s="1"/>
  <c r="F442" i="1" a="1"/>
  <c r="F442" i="1" s="1"/>
  <c r="F443" i="1" a="1"/>
  <c r="F443" i="1" s="1"/>
  <c r="F444" i="1" a="1"/>
  <c r="F444" i="1" s="1"/>
  <c r="F445" i="1" a="1"/>
  <c r="F445" i="1" s="1"/>
  <c r="F446" i="1" a="1"/>
  <c r="F446" i="1" s="1"/>
  <c r="F447" i="1" a="1"/>
  <c r="F447" i="1" s="1"/>
  <c r="F448" i="1" a="1"/>
  <c r="F448" i="1" s="1"/>
  <c r="F449" i="1" a="1"/>
  <c r="F449" i="1" s="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s="1"/>
  <c r="F481" i="1" a="1"/>
  <c r="F481" i="1" s="1"/>
  <c r="F482" i="1" a="1"/>
  <c r="F482" i="1"/>
  <c r="F483" i="1" a="1"/>
  <c r="F483" i="1"/>
  <c r="F484" i="1" a="1"/>
  <c r="F484" i="1"/>
  <c r="F485" i="1" a="1"/>
  <c r="F485" i="1"/>
  <c r="F486" i="1" a="1"/>
  <c r="F486" i="1"/>
  <c r="F487" i="1" a="1"/>
  <c r="F487" i="1"/>
  <c r="F488" i="1" a="1"/>
  <c r="F488" i="1"/>
  <c r="F489" i="1" a="1"/>
  <c r="F489" i="1"/>
  <c r="F490" i="1" a="1"/>
  <c r="F490" i="1"/>
  <c r="F491" i="1" a="1"/>
  <c r="F491" i="1"/>
  <c r="F492" i="1" a="1"/>
  <c r="F492" i="1"/>
  <c r="F493" i="1" a="1"/>
  <c r="F493" i="1"/>
  <c r="F494" i="1" a="1"/>
  <c r="F494" i="1"/>
  <c r="F495" i="1" a="1"/>
  <c r="F495" i="1"/>
  <c r="F496" i="1" a="1"/>
  <c r="F496" i="1"/>
  <c r="F497" i="1" a="1"/>
  <c r="F497" i="1"/>
  <c r="F498" i="1" a="1"/>
  <c r="F498" i="1"/>
  <c r="F499" i="1" a="1"/>
  <c r="F499" i="1"/>
  <c r="F500" i="1" a="1"/>
  <c r="F500" i="1"/>
  <c r="F501" i="1" a="1"/>
  <c r="F501" i="1"/>
  <c r="F502" i="1" a="1"/>
  <c r="F502" i="1"/>
  <c r="F503" i="1" a="1"/>
  <c r="F503" i="1"/>
  <c r="F504" i="1" a="1"/>
  <c r="F504" i="1"/>
  <c r="F505" i="1" a="1"/>
  <c r="F505" i="1"/>
  <c r="F506" i="1" a="1"/>
  <c r="F506" i="1"/>
  <c r="F507" i="1" a="1"/>
  <c r="F507" i="1"/>
  <c r="F508" i="1" a="1"/>
  <c r="F508" i="1"/>
  <c r="F509" i="1" a="1"/>
  <c r="F509" i="1"/>
  <c r="F510" i="1" a="1"/>
  <c r="F510" i="1"/>
  <c r="F511" i="1" a="1"/>
  <c r="F511" i="1"/>
  <c r="F512" i="1" a="1"/>
  <c r="F512" i="1"/>
  <c r="F513" i="1" a="1"/>
  <c r="F513" i="1"/>
  <c r="F514" i="1" a="1"/>
  <c r="F514" i="1"/>
  <c r="F515" i="1" a="1"/>
  <c r="F515" i="1"/>
  <c r="F516" i="1" a="1"/>
  <c r="F516" i="1"/>
  <c r="F517" i="1" a="1"/>
  <c r="F517" i="1"/>
  <c r="F518" i="1" a="1"/>
  <c r="F518" i="1"/>
  <c r="F519" i="1" a="1"/>
  <c r="F519" i="1"/>
  <c r="F520" i="1" a="1"/>
  <c r="F520" i="1"/>
  <c r="F521" i="1" a="1"/>
  <c r="F521" i="1"/>
  <c r="F522" i="1" a="1"/>
  <c r="F522" i="1"/>
  <c r="F523" i="1" a="1"/>
  <c r="F523" i="1"/>
  <c r="F524" i="1" a="1"/>
  <c r="F524" i="1"/>
  <c r="F525" i="1" a="1"/>
  <c r="F525" i="1"/>
  <c r="F527" i="1" a="1"/>
  <c r="F527" i="1"/>
  <c r="F528" i="1" a="1"/>
  <c r="F528" i="1"/>
  <c r="F529" i="1" a="1"/>
  <c r="F529" i="1"/>
  <c r="F530" i="1" a="1"/>
  <c r="F530" i="1"/>
  <c r="F531" i="1" a="1"/>
  <c r="F531" i="1"/>
  <c r="F532" i="1" a="1"/>
  <c r="F532" i="1"/>
  <c r="F533" i="1" a="1"/>
  <c r="F533" i="1"/>
  <c r="F534" i="1" a="1"/>
  <c r="F534" i="1"/>
  <c r="F535" i="1" a="1"/>
  <c r="F535" i="1"/>
  <c r="F2" i="1" a="1"/>
  <c r="F2" i="1" s="1"/>
  <c r="I3" i="1"/>
  <c r="J3" i="1"/>
  <c r="K3" i="1"/>
  <c r="L3" i="1"/>
  <c r="M3" i="1"/>
  <c r="N3" i="1"/>
  <c r="O3" i="1"/>
  <c r="P3" i="1"/>
  <c r="Q3" i="1"/>
  <c r="R3" i="1"/>
  <c r="I4" i="1"/>
  <c r="J4" i="1"/>
  <c r="K4" i="1"/>
  <c r="L4" i="1"/>
  <c r="M4" i="1"/>
  <c r="N4" i="1"/>
  <c r="O4" i="1"/>
  <c r="P4" i="1"/>
  <c r="Q4" i="1"/>
  <c r="R4" i="1"/>
  <c r="I5" i="1"/>
  <c r="J5" i="1"/>
  <c r="K5" i="1"/>
  <c r="L5" i="1"/>
  <c r="M5" i="1"/>
  <c r="N5" i="1"/>
  <c r="O5" i="1"/>
  <c r="P5" i="1"/>
  <c r="Q5" i="1"/>
  <c r="R5" i="1"/>
  <c r="I6" i="1"/>
  <c r="J6" i="1"/>
  <c r="K6" i="1"/>
  <c r="L6" i="1"/>
  <c r="M6" i="1"/>
  <c r="N6" i="1"/>
  <c r="O6" i="1"/>
  <c r="P6" i="1"/>
  <c r="Q6" i="1"/>
  <c r="R6" i="1"/>
  <c r="I7" i="1"/>
  <c r="J7" i="1"/>
  <c r="K7" i="1"/>
  <c r="L7" i="1"/>
  <c r="M7" i="1"/>
  <c r="N7" i="1"/>
  <c r="O7" i="1"/>
  <c r="P7" i="1"/>
  <c r="Q7" i="1"/>
  <c r="R7" i="1"/>
  <c r="I8" i="1"/>
  <c r="J8" i="1"/>
  <c r="K8" i="1"/>
  <c r="L8" i="1"/>
  <c r="M8" i="1"/>
  <c r="N8" i="1"/>
  <c r="O8" i="1"/>
  <c r="P8" i="1"/>
  <c r="Q8" i="1"/>
  <c r="R8" i="1"/>
  <c r="I9" i="1"/>
  <c r="J9" i="1"/>
  <c r="K9" i="1"/>
  <c r="L9" i="1"/>
  <c r="M9" i="1"/>
  <c r="N9" i="1"/>
  <c r="O9" i="1"/>
  <c r="P9" i="1"/>
  <c r="Q9" i="1"/>
  <c r="R9" i="1"/>
  <c r="I10" i="1"/>
  <c r="J10" i="1"/>
  <c r="K10" i="1"/>
  <c r="L10" i="1"/>
  <c r="M10" i="1"/>
  <c r="N10" i="1"/>
  <c r="O10" i="1"/>
  <c r="P10" i="1"/>
  <c r="Q10" i="1"/>
  <c r="R10" i="1"/>
  <c r="I11" i="1"/>
  <c r="J11" i="1"/>
  <c r="K11" i="1"/>
  <c r="L11" i="1"/>
  <c r="M11" i="1"/>
  <c r="N11" i="1"/>
  <c r="O11" i="1"/>
  <c r="P11" i="1"/>
  <c r="Q11" i="1"/>
  <c r="R11" i="1"/>
  <c r="I12" i="1"/>
  <c r="J12" i="1"/>
  <c r="K12" i="1"/>
  <c r="L12" i="1"/>
  <c r="M12" i="1"/>
  <c r="N12" i="1"/>
  <c r="O12" i="1"/>
  <c r="P12" i="1"/>
  <c r="Q12" i="1"/>
  <c r="R12" i="1"/>
  <c r="I13" i="1"/>
  <c r="J13" i="1"/>
  <c r="K13" i="1"/>
  <c r="L13" i="1"/>
  <c r="M13" i="1"/>
  <c r="N13" i="1"/>
  <c r="O13" i="1"/>
  <c r="P13" i="1"/>
  <c r="Q13" i="1"/>
  <c r="R13" i="1"/>
  <c r="I14" i="1"/>
  <c r="J14" i="1"/>
  <c r="K14" i="1"/>
  <c r="L14" i="1"/>
  <c r="M14" i="1"/>
  <c r="N14" i="1"/>
  <c r="O14" i="1"/>
  <c r="P14" i="1"/>
  <c r="Q14" i="1"/>
  <c r="R14" i="1"/>
  <c r="I15" i="1"/>
  <c r="J15" i="1"/>
  <c r="K15" i="1"/>
  <c r="L15" i="1"/>
  <c r="M15" i="1"/>
  <c r="N15" i="1"/>
  <c r="O15" i="1"/>
  <c r="P15" i="1"/>
  <c r="Q15" i="1"/>
  <c r="R15" i="1"/>
  <c r="I16" i="1"/>
  <c r="J16" i="1"/>
  <c r="K16" i="1"/>
  <c r="L16" i="1"/>
  <c r="M16" i="1"/>
  <c r="N16" i="1"/>
  <c r="O16" i="1"/>
  <c r="P16" i="1"/>
  <c r="Q16" i="1"/>
  <c r="R16" i="1"/>
  <c r="I17" i="1"/>
  <c r="J17" i="1"/>
  <c r="K17" i="1"/>
  <c r="L17" i="1"/>
  <c r="M17" i="1"/>
  <c r="N17" i="1"/>
  <c r="O17" i="1"/>
  <c r="P17" i="1"/>
  <c r="Q17" i="1"/>
  <c r="R17" i="1"/>
  <c r="I18" i="1"/>
  <c r="J18" i="1"/>
  <c r="K18" i="1"/>
  <c r="L18" i="1"/>
  <c r="M18" i="1"/>
  <c r="N18" i="1"/>
  <c r="O18" i="1"/>
  <c r="P18" i="1"/>
  <c r="Q18" i="1"/>
  <c r="R18" i="1"/>
  <c r="I19" i="1"/>
  <c r="J19" i="1"/>
  <c r="K19" i="1"/>
  <c r="L19" i="1"/>
  <c r="M19" i="1"/>
  <c r="N19" i="1"/>
  <c r="O19" i="1"/>
  <c r="P19" i="1"/>
  <c r="Q19" i="1"/>
  <c r="R19" i="1"/>
  <c r="I20" i="1"/>
  <c r="J20" i="1"/>
  <c r="K20" i="1"/>
  <c r="L20" i="1"/>
  <c r="M20" i="1"/>
  <c r="N20" i="1"/>
  <c r="O20" i="1"/>
  <c r="P20" i="1"/>
  <c r="Q20" i="1"/>
  <c r="R20" i="1"/>
  <c r="I21" i="1"/>
  <c r="J21" i="1"/>
  <c r="K21" i="1"/>
  <c r="L21" i="1"/>
  <c r="M21" i="1"/>
  <c r="N21" i="1"/>
  <c r="O21" i="1"/>
  <c r="P21" i="1"/>
  <c r="Q21" i="1"/>
  <c r="R21" i="1"/>
  <c r="I22" i="1"/>
  <c r="J22" i="1"/>
  <c r="K22" i="1"/>
  <c r="L22" i="1"/>
  <c r="M22" i="1"/>
  <c r="N22" i="1"/>
  <c r="O22" i="1"/>
  <c r="P22" i="1"/>
  <c r="Q22" i="1"/>
  <c r="R22" i="1"/>
  <c r="I23" i="1"/>
  <c r="J23" i="1"/>
  <c r="K23" i="1"/>
  <c r="L23" i="1"/>
  <c r="M23" i="1"/>
  <c r="N23" i="1"/>
  <c r="O23" i="1"/>
  <c r="P23" i="1"/>
  <c r="Q23" i="1"/>
  <c r="R23" i="1"/>
  <c r="I24" i="1"/>
  <c r="J24" i="1"/>
  <c r="K24" i="1"/>
  <c r="L24" i="1"/>
  <c r="M24" i="1"/>
  <c r="N24" i="1"/>
  <c r="O24" i="1"/>
  <c r="P24" i="1"/>
  <c r="Q24" i="1"/>
  <c r="R24" i="1"/>
  <c r="I25" i="1"/>
  <c r="J25" i="1"/>
  <c r="K25" i="1"/>
  <c r="L25" i="1"/>
  <c r="M25" i="1"/>
  <c r="N25" i="1"/>
  <c r="O25" i="1"/>
  <c r="P25" i="1"/>
  <c r="Q25" i="1"/>
  <c r="R25" i="1"/>
  <c r="I26" i="1"/>
  <c r="J26" i="1"/>
  <c r="K26" i="1"/>
  <c r="L26" i="1"/>
  <c r="M26" i="1"/>
  <c r="N26" i="1"/>
  <c r="O26" i="1"/>
  <c r="P26" i="1"/>
  <c r="Q26" i="1"/>
  <c r="R26" i="1"/>
  <c r="I27" i="1"/>
  <c r="J27" i="1"/>
  <c r="K27" i="1"/>
  <c r="L27" i="1"/>
  <c r="M27" i="1"/>
  <c r="N27" i="1"/>
  <c r="O27" i="1"/>
  <c r="P27" i="1"/>
  <c r="Q27" i="1"/>
  <c r="R27" i="1"/>
  <c r="I28" i="1"/>
  <c r="J28" i="1"/>
  <c r="K28" i="1"/>
  <c r="L28" i="1"/>
  <c r="M28" i="1"/>
  <c r="N28" i="1"/>
  <c r="O28" i="1"/>
  <c r="P28" i="1"/>
  <c r="Q28" i="1"/>
  <c r="R28" i="1"/>
  <c r="I29" i="1"/>
  <c r="J29" i="1"/>
  <c r="K29" i="1"/>
  <c r="L29" i="1"/>
  <c r="M29" i="1"/>
  <c r="N29" i="1"/>
  <c r="O29" i="1"/>
  <c r="P29" i="1"/>
  <c r="Q29" i="1"/>
  <c r="R29" i="1"/>
  <c r="I30" i="1"/>
  <c r="J30" i="1"/>
  <c r="K30" i="1"/>
  <c r="L30" i="1"/>
  <c r="M30" i="1"/>
  <c r="N30" i="1"/>
  <c r="O30" i="1"/>
  <c r="P30" i="1"/>
  <c r="Q30" i="1"/>
  <c r="R30" i="1"/>
  <c r="I31" i="1"/>
  <c r="J31" i="1"/>
  <c r="K31" i="1"/>
  <c r="L31" i="1"/>
  <c r="M31" i="1"/>
  <c r="N31" i="1"/>
  <c r="O31" i="1"/>
  <c r="G31" i="1" s="1" a="1"/>
  <c r="G31" i="1" s="1"/>
  <c r="H31" i="1" s="1" a="1"/>
  <c r="H31" i="1" s="1"/>
  <c r="P31" i="1"/>
  <c r="Q31" i="1"/>
  <c r="R31" i="1"/>
  <c r="I32" i="1"/>
  <c r="G32" i="1" s="1" a="1"/>
  <c r="G32" i="1" s="1"/>
  <c r="H32" i="1" s="1" a="1"/>
  <c r="H32" i="1" s="1"/>
  <c r="J32" i="1"/>
  <c r="K32" i="1"/>
  <c r="L32" i="1"/>
  <c r="M32" i="1"/>
  <c r="N32" i="1"/>
  <c r="O32" i="1"/>
  <c r="P32" i="1"/>
  <c r="Q32" i="1"/>
  <c r="R32" i="1"/>
  <c r="I33" i="1"/>
  <c r="G33" i="1" s="1" a="1"/>
  <c r="G33" i="1" s="1"/>
  <c r="H33" i="1" s="1" a="1"/>
  <c r="H33" i="1" s="1"/>
  <c r="J33" i="1"/>
  <c r="K33" i="1"/>
  <c r="L33" i="1"/>
  <c r="M33" i="1"/>
  <c r="N33" i="1"/>
  <c r="O33" i="1"/>
  <c r="P33" i="1"/>
  <c r="Q33" i="1"/>
  <c r="R33" i="1"/>
  <c r="I34" i="1"/>
  <c r="G34" i="1" s="1" a="1"/>
  <c r="G34" i="1" s="1"/>
  <c r="H34" i="1" s="1" a="1"/>
  <c r="H34" i="1" s="1"/>
  <c r="J34" i="1"/>
  <c r="K34" i="1"/>
  <c r="L34" i="1"/>
  <c r="M34" i="1"/>
  <c r="N34" i="1"/>
  <c r="O34" i="1"/>
  <c r="P34" i="1"/>
  <c r="Q34" i="1"/>
  <c r="R34" i="1"/>
  <c r="I35" i="1"/>
  <c r="G35" i="1" s="1" a="1"/>
  <c r="G35" i="1" s="1"/>
  <c r="H35" i="1" s="1" a="1"/>
  <c r="H35" i="1" s="1"/>
  <c r="J35" i="1"/>
  <c r="K35" i="1"/>
  <c r="L35" i="1"/>
  <c r="M35" i="1"/>
  <c r="N35" i="1"/>
  <c r="O35" i="1"/>
  <c r="P35" i="1"/>
  <c r="Q35" i="1"/>
  <c r="R35" i="1"/>
  <c r="I36" i="1"/>
  <c r="G36" i="1" s="1" a="1"/>
  <c r="G36" i="1" s="1"/>
  <c r="H36" i="1" s="1" a="1"/>
  <c r="H36" i="1" s="1"/>
  <c r="J36" i="1"/>
  <c r="K36" i="1"/>
  <c r="L36" i="1"/>
  <c r="M36" i="1"/>
  <c r="N36" i="1"/>
  <c r="O36" i="1"/>
  <c r="P36" i="1"/>
  <c r="Q36" i="1"/>
  <c r="R36" i="1"/>
  <c r="I37" i="1"/>
  <c r="G37" i="1" s="1" a="1"/>
  <c r="G37" i="1" s="1"/>
  <c r="H37" i="1" s="1" a="1"/>
  <c r="H37" i="1" s="1"/>
  <c r="J37" i="1"/>
  <c r="K37" i="1"/>
  <c r="L37" i="1"/>
  <c r="M37" i="1"/>
  <c r="N37" i="1"/>
  <c r="O37" i="1"/>
  <c r="P37" i="1"/>
  <c r="Q37" i="1"/>
  <c r="R37" i="1"/>
  <c r="I38" i="1"/>
  <c r="G38" i="1" s="1" a="1"/>
  <c r="G38" i="1" s="1"/>
  <c r="H38" i="1" s="1" a="1"/>
  <c r="H38" i="1" s="1"/>
  <c r="J38" i="1"/>
  <c r="K38" i="1"/>
  <c r="L38" i="1"/>
  <c r="M38" i="1"/>
  <c r="N38" i="1"/>
  <c r="O38" i="1"/>
  <c r="P38" i="1"/>
  <c r="Q38" i="1"/>
  <c r="R38" i="1"/>
  <c r="I39" i="1"/>
  <c r="G39" i="1" s="1" a="1"/>
  <c r="G39" i="1" s="1"/>
  <c r="H39" i="1" s="1" a="1"/>
  <c r="H39" i="1" s="1"/>
  <c r="J39" i="1"/>
  <c r="K39" i="1"/>
  <c r="L39" i="1"/>
  <c r="M39" i="1"/>
  <c r="N39" i="1"/>
  <c r="O39" i="1"/>
  <c r="P39" i="1"/>
  <c r="Q39" i="1"/>
  <c r="R39" i="1"/>
  <c r="I40" i="1"/>
  <c r="G40" i="1" s="1" a="1"/>
  <c r="G40" i="1" s="1"/>
  <c r="H40" i="1" s="1" a="1"/>
  <c r="H40" i="1" s="1"/>
  <c r="J40" i="1"/>
  <c r="K40" i="1"/>
  <c r="L40" i="1"/>
  <c r="M40" i="1"/>
  <c r="N40" i="1"/>
  <c r="O40" i="1"/>
  <c r="P40" i="1"/>
  <c r="Q40" i="1"/>
  <c r="R40" i="1"/>
  <c r="I41" i="1"/>
  <c r="G41" i="1" s="1" a="1"/>
  <c r="G41" i="1" s="1"/>
  <c r="H41" i="1" s="1" a="1"/>
  <c r="H41" i="1" s="1"/>
  <c r="J41" i="1"/>
  <c r="K41" i="1"/>
  <c r="L41" i="1"/>
  <c r="M41" i="1"/>
  <c r="N41" i="1"/>
  <c r="O41" i="1"/>
  <c r="P41" i="1"/>
  <c r="Q41" i="1"/>
  <c r="R41" i="1"/>
  <c r="I42" i="1"/>
  <c r="G42" i="1" s="1" a="1"/>
  <c r="G42" i="1" s="1"/>
  <c r="H42" i="1" s="1" a="1"/>
  <c r="H42" i="1" s="1"/>
  <c r="J42" i="1"/>
  <c r="K42" i="1"/>
  <c r="L42" i="1"/>
  <c r="M42" i="1"/>
  <c r="N42" i="1"/>
  <c r="O42" i="1"/>
  <c r="P42" i="1"/>
  <c r="Q42" i="1"/>
  <c r="R42" i="1"/>
  <c r="I43" i="1"/>
  <c r="G43" i="1" s="1" a="1"/>
  <c r="G43" i="1" s="1"/>
  <c r="H43" i="1" s="1" a="1"/>
  <c r="H43" i="1" s="1"/>
  <c r="J43" i="1"/>
  <c r="K43" i="1"/>
  <c r="L43" i="1"/>
  <c r="M43" i="1"/>
  <c r="N43" i="1"/>
  <c r="O43" i="1"/>
  <c r="P43" i="1"/>
  <c r="Q43" i="1"/>
  <c r="R43" i="1"/>
  <c r="I44" i="1"/>
  <c r="G44" i="1" s="1" a="1"/>
  <c r="G44" i="1" s="1"/>
  <c r="H44" i="1" s="1" a="1"/>
  <c r="H44" i="1" s="1"/>
  <c r="J44" i="1"/>
  <c r="K44" i="1"/>
  <c r="L44" i="1"/>
  <c r="M44" i="1"/>
  <c r="N44" i="1"/>
  <c r="O44" i="1"/>
  <c r="P44" i="1"/>
  <c r="Q44" i="1"/>
  <c r="R44" i="1"/>
  <c r="I45" i="1"/>
  <c r="G45" i="1" s="1" a="1"/>
  <c r="G45" i="1" s="1"/>
  <c r="H45" i="1" s="1" a="1"/>
  <c r="H45" i="1" s="1"/>
  <c r="J45" i="1"/>
  <c r="K45" i="1"/>
  <c r="L45" i="1"/>
  <c r="M45" i="1"/>
  <c r="N45" i="1"/>
  <c r="O45" i="1"/>
  <c r="P45" i="1"/>
  <c r="Q45" i="1"/>
  <c r="R45" i="1"/>
  <c r="I46" i="1"/>
  <c r="G46" i="1" s="1" a="1"/>
  <c r="G46" i="1" s="1"/>
  <c r="H46" i="1" s="1" a="1"/>
  <c r="H46" i="1" s="1"/>
  <c r="J46" i="1"/>
  <c r="K46" i="1"/>
  <c r="L46" i="1"/>
  <c r="M46" i="1"/>
  <c r="N46" i="1"/>
  <c r="O46" i="1"/>
  <c r="P46" i="1"/>
  <c r="Q46" i="1"/>
  <c r="R46" i="1"/>
  <c r="I47" i="1"/>
  <c r="G47" i="1" s="1" a="1"/>
  <c r="G47" i="1" s="1"/>
  <c r="H47" i="1" s="1" a="1"/>
  <c r="H47" i="1" s="1"/>
  <c r="J47" i="1"/>
  <c r="K47" i="1"/>
  <c r="L47" i="1"/>
  <c r="M47" i="1"/>
  <c r="N47" i="1"/>
  <c r="O47" i="1"/>
  <c r="P47" i="1"/>
  <c r="Q47" i="1"/>
  <c r="R47" i="1"/>
  <c r="I48" i="1"/>
  <c r="G48" i="1" s="1" a="1"/>
  <c r="G48" i="1" s="1"/>
  <c r="H48" i="1" s="1" a="1"/>
  <c r="H48" i="1" s="1"/>
  <c r="J48" i="1"/>
  <c r="K48" i="1"/>
  <c r="L48" i="1"/>
  <c r="M48" i="1"/>
  <c r="N48" i="1"/>
  <c r="O48" i="1"/>
  <c r="P48" i="1"/>
  <c r="Q48" i="1"/>
  <c r="R48" i="1"/>
  <c r="I49" i="1"/>
  <c r="G49" i="1" s="1" a="1"/>
  <c r="G49" i="1" s="1"/>
  <c r="H49" i="1" s="1" a="1"/>
  <c r="H49" i="1" s="1"/>
  <c r="J49" i="1"/>
  <c r="K49" i="1"/>
  <c r="L49" i="1"/>
  <c r="M49" i="1"/>
  <c r="N49" i="1"/>
  <c r="O49" i="1"/>
  <c r="P49" i="1"/>
  <c r="Q49" i="1"/>
  <c r="R49" i="1"/>
  <c r="I50" i="1"/>
  <c r="G50" i="1" s="1" a="1"/>
  <c r="G50" i="1" s="1"/>
  <c r="H50" i="1" s="1" a="1"/>
  <c r="H50" i="1" s="1"/>
  <c r="J50" i="1"/>
  <c r="K50" i="1"/>
  <c r="L50" i="1"/>
  <c r="M50" i="1"/>
  <c r="N50" i="1"/>
  <c r="O50" i="1"/>
  <c r="P50" i="1"/>
  <c r="Q50" i="1"/>
  <c r="R50" i="1"/>
  <c r="I51" i="1"/>
  <c r="G51" i="1" s="1" a="1"/>
  <c r="G51" i="1" s="1"/>
  <c r="H51" i="1" s="1" a="1"/>
  <c r="H51" i="1" s="1"/>
  <c r="J51" i="1"/>
  <c r="K51" i="1"/>
  <c r="L51" i="1"/>
  <c r="M51" i="1"/>
  <c r="N51" i="1"/>
  <c r="O51" i="1"/>
  <c r="P51" i="1"/>
  <c r="Q51" i="1"/>
  <c r="R51" i="1"/>
  <c r="I52" i="1"/>
  <c r="G52" i="1" s="1" a="1"/>
  <c r="G52" i="1" s="1"/>
  <c r="H52" i="1" s="1" a="1"/>
  <c r="H52" i="1" s="1"/>
  <c r="J52" i="1"/>
  <c r="K52" i="1"/>
  <c r="L52" i="1"/>
  <c r="M52" i="1"/>
  <c r="N52" i="1"/>
  <c r="O52" i="1"/>
  <c r="P52" i="1"/>
  <c r="Q52" i="1"/>
  <c r="R52" i="1"/>
  <c r="I53" i="1"/>
  <c r="G53" i="1" s="1" a="1"/>
  <c r="G53" i="1" s="1"/>
  <c r="H53" i="1" s="1" a="1"/>
  <c r="H53" i="1" s="1"/>
  <c r="J53" i="1"/>
  <c r="K53" i="1"/>
  <c r="L53" i="1"/>
  <c r="M53" i="1"/>
  <c r="N53" i="1"/>
  <c r="O53" i="1"/>
  <c r="P53" i="1"/>
  <c r="Q53" i="1"/>
  <c r="R53" i="1"/>
  <c r="I54" i="1"/>
  <c r="J54" i="1"/>
  <c r="K54" i="1"/>
  <c r="L54" i="1"/>
  <c r="M54" i="1"/>
  <c r="N54" i="1"/>
  <c r="O54" i="1"/>
  <c r="P54" i="1"/>
  <c r="Q54" i="1"/>
  <c r="R54" i="1"/>
  <c r="I55" i="1"/>
  <c r="J55" i="1"/>
  <c r="K55" i="1"/>
  <c r="L55" i="1"/>
  <c r="M55" i="1"/>
  <c r="N55" i="1"/>
  <c r="O55" i="1"/>
  <c r="P55" i="1"/>
  <c r="Q55" i="1"/>
  <c r="R55" i="1"/>
  <c r="I56" i="1"/>
  <c r="J56" i="1"/>
  <c r="K56" i="1"/>
  <c r="L56" i="1"/>
  <c r="M56" i="1"/>
  <c r="N56" i="1"/>
  <c r="O56" i="1"/>
  <c r="P56" i="1"/>
  <c r="Q56" i="1"/>
  <c r="R56" i="1"/>
  <c r="I57" i="1"/>
  <c r="J57" i="1"/>
  <c r="K57" i="1"/>
  <c r="L57" i="1"/>
  <c r="M57" i="1"/>
  <c r="N57" i="1"/>
  <c r="O57" i="1"/>
  <c r="P57" i="1"/>
  <c r="Q57" i="1"/>
  <c r="R57" i="1"/>
  <c r="I58" i="1"/>
  <c r="J58" i="1"/>
  <c r="K58" i="1"/>
  <c r="L58" i="1"/>
  <c r="M58" i="1"/>
  <c r="N58" i="1"/>
  <c r="O58" i="1"/>
  <c r="P58" i="1"/>
  <c r="Q58" i="1"/>
  <c r="R58" i="1"/>
  <c r="I59" i="1"/>
  <c r="J59" i="1"/>
  <c r="K59" i="1"/>
  <c r="L59" i="1"/>
  <c r="M59" i="1"/>
  <c r="N59" i="1"/>
  <c r="O59" i="1"/>
  <c r="P59" i="1"/>
  <c r="Q59" i="1"/>
  <c r="R59" i="1"/>
  <c r="I60" i="1"/>
  <c r="J60" i="1"/>
  <c r="K60" i="1"/>
  <c r="L60" i="1"/>
  <c r="M60" i="1"/>
  <c r="N60" i="1"/>
  <c r="O60" i="1"/>
  <c r="P60" i="1"/>
  <c r="Q60" i="1"/>
  <c r="R60" i="1"/>
  <c r="I61" i="1"/>
  <c r="J61" i="1"/>
  <c r="K61" i="1"/>
  <c r="L61" i="1"/>
  <c r="M61" i="1"/>
  <c r="N61" i="1"/>
  <c r="O61" i="1"/>
  <c r="P61" i="1"/>
  <c r="Q61" i="1"/>
  <c r="R61" i="1"/>
  <c r="I62" i="1"/>
  <c r="J62" i="1"/>
  <c r="K62" i="1"/>
  <c r="L62" i="1"/>
  <c r="M62" i="1"/>
  <c r="N62" i="1"/>
  <c r="O62" i="1"/>
  <c r="P62" i="1"/>
  <c r="Q62" i="1"/>
  <c r="R62" i="1"/>
  <c r="I63" i="1"/>
  <c r="J63" i="1"/>
  <c r="K63" i="1"/>
  <c r="L63" i="1"/>
  <c r="M63" i="1"/>
  <c r="N63" i="1"/>
  <c r="O63" i="1"/>
  <c r="P63" i="1"/>
  <c r="Q63" i="1"/>
  <c r="R63" i="1"/>
  <c r="I64" i="1"/>
  <c r="J64" i="1"/>
  <c r="K64" i="1"/>
  <c r="L64" i="1"/>
  <c r="M64" i="1"/>
  <c r="N64" i="1"/>
  <c r="O64" i="1"/>
  <c r="P64" i="1"/>
  <c r="Q64" i="1"/>
  <c r="R64" i="1"/>
  <c r="I65" i="1"/>
  <c r="J65" i="1"/>
  <c r="K65" i="1"/>
  <c r="L65" i="1"/>
  <c r="M65" i="1"/>
  <c r="N65" i="1"/>
  <c r="O65" i="1"/>
  <c r="P65" i="1"/>
  <c r="Q65" i="1"/>
  <c r="R65" i="1"/>
  <c r="I66" i="1"/>
  <c r="J66" i="1"/>
  <c r="K66" i="1"/>
  <c r="L66" i="1"/>
  <c r="M66" i="1"/>
  <c r="N66" i="1"/>
  <c r="O66" i="1"/>
  <c r="P66" i="1"/>
  <c r="Q66" i="1"/>
  <c r="R66" i="1"/>
  <c r="I67" i="1"/>
  <c r="J67" i="1"/>
  <c r="K67" i="1"/>
  <c r="L67" i="1"/>
  <c r="M67" i="1"/>
  <c r="N67" i="1"/>
  <c r="O67" i="1"/>
  <c r="P67" i="1"/>
  <c r="Q67" i="1"/>
  <c r="R67" i="1"/>
  <c r="I68" i="1"/>
  <c r="J68" i="1"/>
  <c r="K68" i="1"/>
  <c r="L68" i="1"/>
  <c r="M68" i="1"/>
  <c r="N68" i="1"/>
  <c r="O68" i="1"/>
  <c r="P68" i="1"/>
  <c r="Q68" i="1"/>
  <c r="R68" i="1"/>
  <c r="I69" i="1"/>
  <c r="J69" i="1"/>
  <c r="K69" i="1"/>
  <c r="L69" i="1"/>
  <c r="M69" i="1"/>
  <c r="N69" i="1"/>
  <c r="O69" i="1"/>
  <c r="P69" i="1"/>
  <c r="Q69" i="1"/>
  <c r="R69" i="1"/>
  <c r="I70" i="1"/>
  <c r="J70" i="1"/>
  <c r="K70" i="1"/>
  <c r="L70" i="1"/>
  <c r="M70" i="1"/>
  <c r="N70" i="1"/>
  <c r="O70" i="1"/>
  <c r="P70" i="1"/>
  <c r="Q70" i="1"/>
  <c r="R70" i="1"/>
  <c r="I71" i="1"/>
  <c r="J71" i="1"/>
  <c r="K71" i="1"/>
  <c r="L71" i="1"/>
  <c r="M71" i="1"/>
  <c r="N71" i="1"/>
  <c r="O71" i="1"/>
  <c r="P71" i="1"/>
  <c r="Q71" i="1"/>
  <c r="R71" i="1"/>
  <c r="I72" i="1"/>
  <c r="J72" i="1"/>
  <c r="K72" i="1"/>
  <c r="L72" i="1"/>
  <c r="M72" i="1"/>
  <c r="N72" i="1"/>
  <c r="O72" i="1"/>
  <c r="P72" i="1"/>
  <c r="Q72" i="1"/>
  <c r="R72" i="1"/>
  <c r="I73" i="1"/>
  <c r="J73" i="1"/>
  <c r="K73" i="1"/>
  <c r="L73" i="1"/>
  <c r="M73" i="1"/>
  <c r="N73" i="1"/>
  <c r="O73" i="1"/>
  <c r="P73" i="1"/>
  <c r="Q73" i="1"/>
  <c r="R73" i="1"/>
  <c r="I74" i="1"/>
  <c r="J74" i="1"/>
  <c r="K74" i="1"/>
  <c r="L74" i="1"/>
  <c r="M74" i="1"/>
  <c r="N74" i="1"/>
  <c r="O74" i="1"/>
  <c r="P74" i="1"/>
  <c r="Q74" i="1"/>
  <c r="R74" i="1"/>
  <c r="I75" i="1"/>
  <c r="J75" i="1"/>
  <c r="K75" i="1"/>
  <c r="L75" i="1"/>
  <c r="M75" i="1"/>
  <c r="N75" i="1"/>
  <c r="O75" i="1"/>
  <c r="P75" i="1"/>
  <c r="Q75" i="1"/>
  <c r="R75" i="1"/>
  <c r="I76" i="1"/>
  <c r="J76" i="1"/>
  <c r="K76" i="1"/>
  <c r="L76" i="1"/>
  <c r="M76" i="1"/>
  <c r="N76" i="1"/>
  <c r="O76" i="1"/>
  <c r="P76" i="1"/>
  <c r="Q76" i="1"/>
  <c r="R76" i="1"/>
  <c r="I77" i="1"/>
  <c r="J77" i="1"/>
  <c r="K77" i="1"/>
  <c r="L77" i="1"/>
  <c r="M77" i="1"/>
  <c r="N77" i="1"/>
  <c r="O77" i="1"/>
  <c r="P77" i="1"/>
  <c r="Q77" i="1"/>
  <c r="R77" i="1"/>
  <c r="I78" i="1"/>
  <c r="J78" i="1"/>
  <c r="K78" i="1"/>
  <c r="L78" i="1"/>
  <c r="M78" i="1"/>
  <c r="N78" i="1"/>
  <c r="O78" i="1"/>
  <c r="P78" i="1"/>
  <c r="Q78" i="1"/>
  <c r="R78" i="1"/>
  <c r="I79" i="1"/>
  <c r="J79" i="1"/>
  <c r="K79" i="1"/>
  <c r="L79" i="1"/>
  <c r="M79" i="1"/>
  <c r="N79" i="1"/>
  <c r="O79" i="1"/>
  <c r="P79" i="1"/>
  <c r="Q79" i="1"/>
  <c r="R79" i="1"/>
  <c r="I80" i="1"/>
  <c r="J80" i="1"/>
  <c r="K80" i="1"/>
  <c r="L80" i="1"/>
  <c r="M80" i="1"/>
  <c r="N80" i="1"/>
  <c r="O80" i="1"/>
  <c r="P80" i="1"/>
  <c r="Q80" i="1"/>
  <c r="R80" i="1"/>
  <c r="I81" i="1"/>
  <c r="J81" i="1"/>
  <c r="K81" i="1"/>
  <c r="L81" i="1"/>
  <c r="M81" i="1"/>
  <c r="N81" i="1"/>
  <c r="O81" i="1"/>
  <c r="P81" i="1"/>
  <c r="Q81" i="1"/>
  <c r="R81" i="1"/>
  <c r="I82" i="1"/>
  <c r="J82" i="1"/>
  <c r="K82" i="1"/>
  <c r="L82" i="1"/>
  <c r="M82" i="1"/>
  <c r="N82" i="1"/>
  <c r="O82" i="1"/>
  <c r="P82" i="1"/>
  <c r="Q82" i="1"/>
  <c r="R82" i="1"/>
  <c r="I83" i="1"/>
  <c r="J83" i="1"/>
  <c r="K83" i="1"/>
  <c r="L83" i="1"/>
  <c r="M83" i="1"/>
  <c r="N83" i="1"/>
  <c r="O83" i="1"/>
  <c r="P83" i="1"/>
  <c r="Q83" i="1"/>
  <c r="R83" i="1"/>
  <c r="I84" i="1"/>
  <c r="J84" i="1"/>
  <c r="K84" i="1"/>
  <c r="L84" i="1"/>
  <c r="M84" i="1"/>
  <c r="N84" i="1"/>
  <c r="O84" i="1"/>
  <c r="P84" i="1"/>
  <c r="Q84" i="1"/>
  <c r="R84" i="1"/>
  <c r="I85" i="1"/>
  <c r="J85" i="1"/>
  <c r="K85" i="1"/>
  <c r="L85" i="1"/>
  <c r="M85" i="1"/>
  <c r="N85" i="1"/>
  <c r="O85" i="1"/>
  <c r="P85" i="1"/>
  <c r="Q85" i="1"/>
  <c r="R85" i="1"/>
  <c r="I86" i="1"/>
  <c r="J86" i="1"/>
  <c r="K86" i="1"/>
  <c r="L86" i="1"/>
  <c r="M86" i="1"/>
  <c r="N86" i="1"/>
  <c r="O86" i="1"/>
  <c r="P86" i="1"/>
  <c r="Q86" i="1"/>
  <c r="R86" i="1"/>
  <c r="I87" i="1"/>
  <c r="J87" i="1"/>
  <c r="K87" i="1"/>
  <c r="L87" i="1"/>
  <c r="M87" i="1"/>
  <c r="N87" i="1"/>
  <c r="O87" i="1"/>
  <c r="P87" i="1"/>
  <c r="Q87" i="1"/>
  <c r="R87" i="1"/>
  <c r="I88" i="1"/>
  <c r="J88" i="1"/>
  <c r="K88" i="1"/>
  <c r="L88" i="1"/>
  <c r="M88" i="1"/>
  <c r="N88" i="1"/>
  <c r="O88" i="1"/>
  <c r="P88" i="1"/>
  <c r="Q88" i="1"/>
  <c r="R88" i="1"/>
  <c r="I89" i="1"/>
  <c r="J89" i="1"/>
  <c r="K89" i="1"/>
  <c r="L89" i="1"/>
  <c r="M89" i="1"/>
  <c r="N89" i="1"/>
  <c r="O89" i="1"/>
  <c r="P89" i="1"/>
  <c r="Q89" i="1"/>
  <c r="R89" i="1"/>
  <c r="I90" i="1"/>
  <c r="J90" i="1"/>
  <c r="K90" i="1"/>
  <c r="L90" i="1"/>
  <c r="M90" i="1"/>
  <c r="N90" i="1"/>
  <c r="O90" i="1"/>
  <c r="P90" i="1"/>
  <c r="Q90" i="1"/>
  <c r="R90" i="1"/>
  <c r="I91" i="1"/>
  <c r="J91" i="1"/>
  <c r="K91" i="1"/>
  <c r="L91" i="1"/>
  <c r="M91" i="1"/>
  <c r="N91" i="1"/>
  <c r="O91" i="1"/>
  <c r="P91" i="1"/>
  <c r="Q91" i="1"/>
  <c r="R91" i="1"/>
  <c r="I92" i="1"/>
  <c r="J92" i="1"/>
  <c r="K92" i="1"/>
  <c r="L92" i="1"/>
  <c r="M92" i="1"/>
  <c r="N92" i="1"/>
  <c r="O92" i="1"/>
  <c r="P92" i="1"/>
  <c r="Q92" i="1"/>
  <c r="R92" i="1"/>
  <c r="I93" i="1"/>
  <c r="J93" i="1"/>
  <c r="K93" i="1"/>
  <c r="L93" i="1"/>
  <c r="M93" i="1"/>
  <c r="N93" i="1"/>
  <c r="O93" i="1"/>
  <c r="P93" i="1"/>
  <c r="Q93" i="1"/>
  <c r="R93" i="1"/>
  <c r="I94" i="1"/>
  <c r="J94" i="1"/>
  <c r="K94" i="1"/>
  <c r="L94" i="1"/>
  <c r="M94" i="1"/>
  <c r="N94" i="1"/>
  <c r="O94" i="1"/>
  <c r="P94" i="1"/>
  <c r="Q94" i="1"/>
  <c r="R94" i="1"/>
  <c r="I95" i="1"/>
  <c r="J95" i="1"/>
  <c r="K95" i="1"/>
  <c r="L95" i="1"/>
  <c r="M95" i="1"/>
  <c r="N95" i="1"/>
  <c r="O95" i="1"/>
  <c r="P95" i="1"/>
  <c r="Q95" i="1"/>
  <c r="R95" i="1"/>
  <c r="I96" i="1"/>
  <c r="J96" i="1"/>
  <c r="K96" i="1"/>
  <c r="L96" i="1"/>
  <c r="M96" i="1"/>
  <c r="N96" i="1"/>
  <c r="O96" i="1"/>
  <c r="P96" i="1"/>
  <c r="Q96" i="1"/>
  <c r="R96" i="1"/>
  <c r="I97" i="1"/>
  <c r="J97" i="1"/>
  <c r="K97" i="1"/>
  <c r="L97" i="1"/>
  <c r="M97" i="1"/>
  <c r="N97" i="1"/>
  <c r="O97" i="1"/>
  <c r="P97" i="1"/>
  <c r="Q97" i="1"/>
  <c r="R97" i="1"/>
  <c r="I98" i="1"/>
  <c r="J98" i="1"/>
  <c r="K98" i="1"/>
  <c r="L98" i="1"/>
  <c r="M98" i="1"/>
  <c r="N98" i="1"/>
  <c r="O98" i="1"/>
  <c r="P98" i="1"/>
  <c r="Q98" i="1"/>
  <c r="R98" i="1"/>
  <c r="I99" i="1"/>
  <c r="J99" i="1"/>
  <c r="K99" i="1"/>
  <c r="L99" i="1"/>
  <c r="M99" i="1"/>
  <c r="N99" i="1"/>
  <c r="O99" i="1"/>
  <c r="P99" i="1"/>
  <c r="Q99" i="1"/>
  <c r="R99" i="1"/>
  <c r="I100" i="1"/>
  <c r="J100" i="1"/>
  <c r="K100" i="1"/>
  <c r="L100" i="1"/>
  <c r="M100" i="1"/>
  <c r="N100" i="1"/>
  <c r="O100" i="1"/>
  <c r="P100" i="1"/>
  <c r="Q100" i="1"/>
  <c r="R100" i="1"/>
  <c r="I101" i="1"/>
  <c r="J101" i="1"/>
  <c r="K101" i="1"/>
  <c r="L101" i="1"/>
  <c r="M101" i="1"/>
  <c r="N101" i="1"/>
  <c r="O101" i="1"/>
  <c r="P101" i="1"/>
  <c r="Q101" i="1"/>
  <c r="R101" i="1"/>
  <c r="I102" i="1"/>
  <c r="J102" i="1"/>
  <c r="K102" i="1"/>
  <c r="L102" i="1"/>
  <c r="M102" i="1"/>
  <c r="N102" i="1"/>
  <c r="O102" i="1"/>
  <c r="P102" i="1"/>
  <c r="Q102" i="1"/>
  <c r="R102" i="1"/>
  <c r="I103" i="1"/>
  <c r="J103" i="1"/>
  <c r="K103" i="1"/>
  <c r="L103" i="1"/>
  <c r="M103" i="1"/>
  <c r="N103" i="1"/>
  <c r="O103" i="1"/>
  <c r="P103" i="1"/>
  <c r="Q103" i="1"/>
  <c r="R103" i="1"/>
  <c r="I104" i="1"/>
  <c r="J104" i="1"/>
  <c r="K104" i="1"/>
  <c r="L104" i="1"/>
  <c r="M104" i="1"/>
  <c r="N104" i="1"/>
  <c r="O104" i="1"/>
  <c r="P104" i="1"/>
  <c r="Q104" i="1"/>
  <c r="R104" i="1"/>
  <c r="I105" i="1"/>
  <c r="J105" i="1"/>
  <c r="K105" i="1"/>
  <c r="L105" i="1"/>
  <c r="M105" i="1"/>
  <c r="N105" i="1"/>
  <c r="O105" i="1"/>
  <c r="P105" i="1"/>
  <c r="Q105" i="1"/>
  <c r="R105" i="1"/>
  <c r="I106" i="1"/>
  <c r="J106" i="1"/>
  <c r="K106" i="1"/>
  <c r="L106" i="1"/>
  <c r="M106" i="1"/>
  <c r="N106" i="1"/>
  <c r="O106" i="1"/>
  <c r="P106" i="1"/>
  <c r="Q106" i="1"/>
  <c r="R106" i="1"/>
  <c r="I107" i="1"/>
  <c r="J107" i="1"/>
  <c r="K107" i="1"/>
  <c r="L107" i="1"/>
  <c r="M107" i="1"/>
  <c r="N107" i="1"/>
  <c r="O107" i="1"/>
  <c r="P107" i="1"/>
  <c r="Q107" i="1"/>
  <c r="R107" i="1"/>
  <c r="I108" i="1"/>
  <c r="J108" i="1"/>
  <c r="K108" i="1"/>
  <c r="L108" i="1"/>
  <c r="M108" i="1"/>
  <c r="N108" i="1"/>
  <c r="O108" i="1"/>
  <c r="P108" i="1"/>
  <c r="Q108" i="1"/>
  <c r="R108" i="1"/>
  <c r="I109" i="1"/>
  <c r="J109" i="1"/>
  <c r="K109" i="1"/>
  <c r="L109" i="1"/>
  <c r="M109" i="1"/>
  <c r="N109" i="1"/>
  <c r="O109" i="1"/>
  <c r="P109" i="1"/>
  <c r="Q109" i="1"/>
  <c r="R109" i="1"/>
  <c r="I110" i="1"/>
  <c r="J110" i="1"/>
  <c r="K110" i="1"/>
  <c r="L110" i="1"/>
  <c r="M110" i="1"/>
  <c r="N110" i="1"/>
  <c r="O110" i="1"/>
  <c r="P110" i="1"/>
  <c r="Q110" i="1"/>
  <c r="R110" i="1"/>
  <c r="I111" i="1"/>
  <c r="J111" i="1"/>
  <c r="K111" i="1"/>
  <c r="L111" i="1"/>
  <c r="M111" i="1"/>
  <c r="N111" i="1"/>
  <c r="O111" i="1"/>
  <c r="P111" i="1"/>
  <c r="Q111" i="1"/>
  <c r="R111" i="1"/>
  <c r="I112" i="1"/>
  <c r="J112" i="1"/>
  <c r="K112" i="1"/>
  <c r="L112" i="1"/>
  <c r="M112" i="1"/>
  <c r="N112" i="1"/>
  <c r="O112" i="1"/>
  <c r="P112" i="1"/>
  <c r="Q112" i="1"/>
  <c r="R112" i="1"/>
  <c r="I113" i="1"/>
  <c r="J113" i="1"/>
  <c r="K113" i="1"/>
  <c r="L113" i="1"/>
  <c r="M113" i="1"/>
  <c r="N113" i="1"/>
  <c r="O113" i="1"/>
  <c r="P113" i="1"/>
  <c r="Q113" i="1"/>
  <c r="R113" i="1"/>
  <c r="I114" i="1"/>
  <c r="J114" i="1"/>
  <c r="K114" i="1"/>
  <c r="L114" i="1"/>
  <c r="M114" i="1"/>
  <c r="N114" i="1"/>
  <c r="O114" i="1"/>
  <c r="P114" i="1"/>
  <c r="Q114" i="1"/>
  <c r="R114" i="1"/>
  <c r="I115" i="1"/>
  <c r="J115" i="1"/>
  <c r="K115" i="1"/>
  <c r="L115" i="1"/>
  <c r="M115" i="1"/>
  <c r="N115" i="1"/>
  <c r="O115" i="1"/>
  <c r="P115" i="1"/>
  <c r="Q115" i="1"/>
  <c r="R115" i="1"/>
  <c r="I116" i="1"/>
  <c r="J116" i="1"/>
  <c r="K116" i="1"/>
  <c r="L116" i="1"/>
  <c r="M116" i="1"/>
  <c r="N116" i="1"/>
  <c r="O116" i="1"/>
  <c r="P116" i="1"/>
  <c r="Q116" i="1"/>
  <c r="R116" i="1"/>
  <c r="I117" i="1"/>
  <c r="J117" i="1"/>
  <c r="K117" i="1"/>
  <c r="L117" i="1"/>
  <c r="M117" i="1"/>
  <c r="N117" i="1"/>
  <c r="O117" i="1"/>
  <c r="P117" i="1"/>
  <c r="Q117" i="1"/>
  <c r="R117" i="1"/>
  <c r="I118" i="1"/>
  <c r="J118" i="1"/>
  <c r="K118" i="1"/>
  <c r="L118" i="1"/>
  <c r="M118" i="1"/>
  <c r="N118" i="1"/>
  <c r="O118" i="1"/>
  <c r="P118" i="1"/>
  <c r="Q118" i="1"/>
  <c r="R118" i="1"/>
  <c r="I119" i="1"/>
  <c r="J119" i="1"/>
  <c r="K119" i="1"/>
  <c r="L119" i="1"/>
  <c r="M119" i="1"/>
  <c r="N119" i="1"/>
  <c r="O119" i="1"/>
  <c r="P119" i="1"/>
  <c r="Q119" i="1"/>
  <c r="R119" i="1"/>
  <c r="I120" i="1"/>
  <c r="J120" i="1"/>
  <c r="K120" i="1"/>
  <c r="L120" i="1"/>
  <c r="M120" i="1"/>
  <c r="N120" i="1"/>
  <c r="O120" i="1"/>
  <c r="P120" i="1"/>
  <c r="Q120" i="1"/>
  <c r="R120" i="1"/>
  <c r="I121" i="1"/>
  <c r="J121" i="1"/>
  <c r="K121" i="1"/>
  <c r="L121" i="1"/>
  <c r="M121" i="1"/>
  <c r="N121" i="1"/>
  <c r="O121" i="1"/>
  <c r="P121" i="1"/>
  <c r="Q121" i="1"/>
  <c r="R121" i="1"/>
  <c r="I122" i="1"/>
  <c r="J122" i="1"/>
  <c r="K122" i="1"/>
  <c r="L122" i="1"/>
  <c r="M122" i="1"/>
  <c r="N122" i="1"/>
  <c r="O122" i="1"/>
  <c r="P122" i="1"/>
  <c r="Q122" i="1"/>
  <c r="R122" i="1"/>
  <c r="I123" i="1"/>
  <c r="J123" i="1"/>
  <c r="K123" i="1"/>
  <c r="L123" i="1"/>
  <c r="M123" i="1"/>
  <c r="N123" i="1"/>
  <c r="O123" i="1"/>
  <c r="P123" i="1"/>
  <c r="Q123" i="1"/>
  <c r="R123" i="1"/>
  <c r="I124" i="1"/>
  <c r="J124" i="1"/>
  <c r="K124" i="1"/>
  <c r="L124" i="1"/>
  <c r="M124" i="1"/>
  <c r="N124" i="1"/>
  <c r="O124" i="1"/>
  <c r="P124" i="1"/>
  <c r="Q124" i="1"/>
  <c r="R124" i="1"/>
  <c r="I125" i="1"/>
  <c r="J125" i="1"/>
  <c r="K125" i="1"/>
  <c r="L125" i="1"/>
  <c r="M125" i="1"/>
  <c r="N125" i="1"/>
  <c r="O125" i="1"/>
  <c r="P125" i="1"/>
  <c r="Q125" i="1"/>
  <c r="R125" i="1"/>
  <c r="I126" i="1"/>
  <c r="J126" i="1"/>
  <c r="K126" i="1"/>
  <c r="L126" i="1"/>
  <c r="M126" i="1"/>
  <c r="N126" i="1"/>
  <c r="O126" i="1"/>
  <c r="P126" i="1"/>
  <c r="Q126" i="1"/>
  <c r="R126" i="1"/>
  <c r="I127" i="1"/>
  <c r="J127" i="1"/>
  <c r="K127" i="1"/>
  <c r="L127" i="1"/>
  <c r="M127" i="1"/>
  <c r="N127" i="1"/>
  <c r="O127" i="1"/>
  <c r="P127" i="1"/>
  <c r="Q127" i="1"/>
  <c r="R127" i="1"/>
  <c r="I128" i="1"/>
  <c r="J128" i="1"/>
  <c r="K128" i="1"/>
  <c r="L128" i="1"/>
  <c r="M128" i="1"/>
  <c r="N128" i="1"/>
  <c r="O128" i="1"/>
  <c r="P128" i="1"/>
  <c r="Q128" i="1"/>
  <c r="R128" i="1"/>
  <c r="I129" i="1"/>
  <c r="J129" i="1"/>
  <c r="K129" i="1"/>
  <c r="L129" i="1"/>
  <c r="M129" i="1"/>
  <c r="N129" i="1"/>
  <c r="O129" i="1"/>
  <c r="P129" i="1"/>
  <c r="Q129" i="1"/>
  <c r="R129" i="1"/>
  <c r="I130" i="1"/>
  <c r="J130" i="1"/>
  <c r="K130" i="1"/>
  <c r="L130" i="1"/>
  <c r="M130" i="1"/>
  <c r="N130" i="1"/>
  <c r="O130" i="1"/>
  <c r="P130" i="1"/>
  <c r="Q130" i="1"/>
  <c r="R130" i="1"/>
  <c r="I131" i="1"/>
  <c r="J131" i="1"/>
  <c r="K131" i="1"/>
  <c r="L131" i="1"/>
  <c r="M131" i="1"/>
  <c r="N131" i="1"/>
  <c r="O131" i="1"/>
  <c r="P131" i="1"/>
  <c r="Q131" i="1"/>
  <c r="R131" i="1"/>
  <c r="I132" i="1"/>
  <c r="J132" i="1"/>
  <c r="K132" i="1"/>
  <c r="L132" i="1"/>
  <c r="M132" i="1"/>
  <c r="N132" i="1"/>
  <c r="O132" i="1"/>
  <c r="P132" i="1"/>
  <c r="Q132" i="1"/>
  <c r="R132" i="1"/>
  <c r="I133" i="1"/>
  <c r="J133" i="1"/>
  <c r="K133" i="1"/>
  <c r="L133" i="1"/>
  <c r="M133" i="1"/>
  <c r="N133" i="1"/>
  <c r="O133" i="1"/>
  <c r="P133" i="1"/>
  <c r="Q133" i="1"/>
  <c r="R133" i="1"/>
  <c r="I134" i="1"/>
  <c r="J134" i="1"/>
  <c r="K134" i="1"/>
  <c r="L134" i="1"/>
  <c r="M134" i="1"/>
  <c r="N134" i="1"/>
  <c r="O134" i="1"/>
  <c r="P134" i="1"/>
  <c r="Q134" i="1"/>
  <c r="R134" i="1"/>
  <c r="I135" i="1"/>
  <c r="J135" i="1"/>
  <c r="K135" i="1"/>
  <c r="L135" i="1"/>
  <c r="M135" i="1"/>
  <c r="N135" i="1"/>
  <c r="O135" i="1"/>
  <c r="P135" i="1"/>
  <c r="Q135" i="1"/>
  <c r="R135" i="1"/>
  <c r="I136" i="1"/>
  <c r="J136" i="1"/>
  <c r="K136" i="1"/>
  <c r="L136" i="1"/>
  <c r="M136" i="1"/>
  <c r="N136" i="1"/>
  <c r="O136" i="1"/>
  <c r="P136" i="1"/>
  <c r="Q136" i="1"/>
  <c r="R136" i="1"/>
  <c r="I137" i="1"/>
  <c r="J137" i="1"/>
  <c r="K137" i="1"/>
  <c r="L137" i="1"/>
  <c r="M137" i="1"/>
  <c r="N137" i="1"/>
  <c r="O137" i="1"/>
  <c r="P137" i="1"/>
  <c r="Q137" i="1"/>
  <c r="R137" i="1"/>
  <c r="I138" i="1"/>
  <c r="G138" i="1" s="1" a="1"/>
  <c r="G138" i="1" s="1"/>
  <c r="H138" i="1" s="1" a="1"/>
  <c r="H138" i="1" s="1"/>
  <c r="J138" i="1"/>
  <c r="K138" i="1"/>
  <c r="L138" i="1"/>
  <c r="M138" i="1"/>
  <c r="N138" i="1"/>
  <c r="O138" i="1"/>
  <c r="P138" i="1"/>
  <c r="Q138" i="1"/>
  <c r="R138" i="1"/>
  <c r="I139" i="1"/>
  <c r="G139" i="1" s="1" a="1"/>
  <c r="G139" i="1" s="1"/>
  <c r="H139" i="1" s="1" a="1"/>
  <c r="H139" i="1" s="1"/>
  <c r="J139" i="1"/>
  <c r="K139" i="1"/>
  <c r="L139" i="1"/>
  <c r="M139" i="1"/>
  <c r="N139" i="1"/>
  <c r="O139" i="1"/>
  <c r="P139" i="1"/>
  <c r="Q139" i="1"/>
  <c r="R139" i="1"/>
  <c r="I140" i="1"/>
  <c r="G140" i="1" s="1" a="1"/>
  <c r="G140" i="1" s="1"/>
  <c r="H140" i="1" s="1" a="1"/>
  <c r="H140" i="1" s="1"/>
  <c r="J140" i="1"/>
  <c r="K140" i="1"/>
  <c r="L140" i="1"/>
  <c r="M140" i="1"/>
  <c r="N140" i="1"/>
  <c r="O140" i="1"/>
  <c r="P140" i="1"/>
  <c r="Q140" i="1"/>
  <c r="R140" i="1"/>
  <c r="I141" i="1"/>
  <c r="G141" i="1" s="1" a="1"/>
  <c r="G141" i="1" s="1"/>
  <c r="H141" i="1" s="1" a="1"/>
  <c r="H141" i="1" s="1"/>
  <c r="J141" i="1"/>
  <c r="K141" i="1"/>
  <c r="L141" i="1"/>
  <c r="M141" i="1"/>
  <c r="N141" i="1"/>
  <c r="O141" i="1"/>
  <c r="P141" i="1"/>
  <c r="Q141" i="1"/>
  <c r="R141" i="1"/>
  <c r="I142" i="1"/>
  <c r="G142" i="1" s="1" a="1"/>
  <c r="G142" i="1" s="1"/>
  <c r="H142" i="1" s="1" a="1"/>
  <c r="H142" i="1" s="1"/>
  <c r="J142" i="1"/>
  <c r="K142" i="1"/>
  <c r="L142" i="1"/>
  <c r="M142" i="1"/>
  <c r="N142" i="1"/>
  <c r="O142" i="1"/>
  <c r="P142" i="1"/>
  <c r="Q142" i="1"/>
  <c r="R142" i="1"/>
  <c r="I143" i="1"/>
  <c r="G143" i="1" s="1" a="1"/>
  <c r="G143" i="1" s="1"/>
  <c r="H143" i="1" s="1" a="1"/>
  <c r="H143" i="1" s="1"/>
  <c r="J143" i="1"/>
  <c r="K143" i="1"/>
  <c r="L143" i="1"/>
  <c r="M143" i="1"/>
  <c r="N143" i="1"/>
  <c r="O143" i="1"/>
  <c r="P143" i="1"/>
  <c r="Q143" i="1"/>
  <c r="R143" i="1"/>
  <c r="I144" i="1"/>
  <c r="G144" i="1" s="1" a="1"/>
  <c r="G144" i="1" s="1"/>
  <c r="H144" i="1" s="1" a="1"/>
  <c r="H144" i="1" s="1"/>
  <c r="J144" i="1"/>
  <c r="K144" i="1"/>
  <c r="L144" i="1"/>
  <c r="M144" i="1"/>
  <c r="N144" i="1"/>
  <c r="O144" i="1"/>
  <c r="P144" i="1"/>
  <c r="Q144" i="1"/>
  <c r="R144" i="1"/>
  <c r="I145" i="1"/>
  <c r="G145" i="1" s="1" a="1"/>
  <c r="G145" i="1" s="1"/>
  <c r="H145" i="1" s="1" a="1"/>
  <c r="H145" i="1" s="1"/>
  <c r="J145" i="1"/>
  <c r="K145" i="1"/>
  <c r="L145" i="1"/>
  <c r="M145" i="1"/>
  <c r="N145" i="1"/>
  <c r="O145" i="1"/>
  <c r="P145" i="1"/>
  <c r="Q145" i="1"/>
  <c r="R145" i="1"/>
  <c r="I146" i="1"/>
  <c r="G146" i="1" s="1" a="1"/>
  <c r="G146" i="1" s="1"/>
  <c r="H146" i="1" s="1" a="1"/>
  <c r="H146" i="1" s="1"/>
  <c r="J146" i="1"/>
  <c r="K146" i="1"/>
  <c r="L146" i="1"/>
  <c r="M146" i="1"/>
  <c r="N146" i="1"/>
  <c r="O146" i="1"/>
  <c r="P146" i="1"/>
  <c r="Q146" i="1"/>
  <c r="R146" i="1"/>
  <c r="I147" i="1"/>
  <c r="G147" i="1" s="1" a="1"/>
  <c r="G147" i="1" s="1"/>
  <c r="H147" i="1" s="1" a="1"/>
  <c r="H147" i="1" s="1"/>
  <c r="J147" i="1"/>
  <c r="K147" i="1"/>
  <c r="L147" i="1"/>
  <c r="M147" i="1"/>
  <c r="N147" i="1"/>
  <c r="O147" i="1"/>
  <c r="P147" i="1"/>
  <c r="Q147" i="1"/>
  <c r="R147" i="1"/>
  <c r="I148" i="1"/>
  <c r="G148" i="1" s="1" a="1"/>
  <c r="G148" i="1" s="1"/>
  <c r="H148" i="1" s="1" a="1"/>
  <c r="H148" i="1" s="1"/>
  <c r="J148" i="1"/>
  <c r="K148" i="1"/>
  <c r="L148" i="1"/>
  <c r="M148" i="1"/>
  <c r="N148" i="1"/>
  <c r="O148" i="1"/>
  <c r="P148" i="1"/>
  <c r="Q148" i="1"/>
  <c r="R148" i="1"/>
  <c r="I149" i="1"/>
  <c r="G149" i="1" s="1" a="1"/>
  <c r="G149" i="1" s="1"/>
  <c r="H149" i="1" s="1" a="1"/>
  <c r="H149" i="1" s="1"/>
  <c r="J149" i="1"/>
  <c r="K149" i="1"/>
  <c r="L149" i="1"/>
  <c r="M149" i="1"/>
  <c r="N149" i="1"/>
  <c r="O149" i="1"/>
  <c r="P149" i="1"/>
  <c r="Q149" i="1"/>
  <c r="R149" i="1"/>
  <c r="I150" i="1"/>
  <c r="G150" i="1" s="1" a="1"/>
  <c r="G150" i="1" s="1"/>
  <c r="H150" i="1" s="1" a="1"/>
  <c r="H150" i="1" s="1"/>
  <c r="J150" i="1"/>
  <c r="K150" i="1"/>
  <c r="L150" i="1"/>
  <c r="M150" i="1"/>
  <c r="N150" i="1"/>
  <c r="O150" i="1"/>
  <c r="P150" i="1"/>
  <c r="Q150" i="1"/>
  <c r="R150" i="1"/>
  <c r="I151" i="1"/>
  <c r="G151" i="1" s="1" a="1"/>
  <c r="G151" i="1" s="1"/>
  <c r="H151" i="1" s="1" a="1"/>
  <c r="H151" i="1" s="1"/>
  <c r="J151" i="1"/>
  <c r="K151" i="1"/>
  <c r="L151" i="1"/>
  <c r="M151" i="1"/>
  <c r="N151" i="1"/>
  <c r="O151" i="1"/>
  <c r="P151" i="1"/>
  <c r="Q151" i="1"/>
  <c r="R151" i="1"/>
  <c r="I152" i="1"/>
  <c r="G152" i="1" s="1" a="1"/>
  <c r="G152" i="1" s="1"/>
  <c r="H152" i="1" s="1" a="1"/>
  <c r="H152" i="1" s="1"/>
  <c r="J152" i="1"/>
  <c r="K152" i="1"/>
  <c r="L152" i="1"/>
  <c r="M152" i="1"/>
  <c r="N152" i="1"/>
  <c r="O152" i="1"/>
  <c r="P152" i="1"/>
  <c r="Q152" i="1"/>
  <c r="R152" i="1"/>
  <c r="I153" i="1"/>
  <c r="G153" i="1" s="1" a="1"/>
  <c r="G153" i="1" s="1"/>
  <c r="H153" i="1" s="1" a="1"/>
  <c r="H153" i="1" s="1"/>
  <c r="J153" i="1"/>
  <c r="K153" i="1"/>
  <c r="L153" i="1"/>
  <c r="M153" i="1"/>
  <c r="N153" i="1"/>
  <c r="O153" i="1"/>
  <c r="P153" i="1"/>
  <c r="Q153" i="1"/>
  <c r="R153" i="1"/>
  <c r="I154" i="1"/>
  <c r="G154" i="1" s="1" a="1"/>
  <c r="G154" i="1" s="1"/>
  <c r="H154" i="1" s="1" a="1"/>
  <c r="H154" i="1" s="1"/>
  <c r="J154" i="1"/>
  <c r="K154" i="1"/>
  <c r="L154" i="1"/>
  <c r="M154" i="1"/>
  <c r="N154" i="1"/>
  <c r="O154" i="1"/>
  <c r="P154" i="1"/>
  <c r="Q154" i="1"/>
  <c r="R154" i="1"/>
  <c r="I155" i="1"/>
  <c r="G155" i="1" s="1" a="1"/>
  <c r="G155" i="1" s="1"/>
  <c r="H155" i="1" s="1" a="1"/>
  <c r="H155" i="1" s="1"/>
  <c r="J155" i="1"/>
  <c r="K155" i="1"/>
  <c r="L155" i="1"/>
  <c r="M155" i="1"/>
  <c r="N155" i="1"/>
  <c r="O155" i="1"/>
  <c r="P155" i="1"/>
  <c r="Q155" i="1"/>
  <c r="R155" i="1"/>
  <c r="I156" i="1"/>
  <c r="G156" i="1" s="1" a="1"/>
  <c r="G156" i="1" s="1"/>
  <c r="H156" i="1" s="1" a="1"/>
  <c r="H156" i="1" s="1"/>
  <c r="J156" i="1"/>
  <c r="K156" i="1"/>
  <c r="L156" i="1"/>
  <c r="M156" i="1"/>
  <c r="N156" i="1"/>
  <c r="O156" i="1"/>
  <c r="P156" i="1"/>
  <c r="Q156" i="1"/>
  <c r="R156" i="1"/>
  <c r="I157" i="1"/>
  <c r="G157" i="1" s="1" a="1"/>
  <c r="G157" i="1" s="1"/>
  <c r="H157" i="1" s="1" a="1"/>
  <c r="H157" i="1" s="1"/>
  <c r="J157" i="1"/>
  <c r="K157" i="1"/>
  <c r="L157" i="1"/>
  <c r="M157" i="1"/>
  <c r="N157" i="1"/>
  <c r="O157" i="1"/>
  <c r="P157" i="1"/>
  <c r="Q157" i="1"/>
  <c r="R157" i="1"/>
  <c r="I158" i="1"/>
  <c r="J158" i="1"/>
  <c r="K158" i="1"/>
  <c r="L158" i="1"/>
  <c r="M158" i="1"/>
  <c r="N158" i="1"/>
  <c r="O158" i="1"/>
  <c r="P158" i="1"/>
  <c r="Q158" i="1"/>
  <c r="R158" i="1"/>
  <c r="I159" i="1"/>
  <c r="J159" i="1"/>
  <c r="K159" i="1"/>
  <c r="L159" i="1"/>
  <c r="M159" i="1"/>
  <c r="N159" i="1"/>
  <c r="O159" i="1"/>
  <c r="P159" i="1"/>
  <c r="Q159" i="1"/>
  <c r="R159" i="1"/>
  <c r="I160" i="1"/>
  <c r="J160" i="1"/>
  <c r="K160" i="1"/>
  <c r="L160" i="1"/>
  <c r="M160" i="1"/>
  <c r="N160" i="1"/>
  <c r="O160" i="1"/>
  <c r="P160" i="1"/>
  <c r="Q160" i="1"/>
  <c r="R160" i="1"/>
  <c r="I161" i="1"/>
  <c r="J161" i="1"/>
  <c r="K161" i="1"/>
  <c r="L161" i="1"/>
  <c r="M161" i="1"/>
  <c r="N161" i="1"/>
  <c r="O161" i="1"/>
  <c r="P161" i="1"/>
  <c r="Q161" i="1"/>
  <c r="R161" i="1"/>
  <c r="I162" i="1"/>
  <c r="J162" i="1"/>
  <c r="K162" i="1"/>
  <c r="L162" i="1"/>
  <c r="M162" i="1"/>
  <c r="N162" i="1"/>
  <c r="O162" i="1"/>
  <c r="P162" i="1"/>
  <c r="Q162" i="1"/>
  <c r="R162" i="1"/>
  <c r="I163" i="1"/>
  <c r="J163" i="1"/>
  <c r="K163" i="1"/>
  <c r="L163" i="1"/>
  <c r="M163" i="1"/>
  <c r="N163" i="1"/>
  <c r="O163" i="1"/>
  <c r="P163" i="1"/>
  <c r="Q163" i="1"/>
  <c r="R163" i="1"/>
  <c r="I164" i="1"/>
  <c r="J164" i="1"/>
  <c r="K164" i="1"/>
  <c r="L164" i="1"/>
  <c r="M164" i="1"/>
  <c r="N164" i="1"/>
  <c r="O164" i="1"/>
  <c r="P164" i="1"/>
  <c r="Q164" i="1"/>
  <c r="R164" i="1"/>
  <c r="I165" i="1"/>
  <c r="J165" i="1"/>
  <c r="K165" i="1"/>
  <c r="L165" i="1"/>
  <c r="M165" i="1"/>
  <c r="N165" i="1"/>
  <c r="O165" i="1"/>
  <c r="P165" i="1"/>
  <c r="Q165" i="1"/>
  <c r="R165" i="1"/>
  <c r="I166" i="1"/>
  <c r="J166" i="1"/>
  <c r="K166" i="1"/>
  <c r="L166" i="1"/>
  <c r="M166" i="1"/>
  <c r="N166" i="1"/>
  <c r="O166" i="1"/>
  <c r="P166" i="1"/>
  <c r="Q166" i="1"/>
  <c r="R166" i="1"/>
  <c r="I167" i="1"/>
  <c r="J167" i="1"/>
  <c r="K167" i="1"/>
  <c r="L167" i="1"/>
  <c r="M167" i="1"/>
  <c r="N167" i="1"/>
  <c r="O167" i="1"/>
  <c r="P167" i="1"/>
  <c r="Q167" i="1"/>
  <c r="R167" i="1"/>
  <c r="I168" i="1"/>
  <c r="J168" i="1"/>
  <c r="K168" i="1"/>
  <c r="L168" i="1"/>
  <c r="M168" i="1"/>
  <c r="N168" i="1"/>
  <c r="O168" i="1"/>
  <c r="P168" i="1"/>
  <c r="Q168" i="1"/>
  <c r="R168" i="1"/>
  <c r="I169" i="1"/>
  <c r="J169" i="1"/>
  <c r="K169" i="1"/>
  <c r="L169" i="1"/>
  <c r="M169" i="1"/>
  <c r="N169" i="1"/>
  <c r="O169" i="1"/>
  <c r="P169" i="1"/>
  <c r="Q169" i="1"/>
  <c r="R169" i="1"/>
  <c r="I170" i="1"/>
  <c r="J170" i="1"/>
  <c r="K170" i="1"/>
  <c r="L170" i="1"/>
  <c r="M170" i="1"/>
  <c r="N170" i="1"/>
  <c r="O170" i="1"/>
  <c r="P170" i="1"/>
  <c r="Q170" i="1"/>
  <c r="R170" i="1"/>
  <c r="I171" i="1"/>
  <c r="J171" i="1"/>
  <c r="K171" i="1"/>
  <c r="L171" i="1"/>
  <c r="M171" i="1"/>
  <c r="N171" i="1"/>
  <c r="O171" i="1"/>
  <c r="P171" i="1"/>
  <c r="Q171" i="1"/>
  <c r="R171" i="1"/>
  <c r="I172" i="1"/>
  <c r="J172" i="1"/>
  <c r="K172" i="1"/>
  <c r="L172" i="1"/>
  <c r="M172" i="1"/>
  <c r="N172" i="1"/>
  <c r="O172" i="1"/>
  <c r="P172" i="1"/>
  <c r="Q172" i="1"/>
  <c r="R172" i="1"/>
  <c r="I173" i="1"/>
  <c r="J173" i="1"/>
  <c r="K173" i="1"/>
  <c r="L173" i="1"/>
  <c r="M173" i="1"/>
  <c r="N173" i="1"/>
  <c r="O173" i="1"/>
  <c r="P173" i="1"/>
  <c r="Q173" i="1"/>
  <c r="R173" i="1"/>
  <c r="I174" i="1"/>
  <c r="J174" i="1"/>
  <c r="K174" i="1"/>
  <c r="L174" i="1"/>
  <c r="M174" i="1"/>
  <c r="N174" i="1"/>
  <c r="O174" i="1"/>
  <c r="P174" i="1"/>
  <c r="Q174" i="1"/>
  <c r="R174" i="1"/>
  <c r="I175" i="1"/>
  <c r="J175" i="1"/>
  <c r="K175" i="1"/>
  <c r="L175" i="1"/>
  <c r="M175" i="1"/>
  <c r="N175" i="1"/>
  <c r="O175" i="1"/>
  <c r="P175" i="1"/>
  <c r="Q175" i="1"/>
  <c r="R175" i="1"/>
  <c r="I176" i="1"/>
  <c r="J176" i="1"/>
  <c r="K176" i="1"/>
  <c r="L176" i="1"/>
  <c r="M176" i="1"/>
  <c r="N176" i="1"/>
  <c r="O176" i="1"/>
  <c r="P176" i="1"/>
  <c r="Q176" i="1"/>
  <c r="R176" i="1"/>
  <c r="I177" i="1"/>
  <c r="J177" i="1"/>
  <c r="K177" i="1"/>
  <c r="L177" i="1"/>
  <c r="M177" i="1"/>
  <c r="N177" i="1"/>
  <c r="O177" i="1"/>
  <c r="P177" i="1"/>
  <c r="Q177" i="1"/>
  <c r="R177" i="1"/>
  <c r="I178" i="1"/>
  <c r="J178" i="1"/>
  <c r="K178" i="1"/>
  <c r="L178" i="1"/>
  <c r="M178" i="1"/>
  <c r="N178" i="1"/>
  <c r="O178" i="1"/>
  <c r="P178" i="1"/>
  <c r="Q178" i="1"/>
  <c r="R178" i="1"/>
  <c r="I179" i="1"/>
  <c r="J179" i="1"/>
  <c r="K179" i="1"/>
  <c r="L179" i="1"/>
  <c r="M179" i="1"/>
  <c r="N179" i="1"/>
  <c r="O179" i="1"/>
  <c r="P179" i="1"/>
  <c r="Q179" i="1"/>
  <c r="R179" i="1"/>
  <c r="I180" i="1"/>
  <c r="J180" i="1"/>
  <c r="K180" i="1"/>
  <c r="L180" i="1"/>
  <c r="M180" i="1"/>
  <c r="N180" i="1"/>
  <c r="O180" i="1"/>
  <c r="P180" i="1"/>
  <c r="Q180" i="1"/>
  <c r="R180" i="1"/>
  <c r="I181" i="1"/>
  <c r="J181" i="1"/>
  <c r="K181" i="1"/>
  <c r="L181" i="1"/>
  <c r="M181" i="1"/>
  <c r="N181" i="1"/>
  <c r="O181" i="1"/>
  <c r="P181" i="1"/>
  <c r="Q181" i="1"/>
  <c r="R181" i="1"/>
  <c r="I182" i="1"/>
  <c r="J182" i="1"/>
  <c r="K182" i="1"/>
  <c r="L182" i="1"/>
  <c r="M182" i="1"/>
  <c r="N182" i="1"/>
  <c r="O182" i="1"/>
  <c r="P182" i="1"/>
  <c r="Q182" i="1"/>
  <c r="R182" i="1"/>
  <c r="I183" i="1"/>
  <c r="J183" i="1"/>
  <c r="K183" i="1"/>
  <c r="L183" i="1"/>
  <c r="M183" i="1"/>
  <c r="N183" i="1"/>
  <c r="O183" i="1"/>
  <c r="P183" i="1"/>
  <c r="Q183" i="1"/>
  <c r="R183" i="1"/>
  <c r="I184" i="1"/>
  <c r="J184" i="1"/>
  <c r="K184" i="1"/>
  <c r="L184" i="1"/>
  <c r="M184" i="1"/>
  <c r="N184" i="1"/>
  <c r="O184" i="1"/>
  <c r="P184" i="1"/>
  <c r="Q184" i="1"/>
  <c r="R184" i="1"/>
  <c r="I185" i="1"/>
  <c r="J185" i="1"/>
  <c r="K185" i="1"/>
  <c r="L185" i="1"/>
  <c r="M185" i="1"/>
  <c r="N185" i="1"/>
  <c r="O185" i="1"/>
  <c r="P185" i="1"/>
  <c r="Q185" i="1"/>
  <c r="R185" i="1"/>
  <c r="I186" i="1"/>
  <c r="J186" i="1"/>
  <c r="K186" i="1"/>
  <c r="L186" i="1"/>
  <c r="M186" i="1"/>
  <c r="N186" i="1"/>
  <c r="O186" i="1"/>
  <c r="P186" i="1"/>
  <c r="Q186" i="1"/>
  <c r="R186" i="1"/>
  <c r="I187" i="1"/>
  <c r="J187" i="1"/>
  <c r="K187" i="1"/>
  <c r="L187" i="1"/>
  <c r="M187" i="1"/>
  <c r="N187" i="1"/>
  <c r="O187" i="1"/>
  <c r="P187" i="1"/>
  <c r="Q187" i="1"/>
  <c r="R187" i="1"/>
  <c r="I188" i="1"/>
  <c r="J188" i="1"/>
  <c r="K188" i="1"/>
  <c r="L188" i="1"/>
  <c r="M188" i="1"/>
  <c r="N188" i="1"/>
  <c r="O188" i="1"/>
  <c r="P188" i="1"/>
  <c r="Q188" i="1"/>
  <c r="R188" i="1"/>
  <c r="I189" i="1"/>
  <c r="J189" i="1"/>
  <c r="K189" i="1"/>
  <c r="L189" i="1"/>
  <c r="M189" i="1"/>
  <c r="N189" i="1"/>
  <c r="O189" i="1"/>
  <c r="P189" i="1"/>
  <c r="Q189" i="1"/>
  <c r="R189" i="1"/>
  <c r="I190" i="1"/>
  <c r="J190" i="1"/>
  <c r="K190" i="1"/>
  <c r="L190" i="1"/>
  <c r="M190" i="1"/>
  <c r="N190" i="1"/>
  <c r="O190" i="1"/>
  <c r="P190" i="1"/>
  <c r="Q190" i="1"/>
  <c r="R190" i="1"/>
  <c r="I191" i="1"/>
  <c r="J191" i="1"/>
  <c r="K191" i="1"/>
  <c r="L191" i="1"/>
  <c r="M191" i="1"/>
  <c r="N191" i="1"/>
  <c r="O191" i="1"/>
  <c r="P191" i="1"/>
  <c r="Q191" i="1"/>
  <c r="R191" i="1"/>
  <c r="I192" i="1"/>
  <c r="J192" i="1"/>
  <c r="K192" i="1"/>
  <c r="L192" i="1"/>
  <c r="M192" i="1"/>
  <c r="N192" i="1"/>
  <c r="O192" i="1"/>
  <c r="P192" i="1"/>
  <c r="Q192" i="1"/>
  <c r="R192" i="1"/>
  <c r="I193" i="1"/>
  <c r="J193" i="1"/>
  <c r="K193" i="1"/>
  <c r="L193" i="1"/>
  <c r="M193" i="1"/>
  <c r="N193" i="1"/>
  <c r="O193" i="1"/>
  <c r="P193" i="1"/>
  <c r="Q193" i="1"/>
  <c r="R193" i="1"/>
  <c r="I194" i="1"/>
  <c r="J194" i="1"/>
  <c r="K194" i="1"/>
  <c r="L194" i="1"/>
  <c r="M194" i="1"/>
  <c r="N194" i="1"/>
  <c r="O194" i="1"/>
  <c r="P194" i="1"/>
  <c r="Q194" i="1"/>
  <c r="R194" i="1"/>
  <c r="I195" i="1"/>
  <c r="J195" i="1"/>
  <c r="K195" i="1"/>
  <c r="L195" i="1"/>
  <c r="M195" i="1"/>
  <c r="N195" i="1"/>
  <c r="O195" i="1"/>
  <c r="P195" i="1"/>
  <c r="Q195" i="1"/>
  <c r="R195" i="1"/>
  <c r="I196" i="1"/>
  <c r="J196" i="1"/>
  <c r="K196" i="1"/>
  <c r="L196" i="1"/>
  <c r="M196" i="1"/>
  <c r="N196" i="1"/>
  <c r="O196" i="1"/>
  <c r="P196" i="1"/>
  <c r="Q196" i="1"/>
  <c r="R196" i="1"/>
  <c r="I197" i="1"/>
  <c r="J197" i="1"/>
  <c r="K197" i="1"/>
  <c r="L197" i="1"/>
  <c r="M197" i="1"/>
  <c r="N197" i="1"/>
  <c r="O197" i="1"/>
  <c r="P197" i="1"/>
  <c r="Q197" i="1"/>
  <c r="R197" i="1"/>
  <c r="I198" i="1"/>
  <c r="J198" i="1"/>
  <c r="K198" i="1"/>
  <c r="L198" i="1"/>
  <c r="M198" i="1"/>
  <c r="N198" i="1"/>
  <c r="O198" i="1"/>
  <c r="P198" i="1"/>
  <c r="Q198" i="1"/>
  <c r="R198" i="1"/>
  <c r="I199" i="1"/>
  <c r="J199" i="1"/>
  <c r="K199" i="1"/>
  <c r="L199" i="1"/>
  <c r="M199" i="1"/>
  <c r="N199" i="1"/>
  <c r="O199" i="1"/>
  <c r="P199" i="1"/>
  <c r="Q199" i="1"/>
  <c r="R199" i="1"/>
  <c r="I200" i="1"/>
  <c r="J200" i="1"/>
  <c r="K200" i="1"/>
  <c r="L200" i="1"/>
  <c r="M200" i="1"/>
  <c r="N200" i="1"/>
  <c r="O200" i="1"/>
  <c r="P200" i="1"/>
  <c r="Q200" i="1"/>
  <c r="R200" i="1"/>
  <c r="I201" i="1"/>
  <c r="J201" i="1"/>
  <c r="K201" i="1"/>
  <c r="L201" i="1"/>
  <c r="M201" i="1"/>
  <c r="N201" i="1"/>
  <c r="O201" i="1"/>
  <c r="P201" i="1"/>
  <c r="Q201" i="1"/>
  <c r="R201" i="1"/>
  <c r="I202" i="1"/>
  <c r="J202" i="1"/>
  <c r="K202" i="1"/>
  <c r="L202" i="1"/>
  <c r="M202" i="1"/>
  <c r="N202" i="1"/>
  <c r="O202" i="1"/>
  <c r="P202" i="1"/>
  <c r="Q202" i="1"/>
  <c r="R202" i="1"/>
  <c r="I203" i="1"/>
  <c r="J203" i="1"/>
  <c r="K203" i="1"/>
  <c r="L203" i="1"/>
  <c r="M203" i="1"/>
  <c r="N203" i="1"/>
  <c r="O203" i="1"/>
  <c r="P203" i="1"/>
  <c r="Q203" i="1"/>
  <c r="R203" i="1"/>
  <c r="I204" i="1"/>
  <c r="J204" i="1"/>
  <c r="K204" i="1"/>
  <c r="L204" i="1"/>
  <c r="M204" i="1"/>
  <c r="N204" i="1"/>
  <c r="O204" i="1"/>
  <c r="P204" i="1"/>
  <c r="Q204" i="1"/>
  <c r="R204" i="1"/>
  <c r="I205" i="1"/>
  <c r="J205" i="1"/>
  <c r="K205" i="1"/>
  <c r="L205" i="1"/>
  <c r="M205" i="1"/>
  <c r="N205" i="1"/>
  <c r="O205" i="1"/>
  <c r="P205" i="1"/>
  <c r="Q205" i="1"/>
  <c r="R205" i="1"/>
  <c r="I206" i="1"/>
  <c r="J206" i="1"/>
  <c r="K206" i="1"/>
  <c r="L206" i="1"/>
  <c r="M206" i="1"/>
  <c r="N206" i="1"/>
  <c r="O206" i="1"/>
  <c r="P206" i="1"/>
  <c r="Q206" i="1"/>
  <c r="R206" i="1"/>
  <c r="I207" i="1"/>
  <c r="J207" i="1"/>
  <c r="K207" i="1"/>
  <c r="L207" i="1"/>
  <c r="M207" i="1"/>
  <c r="N207" i="1"/>
  <c r="O207" i="1"/>
  <c r="P207" i="1"/>
  <c r="Q207" i="1"/>
  <c r="R207" i="1"/>
  <c r="I208" i="1"/>
  <c r="J208" i="1"/>
  <c r="K208" i="1"/>
  <c r="L208" i="1"/>
  <c r="M208" i="1"/>
  <c r="N208" i="1"/>
  <c r="O208" i="1"/>
  <c r="P208" i="1"/>
  <c r="Q208" i="1"/>
  <c r="R208" i="1"/>
  <c r="I209" i="1"/>
  <c r="J209" i="1"/>
  <c r="K209" i="1"/>
  <c r="L209" i="1"/>
  <c r="M209" i="1"/>
  <c r="N209" i="1"/>
  <c r="O209" i="1"/>
  <c r="P209" i="1"/>
  <c r="Q209" i="1"/>
  <c r="R209" i="1"/>
  <c r="I210" i="1"/>
  <c r="J210" i="1"/>
  <c r="K210" i="1"/>
  <c r="L210" i="1"/>
  <c r="M210" i="1"/>
  <c r="N210" i="1"/>
  <c r="O210" i="1"/>
  <c r="P210" i="1"/>
  <c r="Q210" i="1"/>
  <c r="R210" i="1"/>
  <c r="I211" i="1"/>
  <c r="J211" i="1"/>
  <c r="K211" i="1"/>
  <c r="L211" i="1"/>
  <c r="M211" i="1"/>
  <c r="N211" i="1"/>
  <c r="O211" i="1"/>
  <c r="P211" i="1"/>
  <c r="Q211" i="1"/>
  <c r="R211" i="1"/>
  <c r="I212" i="1"/>
  <c r="J212" i="1"/>
  <c r="K212" i="1"/>
  <c r="L212" i="1"/>
  <c r="M212" i="1"/>
  <c r="N212" i="1"/>
  <c r="O212" i="1"/>
  <c r="P212" i="1"/>
  <c r="Q212" i="1"/>
  <c r="R212" i="1"/>
  <c r="I213" i="1"/>
  <c r="J213" i="1"/>
  <c r="K213" i="1"/>
  <c r="L213" i="1"/>
  <c r="M213" i="1"/>
  <c r="N213" i="1"/>
  <c r="O213" i="1"/>
  <c r="P213" i="1"/>
  <c r="Q213" i="1"/>
  <c r="R213" i="1"/>
  <c r="I214" i="1"/>
  <c r="J214" i="1"/>
  <c r="K214" i="1"/>
  <c r="L214" i="1"/>
  <c r="M214" i="1"/>
  <c r="N214" i="1"/>
  <c r="O214" i="1"/>
  <c r="P214" i="1"/>
  <c r="Q214" i="1"/>
  <c r="R214" i="1"/>
  <c r="I215" i="1"/>
  <c r="J215" i="1"/>
  <c r="K215" i="1"/>
  <c r="L215" i="1"/>
  <c r="M215" i="1"/>
  <c r="N215" i="1"/>
  <c r="O215" i="1"/>
  <c r="P215" i="1"/>
  <c r="Q215" i="1"/>
  <c r="R215" i="1"/>
  <c r="I216" i="1"/>
  <c r="J216" i="1"/>
  <c r="K216" i="1"/>
  <c r="L216" i="1"/>
  <c r="M216" i="1"/>
  <c r="N216" i="1"/>
  <c r="O216" i="1"/>
  <c r="P216" i="1"/>
  <c r="Q216" i="1"/>
  <c r="R216" i="1"/>
  <c r="I217" i="1"/>
  <c r="J217" i="1"/>
  <c r="K217" i="1"/>
  <c r="L217" i="1"/>
  <c r="M217" i="1"/>
  <c r="N217" i="1"/>
  <c r="O217" i="1"/>
  <c r="P217" i="1"/>
  <c r="Q217" i="1"/>
  <c r="R217" i="1"/>
  <c r="I218" i="1"/>
  <c r="J218" i="1"/>
  <c r="K218" i="1"/>
  <c r="L218" i="1"/>
  <c r="M218" i="1"/>
  <c r="N218" i="1"/>
  <c r="O218" i="1"/>
  <c r="P218" i="1"/>
  <c r="Q218" i="1"/>
  <c r="R218" i="1"/>
  <c r="I219" i="1"/>
  <c r="J219" i="1"/>
  <c r="K219" i="1"/>
  <c r="L219" i="1"/>
  <c r="M219" i="1"/>
  <c r="N219" i="1"/>
  <c r="O219" i="1"/>
  <c r="P219" i="1"/>
  <c r="Q219" i="1"/>
  <c r="R219" i="1"/>
  <c r="I220" i="1"/>
  <c r="J220" i="1"/>
  <c r="K220" i="1"/>
  <c r="L220" i="1"/>
  <c r="M220" i="1"/>
  <c r="N220" i="1"/>
  <c r="O220" i="1"/>
  <c r="P220" i="1"/>
  <c r="Q220" i="1"/>
  <c r="R220" i="1"/>
  <c r="I221" i="1"/>
  <c r="J221" i="1"/>
  <c r="K221" i="1"/>
  <c r="L221" i="1"/>
  <c r="M221" i="1"/>
  <c r="N221" i="1"/>
  <c r="O221" i="1"/>
  <c r="P221" i="1"/>
  <c r="Q221" i="1"/>
  <c r="R221" i="1"/>
  <c r="I222" i="1"/>
  <c r="J222" i="1"/>
  <c r="K222" i="1"/>
  <c r="L222" i="1"/>
  <c r="M222" i="1"/>
  <c r="N222" i="1"/>
  <c r="O222" i="1"/>
  <c r="P222" i="1"/>
  <c r="Q222" i="1"/>
  <c r="R222" i="1"/>
  <c r="I223" i="1"/>
  <c r="J223" i="1"/>
  <c r="K223" i="1"/>
  <c r="L223" i="1"/>
  <c r="M223" i="1"/>
  <c r="N223" i="1"/>
  <c r="O223" i="1"/>
  <c r="P223" i="1"/>
  <c r="Q223" i="1"/>
  <c r="R223" i="1"/>
  <c r="I224" i="1"/>
  <c r="J224" i="1"/>
  <c r="K224" i="1"/>
  <c r="L224" i="1"/>
  <c r="M224" i="1"/>
  <c r="N224" i="1"/>
  <c r="O224" i="1"/>
  <c r="P224" i="1"/>
  <c r="Q224" i="1"/>
  <c r="R224" i="1"/>
  <c r="I225" i="1"/>
  <c r="J225" i="1"/>
  <c r="K225" i="1"/>
  <c r="L225" i="1"/>
  <c r="M225" i="1"/>
  <c r="N225" i="1"/>
  <c r="O225" i="1"/>
  <c r="P225" i="1"/>
  <c r="Q225" i="1"/>
  <c r="R225" i="1"/>
  <c r="I226" i="1"/>
  <c r="J226" i="1"/>
  <c r="K226" i="1"/>
  <c r="L226" i="1"/>
  <c r="M226" i="1"/>
  <c r="N226" i="1"/>
  <c r="O226" i="1"/>
  <c r="P226" i="1"/>
  <c r="Q226" i="1"/>
  <c r="R226" i="1"/>
  <c r="I227" i="1"/>
  <c r="J227" i="1"/>
  <c r="K227" i="1"/>
  <c r="L227" i="1"/>
  <c r="M227" i="1"/>
  <c r="N227" i="1"/>
  <c r="O227" i="1"/>
  <c r="P227" i="1"/>
  <c r="Q227" i="1"/>
  <c r="R227" i="1"/>
  <c r="I228" i="1"/>
  <c r="J228" i="1"/>
  <c r="K228" i="1"/>
  <c r="L228" i="1"/>
  <c r="M228" i="1"/>
  <c r="N228" i="1"/>
  <c r="O228" i="1"/>
  <c r="P228" i="1"/>
  <c r="Q228" i="1"/>
  <c r="R228" i="1"/>
  <c r="I229" i="1"/>
  <c r="J229" i="1"/>
  <c r="K229" i="1"/>
  <c r="L229" i="1"/>
  <c r="M229" i="1"/>
  <c r="N229" i="1"/>
  <c r="O229" i="1"/>
  <c r="P229" i="1"/>
  <c r="Q229" i="1"/>
  <c r="R229" i="1"/>
  <c r="I230" i="1"/>
  <c r="J230" i="1"/>
  <c r="K230" i="1"/>
  <c r="L230" i="1"/>
  <c r="M230" i="1"/>
  <c r="N230" i="1"/>
  <c r="O230" i="1"/>
  <c r="P230" i="1"/>
  <c r="Q230" i="1"/>
  <c r="R230" i="1"/>
  <c r="I231" i="1"/>
  <c r="J231" i="1"/>
  <c r="K231" i="1"/>
  <c r="L231" i="1"/>
  <c r="M231" i="1"/>
  <c r="N231" i="1"/>
  <c r="O231" i="1"/>
  <c r="P231" i="1"/>
  <c r="Q231" i="1"/>
  <c r="R231" i="1"/>
  <c r="I232" i="1"/>
  <c r="J232" i="1"/>
  <c r="K232" i="1"/>
  <c r="L232" i="1"/>
  <c r="M232" i="1"/>
  <c r="N232" i="1"/>
  <c r="O232" i="1"/>
  <c r="P232" i="1"/>
  <c r="Q232" i="1"/>
  <c r="R232" i="1"/>
  <c r="I233" i="1"/>
  <c r="J233" i="1"/>
  <c r="K233" i="1"/>
  <c r="L233" i="1"/>
  <c r="M233" i="1"/>
  <c r="N233" i="1"/>
  <c r="O233" i="1"/>
  <c r="P233" i="1"/>
  <c r="Q233" i="1"/>
  <c r="R233" i="1"/>
  <c r="I234" i="1"/>
  <c r="J234" i="1"/>
  <c r="K234" i="1"/>
  <c r="L234" i="1"/>
  <c r="M234" i="1"/>
  <c r="N234" i="1"/>
  <c r="O234" i="1"/>
  <c r="P234" i="1"/>
  <c r="Q234" i="1"/>
  <c r="R234" i="1"/>
  <c r="I235" i="1"/>
  <c r="J235" i="1"/>
  <c r="K235" i="1"/>
  <c r="L235" i="1"/>
  <c r="M235" i="1"/>
  <c r="N235" i="1"/>
  <c r="O235" i="1"/>
  <c r="P235" i="1"/>
  <c r="Q235" i="1"/>
  <c r="R235" i="1"/>
  <c r="I236" i="1"/>
  <c r="J236" i="1"/>
  <c r="K236" i="1"/>
  <c r="L236" i="1"/>
  <c r="M236" i="1"/>
  <c r="N236" i="1"/>
  <c r="O236" i="1"/>
  <c r="P236" i="1"/>
  <c r="Q236" i="1"/>
  <c r="R236" i="1"/>
  <c r="I237" i="1"/>
  <c r="J237" i="1"/>
  <c r="K237" i="1"/>
  <c r="L237" i="1"/>
  <c r="M237" i="1"/>
  <c r="N237" i="1"/>
  <c r="G237" i="1" s="1" a="1"/>
  <c r="G237" i="1" s="1"/>
  <c r="H237" i="1" s="1" a="1"/>
  <c r="H237" i="1" s="1"/>
  <c r="O237" i="1"/>
  <c r="P237" i="1"/>
  <c r="Q237" i="1"/>
  <c r="R237" i="1"/>
  <c r="I238" i="1"/>
  <c r="J238" i="1"/>
  <c r="K238" i="1"/>
  <c r="L238" i="1"/>
  <c r="M238" i="1"/>
  <c r="N238" i="1"/>
  <c r="O238" i="1"/>
  <c r="P238" i="1"/>
  <c r="Q238" i="1"/>
  <c r="R238" i="1"/>
  <c r="I239" i="1"/>
  <c r="J239" i="1"/>
  <c r="K239" i="1"/>
  <c r="L239" i="1"/>
  <c r="M239" i="1"/>
  <c r="N239" i="1"/>
  <c r="O239" i="1"/>
  <c r="P239" i="1"/>
  <c r="Q239" i="1"/>
  <c r="R239" i="1"/>
  <c r="I240" i="1"/>
  <c r="J240" i="1"/>
  <c r="K240" i="1"/>
  <c r="L240" i="1"/>
  <c r="M240" i="1"/>
  <c r="N240" i="1"/>
  <c r="O240" i="1"/>
  <c r="P240" i="1"/>
  <c r="Q240" i="1"/>
  <c r="R240" i="1"/>
  <c r="I241" i="1"/>
  <c r="J241" i="1"/>
  <c r="K241" i="1"/>
  <c r="L241" i="1"/>
  <c r="M241" i="1"/>
  <c r="N241" i="1"/>
  <c r="O241" i="1"/>
  <c r="P241" i="1"/>
  <c r="Q241" i="1"/>
  <c r="R241" i="1"/>
  <c r="I242" i="1"/>
  <c r="J242" i="1"/>
  <c r="K242" i="1"/>
  <c r="L242" i="1"/>
  <c r="M242" i="1"/>
  <c r="N242" i="1"/>
  <c r="O242" i="1"/>
  <c r="P242" i="1"/>
  <c r="Q242" i="1"/>
  <c r="R242" i="1"/>
  <c r="I243" i="1"/>
  <c r="J243" i="1"/>
  <c r="K243" i="1"/>
  <c r="L243" i="1"/>
  <c r="M243" i="1"/>
  <c r="N243" i="1"/>
  <c r="O243" i="1"/>
  <c r="P243" i="1"/>
  <c r="Q243" i="1"/>
  <c r="R243" i="1"/>
  <c r="I244" i="1"/>
  <c r="J244" i="1"/>
  <c r="K244" i="1"/>
  <c r="L244" i="1"/>
  <c r="M244" i="1"/>
  <c r="N244" i="1"/>
  <c r="O244" i="1"/>
  <c r="P244" i="1"/>
  <c r="Q244" i="1"/>
  <c r="R244" i="1"/>
  <c r="I245" i="1"/>
  <c r="J245" i="1"/>
  <c r="K245" i="1"/>
  <c r="L245" i="1"/>
  <c r="M245" i="1"/>
  <c r="N245" i="1"/>
  <c r="O245" i="1"/>
  <c r="P245" i="1"/>
  <c r="Q245" i="1"/>
  <c r="R245" i="1"/>
  <c r="I246" i="1"/>
  <c r="J246" i="1"/>
  <c r="K246" i="1"/>
  <c r="L246" i="1"/>
  <c r="M246" i="1"/>
  <c r="N246" i="1"/>
  <c r="O246" i="1"/>
  <c r="P246" i="1"/>
  <c r="Q246" i="1"/>
  <c r="R246" i="1"/>
  <c r="I247" i="1"/>
  <c r="J247" i="1"/>
  <c r="K247" i="1"/>
  <c r="L247" i="1"/>
  <c r="M247" i="1"/>
  <c r="N247" i="1"/>
  <c r="O247" i="1"/>
  <c r="P247" i="1"/>
  <c r="Q247" i="1"/>
  <c r="R247" i="1"/>
  <c r="I248" i="1"/>
  <c r="J248" i="1"/>
  <c r="K248" i="1"/>
  <c r="L248" i="1"/>
  <c r="M248" i="1"/>
  <c r="N248" i="1"/>
  <c r="O248" i="1"/>
  <c r="P248" i="1"/>
  <c r="Q248" i="1"/>
  <c r="R248" i="1"/>
  <c r="I249" i="1"/>
  <c r="J249" i="1"/>
  <c r="K249" i="1"/>
  <c r="L249" i="1"/>
  <c r="M249" i="1"/>
  <c r="N249" i="1"/>
  <c r="O249" i="1"/>
  <c r="P249" i="1"/>
  <c r="Q249" i="1"/>
  <c r="R249" i="1"/>
  <c r="I250" i="1"/>
  <c r="J250" i="1"/>
  <c r="K250" i="1"/>
  <c r="L250" i="1"/>
  <c r="M250" i="1"/>
  <c r="N250" i="1"/>
  <c r="O250" i="1"/>
  <c r="P250" i="1"/>
  <c r="Q250" i="1"/>
  <c r="R250" i="1"/>
  <c r="I251" i="1"/>
  <c r="J251" i="1"/>
  <c r="K251" i="1"/>
  <c r="L251" i="1"/>
  <c r="M251" i="1"/>
  <c r="N251" i="1"/>
  <c r="O251" i="1"/>
  <c r="P251" i="1"/>
  <c r="Q251" i="1"/>
  <c r="R251" i="1"/>
  <c r="I252" i="1"/>
  <c r="J252" i="1"/>
  <c r="K252" i="1"/>
  <c r="L252" i="1"/>
  <c r="M252" i="1"/>
  <c r="N252" i="1"/>
  <c r="O252" i="1"/>
  <c r="P252" i="1"/>
  <c r="Q252" i="1"/>
  <c r="R252" i="1"/>
  <c r="I253" i="1"/>
  <c r="J253" i="1"/>
  <c r="K253" i="1"/>
  <c r="L253" i="1"/>
  <c r="M253" i="1"/>
  <c r="N253" i="1"/>
  <c r="O253" i="1"/>
  <c r="P253" i="1"/>
  <c r="Q253" i="1"/>
  <c r="R253" i="1"/>
  <c r="I254" i="1"/>
  <c r="J254" i="1"/>
  <c r="K254" i="1"/>
  <c r="L254" i="1"/>
  <c r="M254" i="1"/>
  <c r="N254" i="1"/>
  <c r="O254" i="1"/>
  <c r="P254" i="1"/>
  <c r="Q254" i="1"/>
  <c r="R254" i="1"/>
  <c r="I255" i="1"/>
  <c r="J255" i="1"/>
  <c r="K255" i="1"/>
  <c r="L255" i="1"/>
  <c r="M255" i="1"/>
  <c r="N255" i="1"/>
  <c r="O255" i="1"/>
  <c r="P255" i="1"/>
  <c r="Q255" i="1"/>
  <c r="R255" i="1"/>
  <c r="I256" i="1"/>
  <c r="J256" i="1"/>
  <c r="K256" i="1"/>
  <c r="L256" i="1"/>
  <c r="M256" i="1"/>
  <c r="N256" i="1"/>
  <c r="O256" i="1"/>
  <c r="P256" i="1"/>
  <c r="Q256" i="1"/>
  <c r="R256" i="1"/>
  <c r="I257" i="1"/>
  <c r="J257" i="1"/>
  <c r="K257" i="1"/>
  <c r="L257" i="1"/>
  <c r="M257" i="1"/>
  <c r="N257" i="1"/>
  <c r="O257" i="1"/>
  <c r="P257" i="1"/>
  <c r="Q257" i="1"/>
  <c r="R257" i="1"/>
  <c r="I258" i="1"/>
  <c r="J258" i="1"/>
  <c r="K258" i="1"/>
  <c r="L258" i="1"/>
  <c r="M258" i="1"/>
  <c r="N258" i="1"/>
  <c r="O258" i="1"/>
  <c r="P258" i="1"/>
  <c r="Q258" i="1"/>
  <c r="R258" i="1"/>
  <c r="I259" i="1"/>
  <c r="J259" i="1"/>
  <c r="K259" i="1"/>
  <c r="L259" i="1"/>
  <c r="M259" i="1"/>
  <c r="N259" i="1"/>
  <c r="O259" i="1"/>
  <c r="P259" i="1"/>
  <c r="Q259" i="1"/>
  <c r="R259" i="1"/>
  <c r="I260" i="1"/>
  <c r="J260" i="1"/>
  <c r="K260" i="1"/>
  <c r="L260" i="1"/>
  <c r="M260" i="1"/>
  <c r="N260" i="1"/>
  <c r="O260" i="1"/>
  <c r="P260" i="1"/>
  <c r="Q260" i="1"/>
  <c r="R260" i="1"/>
  <c r="I261" i="1"/>
  <c r="J261" i="1"/>
  <c r="K261" i="1"/>
  <c r="L261" i="1"/>
  <c r="M261" i="1"/>
  <c r="N261" i="1"/>
  <c r="O261" i="1"/>
  <c r="P261" i="1"/>
  <c r="Q261" i="1"/>
  <c r="R261" i="1"/>
  <c r="I262" i="1"/>
  <c r="J262" i="1"/>
  <c r="K262" i="1"/>
  <c r="L262" i="1"/>
  <c r="M262" i="1"/>
  <c r="N262" i="1"/>
  <c r="O262" i="1"/>
  <c r="P262" i="1"/>
  <c r="Q262" i="1"/>
  <c r="R262" i="1"/>
  <c r="I263" i="1"/>
  <c r="J263" i="1"/>
  <c r="K263" i="1"/>
  <c r="L263" i="1"/>
  <c r="M263" i="1"/>
  <c r="N263" i="1"/>
  <c r="O263" i="1"/>
  <c r="P263" i="1"/>
  <c r="Q263" i="1"/>
  <c r="R263" i="1"/>
  <c r="I264" i="1"/>
  <c r="J264" i="1"/>
  <c r="K264" i="1"/>
  <c r="L264" i="1"/>
  <c r="M264" i="1"/>
  <c r="N264" i="1"/>
  <c r="O264" i="1"/>
  <c r="P264" i="1"/>
  <c r="Q264" i="1"/>
  <c r="R264" i="1"/>
  <c r="I265" i="1"/>
  <c r="J265" i="1"/>
  <c r="K265" i="1"/>
  <c r="L265" i="1"/>
  <c r="M265" i="1"/>
  <c r="N265" i="1"/>
  <c r="O265" i="1"/>
  <c r="P265" i="1"/>
  <c r="Q265" i="1"/>
  <c r="R265" i="1"/>
  <c r="I266" i="1"/>
  <c r="J266" i="1"/>
  <c r="K266" i="1"/>
  <c r="L266" i="1"/>
  <c r="M266" i="1"/>
  <c r="N266" i="1"/>
  <c r="O266" i="1"/>
  <c r="P266" i="1"/>
  <c r="Q266" i="1"/>
  <c r="R266" i="1"/>
  <c r="I267" i="1"/>
  <c r="J267" i="1"/>
  <c r="K267" i="1"/>
  <c r="L267" i="1"/>
  <c r="M267" i="1"/>
  <c r="N267" i="1"/>
  <c r="O267" i="1"/>
  <c r="P267" i="1"/>
  <c r="Q267" i="1"/>
  <c r="R267" i="1"/>
  <c r="I268" i="1"/>
  <c r="J268" i="1"/>
  <c r="K268" i="1"/>
  <c r="L268" i="1"/>
  <c r="M268" i="1"/>
  <c r="N268" i="1"/>
  <c r="O268" i="1"/>
  <c r="P268" i="1"/>
  <c r="Q268" i="1"/>
  <c r="R268" i="1"/>
  <c r="I269" i="1"/>
  <c r="J269" i="1"/>
  <c r="K269" i="1"/>
  <c r="L269" i="1"/>
  <c r="M269" i="1"/>
  <c r="N269" i="1"/>
  <c r="O269" i="1"/>
  <c r="P269" i="1"/>
  <c r="Q269" i="1"/>
  <c r="R269" i="1"/>
  <c r="I270" i="1"/>
  <c r="J270" i="1"/>
  <c r="K270" i="1"/>
  <c r="L270" i="1"/>
  <c r="M270" i="1"/>
  <c r="N270" i="1"/>
  <c r="O270" i="1"/>
  <c r="P270" i="1"/>
  <c r="Q270" i="1"/>
  <c r="R270" i="1"/>
  <c r="I271" i="1"/>
  <c r="J271" i="1"/>
  <c r="K271" i="1"/>
  <c r="L271" i="1"/>
  <c r="M271" i="1"/>
  <c r="N271" i="1"/>
  <c r="O271" i="1"/>
  <c r="P271" i="1"/>
  <c r="Q271" i="1"/>
  <c r="R271" i="1"/>
  <c r="I272" i="1"/>
  <c r="J272" i="1"/>
  <c r="K272" i="1"/>
  <c r="L272" i="1"/>
  <c r="M272" i="1"/>
  <c r="N272" i="1"/>
  <c r="O272" i="1"/>
  <c r="P272" i="1"/>
  <c r="Q272" i="1"/>
  <c r="R272" i="1"/>
  <c r="I273" i="1"/>
  <c r="J273" i="1"/>
  <c r="K273" i="1"/>
  <c r="L273" i="1"/>
  <c r="M273" i="1"/>
  <c r="N273" i="1"/>
  <c r="O273" i="1"/>
  <c r="P273" i="1"/>
  <c r="Q273" i="1"/>
  <c r="R273" i="1"/>
  <c r="I274" i="1"/>
  <c r="J274" i="1"/>
  <c r="K274" i="1"/>
  <c r="L274" i="1"/>
  <c r="M274" i="1"/>
  <c r="N274" i="1"/>
  <c r="O274" i="1"/>
  <c r="P274" i="1"/>
  <c r="Q274" i="1"/>
  <c r="R274" i="1"/>
  <c r="I275" i="1"/>
  <c r="J275" i="1"/>
  <c r="K275" i="1"/>
  <c r="L275" i="1"/>
  <c r="M275" i="1"/>
  <c r="N275" i="1"/>
  <c r="O275" i="1"/>
  <c r="P275" i="1"/>
  <c r="Q275" i="1"/>
  <c r="R275" i="1"/>
  <c r="I276" i="1"/>
  <c r="J276" i="1"/>
  <c r="K276" i="1"/>
  <c r="L276" i="1"/>
  <c r="M276" i="1"/>
  <c r="N276" i="1"/>
  <c r="O276" i="1"/>
  <c r="P276" i="1"/>
  <c r="Q276" i="1"/>
  <c r="R276" i="1"/>
  <c r="I277" i="1"/>
  <c r="J277" i="1"/>
  <c r="K277" i="1"/>
  <c r="L277" i="1"/>
  <c r="M277" i="1"/>
  <c r="N277" i="1"/>
  <c r="O277" i="1"/>
  <c r="P277" i="1"/>
  <c r="Q277" i="1"/>
  <c r="R277" i="1"/>
  <c r="I278" i="1"/>
  <c r="J278" i="1"/>
  <c r="K278" i="1"/>
  <c r="L278" i="1"/>
  <c r="M278" i="1"/>
  <c r="N278" i="1"/>
  <c r="O278" i="1"/>
  <c r="P278" i="1"/>
  <c r="Q278" i="1"/>
  <c r="R278" i="1"/>
  <c r="I279" i="1"/>
  <c r="J279" i="1"/>
  <c r="K279" i="1"/>
  <c r="L279" i="1"/>
  <c r="M279" i="1"/>
  <c r="N279" i="1"/>
  <c r="O279" i="1"/>
  <c r="P279" i="1"/>
  <c r="Q279" i="1"/>
  <c r="R279" i="1"/>
  <c r="I280" i="1"/>
  <c r="J280" i="1"/>
  <c r="K280" i="1"/>
  <c r="L280" i="1"/>
  <c r="M280" i="1"/>
  <c r="N280" i="1"/>
  <c r="O280" i="1"/>
  <c r="P280" i="1"/>
  <c r="Q280" i="1"/>
  <c r="R280" i="1"/>
  <c r="I281" i="1"/>
  <c r="J281" i="1"/>
  <c r="K281" i="1"/>
  <c r="L281" i="1"/>
  <c r="M281" i="1"/>
  <c r="N281" i="1"/>
  <c r="O281" i="1"/>
  <c r="P281" i="1"/>
  <c r="Q281" i="1"/>
  <c r="R281" i="1"/>
  <c r="I282" i="1"/>
  <c r="J282" i="1"/>
  <c r="K282" i="1"/>
  <c r="L282" i="1"/>
  <c r="M282" i="1"/>
  <c r="N282" i="1"/>
  <c r="O282" i="1"/>
  <c r="P282" i="1"/>
  <c r="Q282" i="1"/>
  <c r="R282" i="1"/>
  <c r="I283" i="1"/>
  <c r="J283" i="1"/>
  <c r="K283" i="1"/>
  <c r="L283" i="1"/>
  <c r="M283" i="1"/>
  <c r="N283" i="1"/>
  <c r="O283" i="1"/>
  <c r="P283" i="1"/>
  <c r="Q283" i="1"/>
  <c r="R283" i="1"/>
  <c r="I284" i="1"/>
  <c r="J284" i="1"/>
  <c r="K284" i="1"/>
  <c r="L284" i="1"/>
  <c r="M284" i="1"/>
  <c r="N284" i="1"/>
  <c r="O284" i="1"/>
  <c r="P284" i="1"/>
  <c r="Q284" i="1"/>
  <c r="R284" i="1"/>
  <c r="I285" i="1"/>
  <c r="J285" i="1"/>
  <c r="K285" i="1"/>
  <c r="L285" i="1"/>
  <c r="M285" i="1"/>
  <c r="N285" i="1"/>
  <c r="O285" i="1"/>
  <c r="P285" i="1"/>
  <c r="Q285" i="1"/>
  <c r="R285" i="1"/>
  <c r="I286" i="1"/>
  <c r="J286" i="1"/>
  <c r="K286" i="1"/>
  <c r="L286" i="1"/>
  <c r="M286" i="1"/>
  <c r="N286" i="1"/>
  <c r="O286" i="1"/>
  <c r="P286" i="1"/>
  <c r="Q286" i="1"/>
  <c r="R286" i="1"/>
  <c r="I287" i="1"/>
  <c r="J287" i="1"/>
  <c r="K287" i="1"/>
  <c r="L287" i="1"/>
  <c r="M287" i="1"/>
  <c r="N287" i="1"/>
  <c r="O287" i="1"/>
  <c r="P287" i="1"/>
  <c r="Q287" i="1"/>
  <c r="R287" i="1"/>
  <c r="I288" i="1"/>
  <c r="J288" i="1"/>
  <c r="K288" i="1"/>
  <c r="L288" i="1"/>
  <c r="M288" i="1"/>
  <c r="N288" i="1"/>
  <c r="O288" i="1"/>
  <c r="P288" i="1"/>
  <c r="Q288" i="1"/>
  <c r="R288" i="1"/>
  <c r="I289" i="1"/>
  <c r="J289" i="1"/>
  <c r="K289" i="1"/>
  <c r="L289" i="1"/>
  <c r="M289" i="1"/>
  <c r="N289" i="1"/>
  <c r="O289" i="1"/>
  <c r="P289" i="1"/>
  <c r="Q289" i="1"/>
  <c r="R289" i="1"/>
  <c r="I290" i="1"/>
  <c r="J290" i="1"/>
  <c r="K290" i="1"/>
  <c r="L290" i="1"/>
  <c r="M290" i="1"/>
  <c r="N290" i="1"/>
  <c r="O290" i="1"/>
  <c r="P290" i="1"/>
  <c r="Q290" i="1"/>
  <c r="R290" i="1"/>
  <c r="I291" i="1"/>
  <c r="J291" i="1"/>
  <c r="K291" i="1"/>
  <c r="L291" i="1"/>
  <c r="M291" i="1"/>
  <c r="N291" i="1"/>
  <c r="O291" i="1"/>
  <c r="P291" i="1"/>
  <c r="Q291" i="1"/>
  <c r="R291" i="1"/>
  <c r="I292" i="1"/>
  <c r="J292" i="1"/>
  <c r="K292" i="1"/>
  <c r="L292" i="1"/>
  <c r="M292" i="1"/>
  <c r="N292" i="1"/>
  <c r="O292" i="1"/>
  <c r="P292" i="1"/>
  <c r="Q292" i="1"/>
  <c r="R292" i="1"/>
  <c r="I293" i="1"/>
  <c r="J293" i="1"/>
  <c r="K293" i="1"/>
  <c r="L293" i="1"/>
  <c r="M293" i="1"/>
  <c r="N293" i="1"/>
  <c r="O293" i="1"/>
  <c r="P293" i="1"/>
  <c r="Q293" i="1"/>
  <c r="R293" i="1"/>
  <c r="I294" i="1"/>
  <c r="J294" i="1"/>
  <c r="K294" i="1"/>
  <c r="L294" i="1"/>
  <c r="M294" i="1"/>
  <c r="N294" i="1"/>
  <c r="O294" i="1"/>
  <c r="P294" i="1"/>
  <c r="Q294" i="1"/>
  <c r="R294" i="1"/>
  <c r="I295" i="1"/>
  <c r="J295" i="1"/>
  <c r="K295" i="1"/>
  <c r="L295" i="1"/>
  <c r="M295" i="1"/>
  <c r="N295" i="1"/>
  <c r="O295" i="1"/>
  <c r="P295" i="1"/>
  <c r="Q295" i="1"/>
  <c r="R295" i="1"/>
  <c r="I296" i="1"/>
  <c r="J296" i="1"/>
  <c r="K296" i="1"/>
  <c r="L296" i="1"/>
  <c r="M296" i="1"/>
  <c r="N296" i="1"/>
  <c r="O296" i="1"/>
  <c r="P296" i="1"/>
  <c r="Q296" i="1"/>
  <c r="R296" i="1"/>
  <c r="I297" i="1"/>
  <c r="J297" i="1"/>
  <c r="K297" i="1"/>
  <c r="L297" i="1"/>
  <c r="M297" i="1"/>
  <c r="N297" i="1"/>
  <c r="O297" i="1"/>
  <c r="P297" i="1"/>
  <c r="Q297" i="1"/>
  <c r="R297" i="1"/>
  <c r="I298" i="1"/>
  <c r="J298" i="1"/>
  <c r="K298" i="1"/>
  <c r="L298" i="1"/>
  <c r="M298" i="1"/>
  <c r="N298" i="1"/>
  <c r="O298" i="1"/>
  <c r="P298" i="1"/>
  <c r="Q298" i="1"/>
  <c r="R298" i="1"/>
  <c r="I299" i="1"/>
  <c r="J299" i="1"/>
  <c r="K299" i="1"/>
  <c r="L299" i="1"/>
  <c r="M299" i="1"/>
  <c r="N299" i="1"/>
  <c r="O299" i="1"/>
  <c r="P299" i="1"/>
  <c r="Q299" i="1"/>
  <c r="R299" i="1"/>
  <c r="I300" i="1"/>
  <c r="J300" i="1"/>
  <c r="K300" i="1"/>
  <c r="L300" i="1"/>
  <c r="M300" i="1"/>
  <c r="N300" i="1"/>
  <c r="O300" i="1"/>
  <c r="P300" i="1"/>
  <c r="Q300" i="1"/>
  <c r="R300" i="1"/>
  <c r="I301" i="1"/>
  <c r="J301" i="1"/>
  <c r="K301" i="1"/>
  <c r="L301" i="1"/>
  <c r="M301" i="1"/>
  <c r="N301" i="1"/>
  <c r="O301" i="1"/>
  <c r="P301" i="1"/>
  <c r="Q301" i="1"/>
  <c r="R301" i="1"/>
  <c r="I302" i="1"/>
  <c r="J302" i="1"/>
  <c r="K302" i="1"/>
  <c r="L302" i="1"/>
  <c r="M302" i="1"/>
  <c r="N302" i="1"/>
  <c r="O302" i="1"/>
  <c r="P302" i="1"/>
  <c r="Q302" i="1"/>
  <c r="R302" i="1"/>
  <c r="I303" i="1"/>
  <c r="J303" i="1"/>
  <c r="K303" i="1"/>
  <c r="L303" i="1"/>
  <c r="M303" i="1"/>
  <c r="N303" i="1"/>
  <c r="O303" i="1"/>
  <c r="P303" i="1"/>
  <c r="Q303" i="1"/>
  <c r="R303" i="1"/>
  <c r="I304" i="1"/>
  <c r="J304" i="1"/>
  <c r="K304" i="1"/>
  <c r="L304" i="1"/>
  <c r="M304" i="1"/>
  <c r="N304" i="1"/>
  <c r="O304" i="1"/>
  <c r="P304" i="1"/>
  <c r="Q304" i="1"/>
  <c r="R304" i="1"/>
  <c r="I305" i="1"/>
  <c r="J305" i="1"/>
  <c r="K305" i="1"/>
  <c r="L305" i="1"/>
  <c r="M305" i="1"/>
  <c r="N305" i="1"/>
  <c r="O305" i="1"/>
  <c r="P305" i="1"/>
  <c r="Q305" i="1"/>
  <c r="R305" i="1"/>
  <c r="I306" i="1"/>
  <c r="J306" i="1"/>
  <c r="K306" i="1"/>
  <c r="L306" i="1"/>
  <c r="M306" i="1"/>
  <c r="N306" i="1"/>
  <c r="O306" i="1"/>
  <c r="P306" i="1"/>
  <c r="Q306" i="1"/>
  <c r="R306" i="1"/>
  <c r="I307" i="1"/>
  <c r="J307" i="1"/>
  <c r="K307" i="1"/>
  <c r="L307" i="1"/>
  <c r="M307" i="1"/>
  <c r="N307" i="1"/>
  <c r="O307" i="1"/>
  <c r="P307" i="1"/>
  <c r="Q307" i="1"/>
  <c r="R307" i="1"/>
  <c r="I308" i="1"/>
  <c r="J308" i="1"/>
  <c r="K308" i="1"/>
  <c r="L308" i="1"/>
  <c r="M308" i="1"/>
  <c r="N308" i="1"/>
  <c r="O308" i="1"/>
  <c r="P308" i="1"/>
  <c r="Q308" i="1"/>
  <c r="R308" i="1"/>
  <c r="I309" i="1"/>
  <c r="J309" i="1"/>
  <c r="K309" i="1"/>
  <c r="L309" i="1"/>
  <c r="M309" i="1"/>
  <c r="N309" i="1"/>
  <c r="O309" i="1"/>
  <c r="P309" i="1"/>
  <c r="Q309" i="1"/>
  <c r="R309" i="1"/>
  <c r="I310" i="1"/>
  <c r="J310" i="1"/>
  <c r="K310" i="1"/>
  <c r="L310" i="1"/>
  <c r="M310" i="1"/>
  <c r="N310" i="1"/>
  <c r="O310" i="1"/>
  <c r="P310" i="1"/>
  <c r="Q310" i="1"/>
  <c r="R310" i="1"/>
  <c r="I311" i="1"/>
  <c r="J311" i="1"/>
  <c r="K311" i="1"/>
  <c r="L311" i="1"/>
  <c r="M311" i="1"/>
  <c r="N311" i="1"/>
  <c r="O311" i="1"/>
  <c r="P311" i="1"/>
  <c r="Q311" i="1"/>
  <c r="R311" i="1"/>
  <c r="I312" i="1"/>
  <c r="J312" i="1"/>
  <c r="K312" i="1"/>
  <c r="L312" i="1"/>
  <c r="M312" i="1"/>
  <c r="N312" i="1"/>
  <c r="O312" i="1"/>
  <c r="P312" i="1"/>
  <c r="Q312" i="1"/>
  <c r="R312" i="1"/>
  <c r="I313" i="1"/>
  <c r="J313" i="1"/>
  <c r="K313" i="1"/>
  <c r="L313" i="1"/>
  <c r="M313" i="1"/>
  <c r="N313" i="1"/>
  <c r="O313" i="1"/>
  <c r="P313" i="1"/>
  <c r="Q313" i="1"/>
  <c r="R313" i="1"/>
  <c r="I314" i="1"/>
  <c r="J314" i="1"/>
  <c r="K314" i="1"/>
  <c r="L314" i="1"/>
  <c r="M314" i="1"/>
  <c r="N314" i="1"/>
  <c r="O314" i="1"/>
  <c r="P314" i="1"/>
  <c r="Q314" i="1"/>
  <c r="R314" i="1"/>
  <c r="I315" i="1"/>
  <c r="J315" i="1"/>
  <c r="K315" i="1"/>
  <c r="L315" i="1"/>
  <c r="M315" i="1"/>
  <c r="N315" i="1"/>
  <c r="O315" i="1"/>
  <c r="P315" i="1"/>
  <c r="Q315" i="1"/>
  <c r="R315" i="1"/>
  <c r="I316" i="1"/>
  <c r="J316" i="1"/>
  <c r="K316" i="1"/>
  <c r="L316" i="1"/>
  <c r="M316" i="1"/>
  <c r="N316" i="1"/>
  <c r="O316" i="1"/>
  <c r="P316" i="1"/>
  <c r="Q316" i="1"/>
  <c r="R316" i="1"/>
  <c r="I317" i="1"/>
  <c r="J317" i="1"/>
  <c r="K317" i="1"/>
  <c r="L317" i="1"/>
  <c r="M317" i="1"/>
  <c r="N317" i="1"/>
  <c r="O317" i="1"/>
  <c r="P317" i="1"/>
  <c r="Q317" i="1"/>
  <c r="R317" i="1"/>
  <c r="I318" i="1"/>
  <c r="J318" i="1"/>
  <c r="K318" i="1"/>
  <c r="L318" i="1"/>
  <c r="M318" i="1"/>
  <c r="N318" i="1"/>
  <c r="O318" i="1"/>
  <c r="P318" i="1"/>
  <c r="Q318" i="1"/>
  <c r="R318" i="1"/>
  <c r="I319" i="1"/>
  <c r="J319" i="1"/>
  <c r="K319" i="1"/>
  <c r="L319" i="1"/>
  <c r="M319" i="1"/>
  <c r="N319" i="1"/>
  <c r="O319" i="1"/>
  <c r="P319" i="1"/>
  <c r="Q319" i="1"/>
  <c r="R319" i="1"/>
  <c r="I320" i="1"/>
  <c r="J320" i="1"/>
  <c r="K320" i="1"/>
  <c r="L320" i="1"/>
  <c r="M320" i="1"/>
  <c r="N320" i="1"/>
  <c r="O320" i="1"/>
  <c r="P320" i="1"/>
  <c r="Q320" i="1"/>
  <c r="R320" i="1"/>
  <c r="I321" i="1"/>
  <c r="J321" i="1"/>
  <c r="K321" i="1"/>
  <c r="L321" i="1"/>
  <c r="M321" i="1"/>
  <c r="N321" i="1"/>
  <c r="O321" i="1"/>
  <c r="P321" i="1"/>
  <c r="Q321" i="1"/>
  <c r="R321" i="1"/>
  <c r="I322" i="1"/>
  <c r="J322" i="1"/>
  <c r="K322" i="1"/>
  <c r="L322" i="1"/>
  <c r="M322" i="1"/>
  <c r="N322" i="1"/>
  <c r="O322" i="1"/>
  <c r="P322" i="1"/>
  <c r="Q322" i="1"/>
  <c r="R322" i="1"/>
  <c r="I323" i="1"/>
  <c r="J323" i="1"/>
  <c r="K323" i="1"/>
  <c r="L323" i="1"/>
  <c r="M323" i="1"/>
  <c r="N323" i="1"/>
  <c r="O323" i="1"/>
  <c r="P323" i="1"/>
  <c r="Q323" i="1"/>
  <c r="R323" i="1"/>
  <c r="I324" i="1"/>
  <c r="J324" i="1"/>
  <c r="K324" i="1"/>
  <c r="L324" i="1"/>
  <c r="M324" i="1"/>
  <c r="N324" i="1"/>
  <c r="O324" i="1"/>
  <c r="P324" i="1"/>
  <c r="Q324" i="1"/>
  <c r="R324" i="1"/>
  <c r="I325" i="1"/>
  <c r="J325" i="1"/>
  <c r="K325" i="1"/>
  <c r="L325" i="1"/>
  <c r="M325" i="1"/>
  <c r="N325" i="1"/>
  <c r="O325" i="1"/>
  <c r="P325" i="1"/>
  <c r="Q325" i="1"/>
  <c r="R325" i="1"/>
  <c r="I326" i="1"/>
  <c r="J326" i="1"/>
  <c r="K326" i="1"/>
  <c r="L326" i="1"/>
  <c r="M326" i="1"/>
  <c r="N326" i="1"/>
  <c r="O326" i="1"/>
  <c r="P326" i="1"/>
  <c r="Q326" i="1"/>
  <c r="R326" i="1"/>
  <c r="I327" i="1"/>
  <c r="J327" i="1"/>
  <c r="K327" i="1"/>
  <c r="L327" i="1"/>
  <c r="M327" i="1"/>
  <c r="N327" i="1"/>
  <c r="O327" i="1"/>
  <c r="P327" i="1"/>
  <c r="Q327" i="1"/>
  <c r="R327" i="1"/>
  <c r="I328" i="1"/>
  <c r="J328" i="1"/>
  <c r="K328" i="1"/>
  <c r="L328" i="1"/>
  <c r="M328" i="1"/>
  <c r="N328" i="1"/>
  <c r="O328" i="1"/>
  <c r="P328" i="1"/>
  <c r="Q328" i="1"/>
  <c r="R328" i="1"/>
  <c r="I329" i="1"/>
  <c r="J329" i="1"/>
  <c r="K329" i="1"/>
  <c r="L329" i="1"/>
  <c r="M329" i="1"/>
  <c r="N329" i="1"/>
  <c r="O329" i="1"/>
  <c r="P329" i="1"/>
  <c r="Q329" i="1"/>
  <c r="R329" i="1"/>
  <c r="I330" i="1"/>
  <c r="J330" i="1"/>
  <c r="K330" i="1"/>
  <c r="L330" i="1"/>
  <c r="M330" i="1"/>
  <c r="N330" i="1"/>
  <c r="O330" i="1"/>
  <c r="P330" i="1"/>
  <c r="Q330" i="1"/>
  <c r="R330" i="1"/>
  <c r="I331" i="1"/>
  <c r="J331" i="1"/>
  <c r="K331" i="1"/>
  <c r="L331" i="1"/>
  <c r="M331" i="1"/>
  <c r="N331" i="1"/>
  <c r="O331" i="1"/>
  <c r="P331" i="1"/>
  <c r="Q331" i="1"/>
  <c r="R331" i="1"/>
  <c r="I332" i="1"/>
  <c r="J332" i="1"/>
  <c r="K332" i="1"/>
  <c r="L332" i="1"/>
  <c r="M332" i="1"/>
  <c r="N332" i="1"/>
  <c r="O332" i="1"/>
  <c r="P332" i="1"/>
  <c r="Q332" i="1"/>
  <c r="R332" i="1"/>
  <c r="I333" i="1"/>
  <c r="J333" i="1"/>
  <c r="K333" i="1"/>
  <c r="L333" i="1"/>
  <c r="M333" i="1"/>
  <c r="N333" i="1"/>
  <c r="O333" i="1"/>
  <c r="P333" i="1"/>
  <c r="Q333" i="1"/>
  <c r="R333" i="1"/>
  <c r="I334" i="1"/>
  <c r="J334" i="1"/>
  <c r="K334" i="1"/>
  <c r="L334" i="1"/>
  <c r="M334" i="1"/>
  <c r="N334" i="1"/>
  <c r="O334" i="1"/>
  <c r="P334" i="1"/>
  <c r="Q334" i="1"/>
  <c r="R334" i="1"/>
  <c r="I335" i="1"/>
  <c r="J335" i="1"/>
  <c r="K335" i="1"/>
  <c r="L335" i="1"/>
  <c r="M335" i="1"/>
  <c r="N335" i="1"/>
  <c r="O335" i="1"/>
  <c r="P335" i="1"/>
  <c r="Q335" i="1"/>
  <c r="R335" i="1"/>
  <c r="I336" i="1"/>
  <c r="J336" i="1"/>
  <c r="K336" i="1"/>
  <c r="L336" i="1"/>
  <c r="M336" i="1"/>
  <c r="N336" i="1"/>
  <c r="O336" i="1"/>
  <c r="P336" i="1"/>
  <c r="Q336" i="1"/>
  <c r="R336" i="1"/>
  <c r="I337" i="1"/>
  <c r="J337" i="1"/>
  <c r="K337" i="1"/>
  <c r="L337" i="1"/>
  <c r="M337" i="1"/>
  <c r="N337" i="1"/>
  <c r="O337" i="1"/>
  <c r="P337" i="1"/>
  <c r="Q337" i="1"/>
  <c r="R337" i="1"/>
  <c r="I338" i="1"/>
  <c r="J338" i="1"/>
  <c r="K338" i="1"/>
  <c r="L338" i="1"/>
  <c r="M338" i="1"/>
  <c r="N338" i="1"/>
  <c r="O338" i="1"/>
  <c r="P338" i="1"/>
  <c r="Q338" i="1"/>
  <c r="R338" i="1"/>
  <c r="I339" i="1"/>
  <c r="J339" i="1"/>
  <c r="K339" i="1"/>
  <c r="L339" i="1"/>
  <c r="M339" i="1"/>
  <c r="N339" i="1"/>
  <c r="O339" i="1"/>
  <c r="P339" i="1"/>
  <c r="Q339" i="1"/>
  <c r="R339" i="1"/>
  <c r="I340" i="1"/>
  <c r="J340" i="1"/>
  <c r="K340" i="1"/>
  <c r="L340" i="1"/>
  <c r="M340" i="1"/>
  <c r="N340" i="1"/>
  <c r="O340" i="1"/>
  <c r="P340" i="1"/>
  <c r="Q340" i="1"/>
  <c r="R340" i="1"/>
  <c r="I341" i="1"/>
  <c r="J341" i="1"/>
  <c r="K341" i="1"/>
  <c r="L341" i="1"/>
  <c r="M341" i="1"/>
  <c r="N341" i="1"/>
  <c r="O341" i="1"/>
  <c r="P341" i="1"/>
  <c r="Q341" i="1"/>
  <c r="R341" i="1"/>
  <c r="I342" i="1"/>
  <c r="J342" i="1"/>
  <c r="K342" i="1"/>
  <c r="L342" i="1"/>
  <c r="M342" i="1"/>
  <c r="N342" i="1"/>
  <c r="O342" i="1"/>
  <c r="P342" i="1"/>
  <c r="Q342" i="1"/>
  <c r="R342" i="1"/>
  <c r="I343" i="1"/>
  <c r="J343" i="1"/>
  <c r="K343" i="1"/>
  <c r="L343" i="1"/>
  <c r="M343" i="1"/>
  <c r="N343" i="1"/>
  <c r="O343" i="1"/>
  <c r="P343" i="1"/>
  <c r="Q343" i="1"/>
  <c r="R343" i="1"/>
  <c r="I344" i="1"/>
  <c r="J344" i="1"/>
  <c r="K344" i="1"/>
  <c r="L344" i="1"/>
  <c r="M344" i="1"/>
  <c r="N344" i="1"/>
  <c r="O344" i="1"/>
  <c r="P344" i="1"/>
  <c r="Q344" i="1"/>
  <c r="R344" i="1"/>
  <c r="I345" i="1"/>
  <c r="J345" i="1"/>
  <c r="K345" i="1"/>
  <c r="L345" i="1"/>
  <c r="M345" i="1"/>
  <c r="N345" i="1"/>
  <c r="O345" i="1"/>
  <c r="P345" i="1"/>
  <c r="Q345" i="1"/>
  <c r="R345" i="1"/>
  <c r="I346" i="1"/>
  <c r="J346" i="1"/>
  <c r="K346" i="1"/>
  <c r="L346" i="1"/>
  <c r="M346" i="1"/>
  <c r="N346" i="1"/>
  <c r="O346" i="1"/>
  <c r="P346" i="1"/>
  <c r="Q346" i="1"/>
  <c r="R346" i="1"/>
  <c r="I347" i="1"/>
  <c r="J347" i="1"/>
  <c r="K347" i="1"/>
  <c r="L347" i="1"/>
  <c r="M347" i="1"/>
  <c r="N347" i="1"/>
  <c r="O347" i="1"/>
  <c r="P347" i="1"/>
  <c r="Q347" i="1"/>
  <c r="R347" i="1"/>
  <c r="I348" i="1"/>
  <c r="J348" i="1"/>
  <c r="K348" i="1"/>
  <c r="L348" i="1"/>
  <c r="M348" i="1"/>
  <c r="N348" i="1"/>
  <c r="O348" i="1"/>
  <c r="P348" i="1"/>
  <c r="Q348" i="1"/>
  <c r="R348" i="1"/>
  <c r="I349" i="1"/>
  <c r="J349" i="1"/>
  <c r="K349" i="1"/>
  <c r="L349" i="1"/>
  <c r="M349" i="1"/>
  <c r="N349" i="1"/>
  <c r="O349" i="1"/>
  <c r="P349" i="1"/>
  <c r="Q349" i="1"/>
  <c r="R349" i="1"/>
  <c r="I350" i="1"/>
  <c r="J350" i="1"/>
  <c r="K350" i="1"/>
  <c r="L350" i="1"/>
  <c r="M350" i="1"/>
  <c r="N350" i="1"/>
  <c r="O350" i="1"/>
  <c r="P350" i="1"/>
  <c r="Q350" i="1"/>
  <c r="R350" i="1"/>
  <c r="I351" i="1"/>
  <c r="J351" i="1"/>
  <c r="K351" i="1"/>
  <c r="L351" i="1"/>
  <c r="M351" i="1"/>
  <c r="N351" i="1"/>
  <c r="O351" i="1"/>
  <c r="P351" i="1"/>
  <c r="Q351" i="1"/>
  <c r="R351" i="1"/>
  <c r="I352" i="1"/>
  <c r="J352" i="1"/>
  <c r="K352" i="1"/>
  <c r="L352" i="1"/>
  <c r="M352" i="1"/>
  <c r="N352" i="1"/>
  <c r="O352" i="1"/>
  <c r="P352" i="1"/>
  <c r="Q352" i="1"/>
  <c r="R352" i="1"/>
  <c r="I353" i="1"/>
  <c r="J353" i="1"/>
  <c r="K353" i="1"/>
  <c r="L353" i="1"/>
  <c r="M353" i="1"/>
  <c r="N353" i="1"/>
  <c r="O353" i="1"/>
  <c r="P353" i="1"/>
  <c r="Q353" i="1"/>
  <c r="R353" i="1"/>
  <c r="I354" i="1"/>
  <c r="J354" i="1"/>
  <c r="K354" i="1"/>
  <c r="L354" i="1"/>
  <c r="M354" i="1"/>
  <c r="N354" i="1"/>
  <c r="O354" i="1"/>
  <c r="P354" i="1"/>
  <c r="Q354" i="1"/>
  <c r="R354" i="1"/>
  <c r="I355" i="1"/>
  <c r="J355" i="1"/>
  <c r="K355" i="1"/>
  <c r="L355" i="1"/>
  <c r="M355" i="1"/>
  <c r="N355" i="1"/>
  <c r="O355" i="1"/>
  <c r="P355" i="1"/>
  <c r="Q355" i="1"/>
  <c r="R355" i="1"/>
  <c r="I356" i="1"/>
  <c r="J356" i="1"/>
  <c r="K356" i="1"/>
  <c r="L356" i="1"/>
  <c r="M356" i="1"/>
  <c r="N356" i="1"/>
  <c r="O356" i="1"/>
  <c r="P356" i="1"/>
  <c r="Q356" i="1"/>
  <c r="R356" i="1"/>
  <c r="I357" i="1"/>
  <c r="J357" i="1"/>
  <c r="K357" i="1"/>
  <c r="L357" i="1"/>
  <c r="M357" i="1"/>
  <c r="N357" i="1"/>
  <c r="O357" i="1"/>
  <c r="P357" i="1"/>
  <c r="Q357" i="1"/>
  <c r="R357" i="1"/>
  <c r="I358" i="1"/>
  <c r="J358" i="1"/>
  <c r="K358" i="1"/>
  <c r="L358" i="1"/>
  <c r="M358" i="1"/>
  <c r="N358" i="1"/>
  <c r="O358" i="1"/>
  <c r="P358" i="1"/>
  <c r="Q358" i="1"/>
  <c r="R358" i="1"/>
  <c r="I359" i="1"/>
  <c r="J359" i="1"/>
  <c r="K359" i="1"/>
  <c r="L359" i="1"/>
  <c r="M359" i="1"/>
  <c r="N359" i="1"/>
  <c r="O359" i="1"/>
  <c r="P359" i="1"/>
  <c r="Q359" i="1"/>
  <c r="R359" i="1"/>
  <c r="I360" i="1"/>
  <c r="J360" i="1"/>
  <c r="K360" i="1"/>
  <c r="L360" i="1"/>
  <c r="M360" i="1"/>
  <c r="N360" i="1"/>
  <c r="O360" i="1"/>
  <c r="P360" i="1"/>
  <c r="Q360" i="1"/>
  <c r="R360" i="1"/>
  <c r="I361" i="1"/>
  <c r="J361" i="1"/>
  <c r="K361" i="1"/>
  <c r="L361" i="1"/>
  <c r="M361" i="1"/>
  <c r="N361" i="1"/>
  <c r="O361" i="1"/>
  <c r="P361" i="1"/>
  <c r="Q361" i="1"/>
  <c r="R361" i="1"/>
  <c r="I362" i="1"/>
  <c r="J362" i="1"/>
  <c r="K362" i="1"/>
  <c r="L362" i="1"/>
  <c r="M362" i="1"/>
  <c r="N362" i="1"/>
  <c r="O362" i="1"/>
  <c r="P362" i="1"/>
  <c r="Q362" i="1"/>
  <c r="R362" i="1"/>
  <c r="I363" i="1"/>
  <c r="J363" i="1"/>
  <c r="K363" i="1"/>
  <c r="L363" i="1"/>
  <c r="M363" i="1"/>
  <c r="N363" i="1"/>
  <c r="O363" i="1"/>
  <c r="P363" i="1"/>
  <c r="Q363" i="1"/>
  <c r="R363" i="1"/>
  <c r="I364" i="1"/>
  <c r="J364" i="1"/>
  <c r="K364" i="1"/>
  <c r="L364" i="1"/>
  <c r="M364" i="1"/>
  <c r="N364" i="1"/>
  <c r="O364" i="1"/>
  <c r="P364" i="1"/>
  <c r="Q364" i="1"/>
  <c r="R364" i="1"/>
  <c r="I365" i="1"/>
  <c r="J365" i="1"/>
  <c r="K365" i="1"/>
  <c r="L365" i="1"/>
  <c r="M365" i="1"/>
  <c r="N365" i="1"/>
  <c r="O365" i="1"/>
  <c r="P365" i="1"/>
  <c r="Q365" i="1"/>
  <c r="R365" i="1"/>
  <c r="I366" i="1"/>
  <c r="J366" i="1"/>
  <c r="K366" i="1"/>
  <c r="L366" i="1"/>
  <c r="M366" i="1"/>
  <c r="N366" i="1"/>
  <c r="O366" i="1"/>
  <c r="P366" i="1"/>
  <c r="Q366" i="1"/>
  <c r="R366" i="1"/>
  <c r="I367" i="1"/>
  <c r="J367" i="1"/>
  <c r="K367" i="1"/>
  <c r="L367" i="1"/>
  <c r="M367" i="1"/>
  <c r="N367" i="1"/>
  <c r="O367" i="1"/>
  <c r="P367" i="1"/>
  <c r="Q367" i="1"/>
  <c r="R367" i="1"/>
  <c r="I368" i="1"/>
  <c r="J368" i="1"/>
  <c r="K368" i="1"/>
  <c r="L368" i="1"/>
  <c r="M368" i="1"/>
  <c r="N368" i="1"/>
  <c r="O368" i="1"/>
  <c r="P368" i="1"/>
  <c r="Q368" i="1"/>
  <c r="R368" i="1"/>
  <c r="I369" i="1"/>
  <c r="J369" i="1"/>
  <c r="K369" i="1"/>
  <c r="L369" i="1"/>
  <c r="M369" i="1"/>
  <c r="N369" i="1"/>
  <c r="O369" i="1"/>
  <c r="P369" i="1"/>
  <c r="Q369" i="1"/>
  <c r="R369" i="1"/>
  <c r="I370" i="1"/>
  <c r="J370" i="1"/>
  <c r="K370" i="1"/>
  <c r="L370" i="1"/>
  <c r="M370" i="1"/>
  <c r="N370" i="1"/>
  <c r="O370" i="1"/>
  <c r="P370" i="1"/>
  <c r="Q370" i="1"/>
  <c r="R370" i="1"/>
  <c r="I371" i="1"/>
  <c r="J371" i="1"/>
  <c r="K371" i="1"/>
  <c r="L371" i="1"/>
  <c r="M371" i="1"/>
  <c r="N371" i="1"/>
  <c r="O371" i="1"/>
  <c r="P371" i="1"/>
  <c r="Q371" i="1"/>
  <c r="R371" i="1"/>
  <c r="I372" i="1"/>
  <c r="J372" i="1"/>
  <c r="K372" i="1"/>
  <c r="L372" i="1"/>
  <c r="M372" i="1"/>
  <c r="N372" i="1"/>
  <c r="O372" i="1"/>
  <c r="P372" i="1"/>
  <c r="Q372" i="1"/>
  <c r="R372" i="1"/>
  <c r="I373" i="1"/>
  <c r="J373" i="1"/>
  <c r="K373" i="1"/>
  <c r="L373" i="1"/>
  <c r="M373" i="1"/>
  <c r="N373" i="1"/>
  <c r="O373" i="1"/>
  <c r="P373" i="1"/>
  <c r="Q373" i="1"/>
  <c r="R373" i="1"/>
  <c r="I374" i="1"/>
  <c r="J374" i="1"/>
  <c r="K374" i="1"/>
  <c r="L374" i="1"/>
  <c r="M374" i="1"/>
  <c r="N374" i="1"/>
  <c r="O374" i="1"/>
  <c r="P374" i="1"/>
  <c r="Q374" i="1"/>
  <c r="R374" i="1"/>
  <c r="I375" i="1"/>
  <c r="J375" i="1"/>
  <c r="K375" i="1"/>
  <c r="L375" i="1"/>
  <c r="M375" i="1"/>
  <c r="N375" i="1"/>
  <c r="O375" i="1"/>
  <c r="P375" i="1"/>
  <c r="Q375" i="1"/>
  <c r="R375" i="1"/>
  <c r="I376" i="1"/>
  <c r="J376" i="1"/>
  <c r="K376" i="1"/>
  <c r="L376" i="1"/>
  <c r="M376" i="1"/>
  <c r="N376" i="1"/>
  <c r="O376" i="1"/>
  <c r="P376" i="1"/>
  <c r="Q376" i="1"/>
  <c r="R376" i="1"/>
  <c r="I377" i="1"/>
  <c r="J377" i="1"/>
  <c r="K377" i="1"/>
  <c r="L377" i="1"/>
  <c r="M377" i="1"/>
  <c r="N377" i="1"/>
  <c r="O377" i="1"/>
  <c r="P377" i="1"/>
  <c r="Q377" i="1"/>
  <c r="R377" i="1"/>
  <c r="I378" i="1"/>
  <c r="J378" i="1"/>
  <c r="K378" i="1"/>
  <c r="L378" i="1"/>
  <c r="M378" i="1"/>
  <c r="N378" i="1"/>
  <c r="O378" i="1"/>
  <c r="P378" i="1"/>
  <c r="Q378" i="1"/>
  <c r="R378" i="1"/>
  <c r="I379" i="1"/>
  <c r="J379" i="1"/>
  <c r="K379" i="1"/>
  <c r="L379" i="1"/>
  <c r="M379" i="1"/>
  <c r="N379" i="1"/>
  <c r="O379" i="1"/>
  <c r="P379" i="1"/>
  <c r="Q379" i="1"/>
  <c r="R379" i="1"/>
  <c r="I380" i="1"/>
  <c r="J380" i="1"/>
  <c r="K380" i="1"/>
  <c r="L380" i="1"/>
  <c r="M380" i="1"/>
  <c r="N380" i="1"/>
  <c r="O380" i="1"/>
  <c r="P380" i="1"/>
  <c r="Q380" i="1"/>
  <c r="R380" i="1"/>
  <c r="I381" i="1"/>
  <c r="J381" i="1"/>
  <c r="K381" i="1"/>
  <c r="L381" i="1"/>
  <c r="M381" i="1"/>
  <c r="N381" i="1"/>
  <c r="O381" i="1"/>
  <c r="P381" i="1"/>
  <c r="Q381" i="1"/>
  <c r="R381" i="1"/>
  <c r="I382" i="1"/>
  <c r="J382" i="1"/>
  <c r="K382" i="1"/>
  <c r="L382" i="1"/>
  <c r="M382" i="1"/>
  <c r="N382" i="1"/>
  <c r="O382" i="1"/>
  <c r="P382" i="1"/>
  <c r="Q382" i="1"/>
  <c r="R382" i="1"/>
  <c r="I383" i="1"/>
  <c r="J383" i="1"/>
  <c r="K383" i="1"/>
  <c r="L383" i="1"/>
  <c r="M383" i="1"/>
  <c r="N383" i="1"/>
  <c r="O383" i="1"/>
  <c r="P383" i="1"/>
  <c r="Q383" i="1"/>
  <c r="R383" i="1"/>
  <c r="I384" i="1"/>
  <c r="J384" i="1"/>
  <c r="K384" i="1"/>
  <c r="L384" i="1"/>
  <c r="M384" i="1"/>
  <c r="N384" i="1"/>
  <c r="O384" i="1"/>
  <c r="P384" i="1"/>
  <c r="Q384" i="1"/>
  <c r="R384" i="1"/>
  <c r="I385" i="1"/>
  <c r="J385" i="1"/>
  <c r="K385" i="1"/>
  <c r="L385" i="1"/>
  <c r="M385" i="1"/>
  <c r="N385" i="1"/>
  <c r="O385" i="1"/>
  <c r="P385" i="1"/>
  <c r="Q385" i="1"/>
  <c r="R385" i="1"/>
  <c r="I386" i="1"/>
  <c r="J386" i="1"/>
  <c r="K386" i="1"/>
  <c r="L386" i="1"/>
  <c r="M386" i="1"/>
  <c r="N386" i="1"/>
  <c r="O386" i="1"/>
  <c r="P386" i="1"/>
  <c r="Q386" i="1"/>
  <c r="R386" i="1"/>
  <c r="I387" i="1"/>
  <c r="J387" i="1"/>
  <c r="K387" i="1"/>
  <c r="L387" i="1"/>
  <c r="M387" i="1"/>
  <c r="N387" i="1"/>
  <c r="O387" i="1"/>
  <c r="P387" i="1"/>
  <c r="Q387" i="1"/>
  <c r="R387" i="1"/>
  <c r="I388" i="1"/>
  <c r="J388" i="1"/>
  <c r="K388" i="1"/>
  <c r="L388" i="1"/>
  <c r="M388" i="1"/>
  <c r="N388" i="1"/>
  <c r="O388" i="1"/>
  <c r="P388" i="1"/>
  <c r="Q388" i="1"/>
  <c r="R388" i="1"/>
  <c r="I389" i="1"/>
  <c r="J389" i="1"/>
  <c r="K389" i="1"/>
  <c r="L389" i="1"/>
  <c r="M389" i="1"/>
  <c r="N389" i="1"/>
  <c r="O389" i="1"/>
  <c r="P389" i="1"/>
  <c r="Q389" i="1"/>
  <c r="R389" i="1"/>
  <c r="I390" i="1"/>
  <c r="J390" i="1"/>
  <c r="K390" i="1"/>
  <c r="L390" i="1"/>
  <c r="M390" i="1"/>
  <c r="N390" i="1"/>
  <c r="O390" i="1"/>
  <c r="P390" i="1"/>
  <c r="Q390" i="1"/>
  <c r="R390" i="1"/>
  <c r="I391" i="1"/>
  <c r="J391" i="1"/>
  <c r="K391" i="1"/>
  <c r="L391" i="1"/>
  <c r="M391" i="1"/>
  <c r="N391" i="1"/>
  <c r="O391" i="1"/>
  <c r="P391" i="1"/>
  <c r="Q391" i="1"/>
  <c r="R391" i="1"/>
  <c r="I392" i="1"/>
  <c r="J392" i="1"/>
  <c r="K392" i="1"/>
  <c r="L392" i="1"/>
  <c r="M392" i="1"/>
  <c r="N392" i="1"/>
  <c r="O392" i="1"/>
  <c r="P392" i="1"/>
  <c r="Q392" i="1"/>
  <c r="R392" i="1"/>
  <c r="I393" i="1"/>
  <c r="J393" i="1"/>
  <c r="K393" i="1"/>
  <c r="L393" i="1"/>
  <c r="M393" i="1"/>
  <c r="N393" i="1"/>
  <c r="O393" i="1"/>
  <c r="P393" i="1"/>
  <c r="Q393" i="1"/>
  <c r="R393" i="1"/>
  <c r="I394" i="1"/>
  <c r="J394" i="1"/>
  <c r="K394" i="1"/>
  <c r="L394" i="1"/>
  <c r="M394" i="1"/>
  <c r="N394" i="1"/>
  <c r="O394" i="1"/>
  <c r="P394" i="1"/>
  <c r="Q394" i="1"/>
  <c r="R394" i="1"/>
  <c r="I395" i="1"/>
  <c r="J395" i="1"/>
  <c r="K395" i="1"/>
  <c r="L395" i="1"/>
  <c r="M395" i="1"/>
  <c r="N395" i="1"/>
  <c r="O395" i="1"/>
  <c r="P395" i="1"/>
  <c r="Q395" i="1"/>
  <c r="R395" i="1"/>
  <c r="I396" i="1"/>
  <c r="J396" i="1"/>
  <c r="K396" i="1"/>
  <c r="L396" i="1"/>
  <c r="M396" i="1"/>
  <c r="N396" i="1"/>
  <c r="O396" i="1"/>
  <c r="P396" i="1"/>
  <c r="Q396" i="1"/>
  <c r="R396" i="1"/>
  <c r="I397" i="1"/>
  <c r="J397" i="1"/>
  <c r="K397" i="1"/>
  <c r="L397" i="1"/>
  <c r="M397" i="1"/>
  <c r="N397" i="1"/>
  <c r="O397" i="1"/>
  <c r="P397" i="1"/>
  <c r="Q397" i="1"/>
  <c r="R397" i="1"/>
  <c r="I398" i="1"/>
  <c r="J398" i="1"/>
  <c r="K398" i="1"/>
  <c r="L398" i="1"/>
  <c r="M398" i="1"/>
  <c r="N398" i="1"/>
  <c r="O398" i="1"/>
  <c r="P398" i="1"/>
  <c r="Q398" i="1"/>
  <c r="R398" i="1"/>
  <c r="I399" i="1"/>
  <c r="J399" i="1"/>
  <c r="K399" i="1"/>
  <c r="L399" i="1"/>
  <c r="M399" i="1"/>
  <c r="N399" i="1"/>
  <c r="O399" i="1"/>
  <c r="P399" i="1"/>
  <c r="Q399" i="1"/>
  <c r="R399" i="1"/>
  <c r="I400" i="1"/>
  <c r="J400" i="1"/>
  <c r="K400" i="1"/>
  <c r="L400" i="1"/>
  <c r="M400" i="1"/>
  <c r="N400" i="1"/>
  <c r="O400" i="1"/>
  <c r="P400" i="1"/>
  <c r="Q400" i="1"/>
  <c r="R400" i="1"/>
  <c r="I401" i="1"/>
  <c r="J401" i="1"/>
  <c r="K401" i="1"/>
  <c r="L401" i="1"/>
  <c r="M401" i="1"/>
  <c r="N401" i="1"/>
  <c r="O401" i="1"/>
  <c r="P401" i="1"/>
  <c r="Q401" i="1"/>
  <c r="R401" i="1"/>
  <c r="I402" i="1"/>
  <c r="J402" i="1"/>
  <c r="K402" i="1"/>
  <c r="L402" i="1"/>
  <c r="M402" i="1"/>
  <c r="N402" i="1"/>
  <c r="O402" i="1"/>
  <c r="P402" i="1"/>
  <c r="Q402" i="1"/>
  <c r="R402" i="1"/>
  <c r="I403" i="1"/>
  <c r="J403" i="1"/>
  <c r="K403" i="1"/>
  <c r="L403" i="1"/>
  <c r="M403" i="1"/>
  <c r="N403" i="1"/>
  <c r="O403" i="1"/>
  <c r="P403" i="1"/>
  <c r="Q403" i="1"/>
  <c r="R403" i="1"/>
  <c r="I404" i="1"/>
  <c r="J404" i="1"/>
  <c r="K404" i="1"/>
  <c r="L404" i="1"/>
  <c r="M404" i="1"/>
  <c r="N404" i="1"/>
  <c r="O404" i="1"/>
  <c r="P404" i="1"/>
  <c r="Q404" i="1"/>
  <c r="R404" i="1"/>
  <c r="I405" i="1"/>
  <c r="J405" i="1"/>
  <c r="K405" i="1"/>
  <c r="L405" i="1"/>
  <c r="M405" i="1"/>
  <c r="N405" i="1"/>
  <c r="O405" i="1"/>
  <c r="P405" i="1"/>
  <c r="Q405" i="1"/>
  <c r="R405" i="1"/>
  <c r="I406" i="1"/>
  <c r="J406" i="1"/>
  <c r="K406" i="1"/>
  <c r="L406" i="1"/>
  <c r="M406" i="1"/>
  <c r="N406" i="1"/>
  <c r="O406" i="1"/>
  <c r="P406" i="1"/>
  <c r="Q406" i="1"/>
  <c r="R406" i="1"/>
  <c r="I407" i="1"/>
  <c r="J407" i="1"/>
  <c r="K407" i="1"/>
  <c r="L407" i="1"/>
  <c r="M407" i="1"/>
  <c r="N407" i="1"/>
  <c r="O407" i="1"/>
  <c r="P407" i="1"/>
  <c r="Q407" i="1"/>
  <c r="R407" i="1"/>
  <c r="I408" i="1"/>
  <c r="J408" i="1"/>
  <c r="K408" i="1"/>
  <c r="L408" i="1"/>
  <c r="M408" i="1"/>
  <c r="N408" i="1"/>
  <c r="O408" i="1"/>
  <c r="P408" i="1"/>
  <c r="Q408" i="1"/>
  <c r="R408" i="1"/>
  <c r="I409" i="1"/>
  <c r="J409" i="1"/>
  <c r="K409" i="1"/>
  <c r="L409" i="1"/>
  <c r="M409" i="1"/>
  <c r="N409" i="1"/>
  <c r="O409" i="1"/>
  <c r="P409" i="1"/>
  <c r="Q409" i="1"/>
  <c r="R409" i="1"/>
  <c r="I410" i="1"/>
  <c r="J410" i="1"/>
  <c r="K410" i="1"/>
  <c r="L410" i="1"/>
  <c r="M410" i="1"/>
  <c r="N410" i="1"/>
  <c r="O410" i="1"/>
  <c r="P410" i="1"/>
  <c r="Q410" i="1"/>
  <c r="R410" i="1"/>
  <c r="I411" i="1"/>
  <c r="J411" i="1"/>
  <c r="K411" i="1"/>
  <c r="L411" i="1"/>
  <c r="M411" i="1"/>
  <c r="N411" i="1"/>
  <c r="O411" i="1"/>
  <c r="P411" i="1"/>
  <c r="Q411" i="1"/>
  <c r="R411" i="1"/>
  <c r="I412" i="1"/>
  <c r="J412" i="1"/>
  <c r="K412" i="1"/>
  <c r="L412" i="1"/>
  <c r="M412" i="1"/>
  <c r="N412" i="1"/>
  <c r="O412" i="1"/>
  <c r="P412" i="1"/>
  <c r="Q412" i="1"/>
  <c r="R412" i="1"/>
  <c r="I413" i="1"/>
  <c r="J413" i="1"/>
  <c r="K413" i="1"/>
  <c r="L413" i="1"/>
  <c r="M413" i="1"/>
  <c r="N413" i="1"/>
  <c r="O413" i="1"/>
  <c r="P413" i="1"/>
  <c r="Q413" i="1"/>
  <c r="R413" i="1"/>
  <c r="I414" i="1"/>
  <c r="J414" i="1"/>
  <c r="K414" i="1"/>
  <c r="L414" i="1"/>
  <c r="M414" i="1"/>
  <c r="N414" i="1"/>
  <c r="O414" i="1"/>
  <c r="P414" i="1"/>
  <c r="Q414" i="1"/>
  <c r="R414" i="1"/>
  <c r="I415" i="1"/>
  <c r="J415" i="1"/>
  <c r="K415" i="1"/>
  <c r="L415" i="1"/>
  <c r="M415" i="1"/>
  <c r="N415" i="1"/>
  <c r="O415" i="1"/>
  <c r="P415" i="1"/>
  <c r="Q415" i="1"/>
  <c r="R415" i="1"/>
  <c r="I416" i="1"/>
  <c r="J416" i="1"/>
  <c r="K416" i="1"/>
  <c r="L416" i="1"/>
  <c r="M416" i="1"/>
  <c r="N416" i="1"/>
  <c r="O416" i="1"/>
  <c r="P416" i="1"/>
  <c r="Q416" i="1"/>
  <c r="R416" i="1"/>
  <c r="I417" i="1"/>
  <c r="J417" i="1"/>
  <c r="K417" i="1"/>
  <c r="L417" i="1"/>
  <c r="M417" i="1"/>
  <c r="N417" i="1"/>
  <c r="O417" i="1"/>
  <c r="P417" i="1"/>
  <c r="Q417" i="1"/>
  <c r="R417" i="1"/>
  <c r="I418" i="1"/>
  <c r="J418" i="1"/>
  <c r="K418" i="1"/>
  <c r="L418" i="1"/>
  <c r="M418" i="1"/>
  <c r="N418" i="1"/>
  <c r="O418" i="1"/>
  <c r="P418" i="1"/>
  <c r="Q418" i="1"/>
  <c r="R418" i="1"/>
  <c r="I419" i="1"/>
  <c r="J419" i="1"/>
  <c r="K419" i="1"/>
  <c r="L419" i="1"/>
  <c r="M419" i="1"/>
  <c r="N419" i="1"/>
  <c r="O419" i="1"/>
  <c r="P419" i="1"/>
  <c r="Q419" i="1"/>
  <c r="R419" i="1"/>
  <c r="I420" i="1"/>
  <c r="J420" i="1"/>
  <c r="K420" i="1"/>
  <c r="L420" i="1"/>
  <c r="M420" i="1"/>
  <c r="N420" i="1"/>
  <c r="O420" i="1"/>
  <c r="P420" i="1"/>
  <c r="Q420" i="1"/>
  <c r="R420" i="1"/>
  <c r="I421" i="1"/>
  <c r="J421" i="1"/>
  <c r="K421" i="1"/>
  <c r="L421" i="1"/>
  <c r="M421" i="1"/>
  <c r="N421" i="1"/>
  <c r="O421" i="1"/>
  <c r="P421" i="1"/>
  <c r="Q421" i="1"/>
  <c r="R421" i="1"/>
  <c r="I422" i="1"/>
  <c r="J422" i="1"/>
  <c r="K422" i="1"/>
  <c r="L422" i="1"/>
  <c r="M422" i="1"/>
  <c r="N422" i="1"/>
  <c r="O422" i="1"/>
  <c r="P422" i="1"/>
  <c r="Q422" i="1"/>
  <c r="R422" i="1"/>
  <c r="I423" i="1"/>
  <c r="J423" i="1"/>
  <c r="K423" i="1"/>
  <c r="L423" i="1"/>
  <c r="M423" i="1"/>
  <c r="N423" i="1"/>
  <c r="O423" i="1"/>
  <c r="P423" i="1"/>
  <c r="Q423" i="1"/>
  <c r="R423" i="1"/>
  <c r="I424" i="1"/>
  <c r="J424" i="1"/>
  <c r="K424" i="1"/>
  <c r="L424" i="1"/>
  <c r="M424" i="1"/>
  <c r="N424" i="1"/>
  <c r="O424" i="1"/>
  <c r="P424" i="1"/>
  <c r="Q424" i="1"/>
  <c r="R424" i="1"/>
  <c r="I425" i="1"/>
  <c r="J425" i="1"/>
  <c r="K425" i="1"/>
  <c r="L425" i="1"/>
  <c r="M425" i="1"/>
  <c r="N425" i="1"/>
  <c r="O425" i="1"/>
  <c r="P425" i="1"/>
  <c r="Q425" i="1"/>
  <c r="R425" i="1"/>
  <c r="I426" i="1"/>
  <c r="J426" i="1"/>
  <c r="K426" i="1"/>
  <c r="L426" i="1"/>
  <c r="M426" i="1"/>
  <c r="N426" i="1"/>
  <c r="O426" i="1"/>
  <c r="P426" i="1"/>
  <c r="Q426" i="1"/>
  <c r="R426" i="1"/>
  <c r="I427" i="1"/>
  <c r="J427" i="1"/>
  <c r="K427" i="1"/>
  <c r="L427" i="1"/>
  <c r="M427" i="1"/>
  <c r="N427" i="1"/>
  <c r="O427" i="1"/>
  <c r="P427" i="1"/>
  <c r="Q427" i="1"/>
  <c r="R427" i="1"/>
  <c r="I428" i="1"/>
  <c r="J428" i="1"/>
  <c r="K428" i="1"/>
  <c r="L428" i="1"/>
  <c r="M428" i="1"/>
  <c r="N428" i="1"/>
  <c r="O428" i="1"/>
  <c r="P428" i="1"/>
  <c r="Q428" i="1"/>
  <c r="R428" i="1"/>
  <c r="I429" i="1"/>
  <c r="J429" i="1"/>
  <c r="K429" i="1"/>
  <c r="L429" i="1"/>
  <c r="M429" i="1"/>
  <c r="N429" i="1"/>
  <c r="O429" i="1"/>
  <c r="P429" i="1"/>
  <c r="Q429" i="1"/>
  <c r="R429" i="1"/>
  <c r="I430" i="1"/>
  <c r="J430" i="1"/>
  <c r="K430" i="1"/>
  <c r="L430" i="1"/>
  <c r="M430" i="1"/>
  <c r="N430" i="1"/>
  <c r="O430" i="1"/>
  <c r="P430" i="1"/>
  <c r="Q430" i="1"/>
  <c r="R430" i="1"/>
  <c r="I431" i="1"/>
  <c r="J431" i="1"/>
  <c r="K431" i="1"/>
  <c r="L431" i="1"/>
  <c r="M431" i="1"/>
  <c r="N431" i="1"/>
  <c r="O431" i="1"/>
  <c r="P431" i="1"/>
  <c r="Q431" i="1"/>
  <c r="R431" i="1"/>
  <c r="I432" i="1"/>
  <c r="J432" i="1"/>
  <c r="K432" i="1"/>
  <c r="L432" i="1"/>
  <c r="M432" i="1"/>
  <c r="N432" i="1"/>
  <c r="O432" i="1"/>
  <c r="P432" i="1"/>
  <c r="Q432" i="1"/>
  <c r="R432" i="1"/>
  <c r="I433" i="1"/>
  <c r="J433" i="1"/>
  <c r="K433" i="1"/>
  <c r="L433" i="1"/>
  <c r="M433" i="1"/>
  <c r="N433" i="1"/>
  <c r="O433" i="1"/>
  <c r="P433" i="1"/>
  <c r="Q433" i="1"/>
  <c r="R433" i="1"/>
  <c r="I434" i="1"/>
  <c r="J434" i="1"/>
  <c r="K434" i="1"/>
  <c r="L434" i="1"/>
  <c r="M434" i="1"/>
  <c r="N434" i="1"/>
  <c r="O434" i="1"/>
  <c r="P434" i="1"/>
  <c r="Q434" i="1"/>
  <c r="R434" i="1"/>
  <c r="I435" i="1"/>
  <c r="J435" i="1"/>
  <c r="K435" i="1"/>
  <c r="L435" i="1"/>
  <c r="M435" i="1"/>
  <c r="N435" i="1"/>
  <c r="O435" i="1"/>
  <c r="P435" i="1"/>
  <c r="Q435" i="1"/>
  <c r="R435" i="1"/>
  <c r="I436" i="1"/>
  <c r="J436" i="1"/>
  <c r="K436" i="1"/>
  <c r="L436" i="1"/>
  <c r="M436" i="1"/>
  <c r="N436" i="1"/>
  <c r="O436" i="1"/>
  <c r="P436" i="1"/>
  <c r="Q436" i="1"/>
  <c r="R436" i="1"/>
  <c r="I437" i="1"/>
  <c r="J437" i="1"/>
  <c r="K437" i="1"/>
  <c r="L437" i="1"/>
  <c r="M437" i="1"/>
  <c r="N437" i="1"/>
  <c r="O437" i="1"/>
  <c r="P437" i="1"/>
  <c r="Q437" i="1"/>
  <c r="R437" i="1"/>
  <c r="I438" i="1"/>
  <c r="J438" i="1"/>
  <c r="K438" i="1"/>
  <c r="L438" i="1"/>
  <c r="M438" i="1"/>
  <c r="N438" i="1"/>
  <c r="O438" i="1"/>
  <c r="P438" i="1"/>
  <c r="Q438" i="1"/>
  <c r="R438" i="1"/>
  <c r="I439" i="1"/>
  <c r="J439" i="1"/>
  <c r="K439" i="1"/>
  <c r="L439" i="1"/>
  <c r="M439" i="1"/>
  <c r="N439" i="1"/>
  <c r="O439" i="1"/>
  <c r="P439" i="1"/>
  <c r="Q439" i="1"/>
  <c r="R439" i="1"/>
  <c r="I440" i="1"/>
  <c r="J440" i="1"/>
  <c r="K440" i="1"/>
  <c r="L440" i="1"/>
  <c r="M440" i="1"/>
  <c r="N440" i="1"/>
  <c r="O440" i="1"/>
  <c r="P440" i="1"/>
  <c r="Q440" i="1"/>
  <c r="R440" i="1"/>
  <c r="I441" i="1"/>
  <c r="J441" i="1"/>
  <c r="K441" i="1"/>
  <c r="L441" i="1"/>
  <c r="M441" i="1"/>
  <c r="N441" i="1"/>
  <c r="O441" i="1"/>
  <c r="P441" i="1"/>
  <c r="Q441" i="1"/>
  <c r="R441" i="1"/>
  <c r="I442" i="1"/>
  <c r="J442" i="1"/>
  <c r="K442" i="1"/>
  <c r="L442" i="1"/>
  <c r="M442" i="1"/>
  <c r="N442" i="1"/>
  <c r="O442" i="1"/>
  <c r="P442" i="1"/>
  <c r="Q442" i="1"/>
  <c r="R442" i="1"/>
  <c r="I443" i="1"/>
  <c r="J443" i="1"/>
  <c r="K443" i="1"/>
  <c r="L443" i="1"/>
  <c r="M443" i="1"/>
  <c r="N443" i="1"/>
  <c r="O443" i="1"/>
  <c r="P443" i="1"/>
  <c r="Q443" i="1"/>
  <c r="R443" i="1"/>
  <c r="I444" i="1"/>
  <c r="J444" i="1"/>
  <c r="K444" i="1"/>
  <c r="L444" i="1"/>
  <c r="M444" i="1"/>
  <c r="N444" i="1"/>
  <c r="O444" i="1"/>
  <c r="P444" i="1"/>
  <c r="Q444" i="1"/>
  <c r="R444" i="1"/>
  <c r="I445" i="1"/>
  <c r="J445" i="1"/>
  <c r="K445" i="1"/>
  <c r="L445" i="1"/>
  <c r="M445" i="1"/>
  <c r="N445" i="1"/>
  <c r="O445" i="1"/>
  <c r="P445" i="1"/>
  <c r="Q445" i="1"/>
  <c r="R445" i="1"/>
  <c r="I446" i="1"/>
  <c r="J446" i="1"/>
  <c r="K446" i="1"/>
  <c r="L446" i="1"/>
  <c r="M446" i="1"/>
  <c r="N446" i="1"/>
  <c r="O446" i="1"/>
  <c r="P446" i="1"/>
  <c r="Q446" i="1"/>
  <c r="R446" i="1"/>
  <c r="I447" i="1"/>
  <c r="J447" i="1"/>
  <c r="K447" i="1"/>
  <c r="L447" i="1"/>
  <c r="M447" i="1"/>
  <c r="N447" i="1"/>
  <c r="O447" i="1"/>
  <c r="P447" i="1"/>
  <c r="Q447" i="1"/>
  <c r="R447" i="1"/>
  <c r="I448" i="1"/>
  <c r="J448" i="1"/>
  <c r="K448" i="1"/>
  <c r="L448" i="1"/>
  <c r="M448" i="1"/>
  <c r="N448" i="1"/>
  <c r="O448" i="1"/>
  <c r="P448" i="1"/>
  <c r="Q448" i="1"/>
  <c r="R448" i="1"/>
  <c r="I449" i="1"/>
  <c r="J449" i="1"/>
  <c r="K449" i="1"/>
  <c r="L449" i="1"/>
  <c r="M449" i="1"/>
  <c r="N449" i="1"/>
  <c r="O449" i="1"/>
  <c r="P449" i="1"/>
  <c r="Q449" i="1"/>
  <c r="R449" i="1"/>
  <c r="I450" i="1"/>
  <c r="J450" i="1"/>
  <c r="K450" i="1"/>
  <c r="L450" i="1"/>
  <c r="M450" i="1"/>
  <c r="N450" i="1"/>
  <c r="O450" i="1"/>
  <c r="P450" i="1"/>
  <c r="Q450" i="1"/>
  <c r="R450" i="1"/>
  <c r="I451" i="1"/>
  <c r="J451" i="1"/>
  <c r="K451" i="1"/>
  <c r="L451" i="1"/>
  <c r="M451" i="1"/>
  <c r="N451" i="1"/>
  <c r="O451" i="1"/>
  <c r="P451" i="1"/>
  <c r="Q451" i="1"/>
  <c r="R451" i="1"/>
  <c r="I452" i="1"/>
  <c r="J452" i="1"/>
  <c r="K452" i="1"/>
  <c r="L452" i="1"/>
  <c r="M452" i="1"/>
  <c r="N452" i="1"/>
  <c r="O452" i="1"/>
  <c r="P452" i="1"/>
  <c r="Q452" i="1"/>
  <c r="R452" i="1"/>
  <c r="I453" i="1"/>
  <c r="J453" i="1"/>
  <c r="K453" i="1"/>
  <c r="L453" i="1"/>
  <c r="M453" i="1"/>
  <c r="N453" i="1"/>
  <c r="O453" i="1"/>
  <c r="P453" i="1"/>
  <c r="Q453" i="1"/>
  <c r="R453" i="1"/>
  <c r="I454" i="1"/>
  <c r="J454" i="1"/>
  <c r="K454" i="1"/>
  <c r="L454" i="1"/>
  <c r="M454" i="1"/>
  <c r="N454" i="1"/>
  <c r="O454" i="1"/>
  <c r="P454" i="1"/>
  <c r="Q454" i="1"/>
  <c r="R454" i="1"/>
  <c r="I455" i="1"/>
  <c r="J455" i="1"/>
  <c r="K455" i="1"/>
  <c r="L455" i="1"/>
  <c r="M455" i="1"/>
  <c r="N455" i="1"/>
  <c r="O455" i="1"/>
  <c r="P455" i="1"/>
  <c r="Q455" i="1"/>
  <c r="R455" i="1"/>
  <c r="I456" i="1"/>
  <c r="J456" i="1"/>
  <c r="K456" i="1"/>
  <c r="L456" i="1"/>
  <c r="M456" i="1"/>
  <c r="N456" i="1"/>
  <c r="O456" i="1"/>
  <c r="P456" i="1"/>
  <c r="Q456" i="1"/>
  <c r="R456" i="1"/>
  <c r="I457" i="1"/>
  <c r="J457" i="1"/>
  <c r="K457" i="1"/>
  <c r="L457" i="1"/>
  <c r="M457" i="1"/>
  <c r="N457" i="1"/>
  <c r="O457" i="1"/>
  <c r="P457" i="1"/>
  <c r="Q457" i="1"/>
  <c r="R457" i="1"/>
  <c r="I458" i="1"/>
  <c r="J458" i="1"/>
  <c r="K458" i="1"/>
  <c r="L458" i="1"/>
  <c r="M458" i="1"/>
  <c r="N458" i="1"/>
  <c r="O458" i="1"/>
  <c r="P458" i="1"/>
  <c r="Q458" i="1"/>
  <c r="R458" i="1"/>
  <c r="I459" i="1"/>
  <c r="J459" i="1"/>
  <c r="K459" i="1"/>
  <c r="L459" i="1"/>
  <c r="M459" i="1"/>
  <c r="N459" i="1"/>
  <c r="O459" i="1"/>
  <c r="P459" i="1"/>
  <c r="Q459" i="1"/>
  <c r="R459" i="1"/>
  <c r="I460" i="1"/>
  <c r="J460" i="1"/>
  <c r="K460" i="1"/>
  <c r="L460" i="1"/>
  <c r="M460" i="1"/>
  <c r="N460" i="1"/>
  <c r="O460" i="1"/>
  <c r="P460" i="1"/>
  <c r="Q460" i="1"/>
  <c r="R460" i="1"/>
  <c r="I461" i="1"/>
  <c r="J461" i="1"/>
  <c r="K461" i="1"/>
  <c r="L461" i="1"/>
  <c r="M461" i="1"/>
  <c r="N461" i="1"/>
  <c r="O461" i="1"/>
  <c r="P461" i="1"/>
  <c r="Q461" i="1"/>
  <c r="R461" i="1"/>
  <c r="I462" i="1"/>
  <c r="J462" i="1"/>
  <c r="K462" i="1"/>
  <c r="L462" i="1"/>
  <c r="M462" i="1"/>
  <c r="N462" i="1"/>
  <c r="O462" i="1"/>
  <c r="P462" i="1"/>
  <c r="Q462" i="1"/>
  <c r="R462" i="1"/>
  <c r="I463" i="1"/>
  <c r="J463" i="1"/>
  <c r="K463" i="1"/>
  <c r="L463" i="1"/>
  <c r="M463" i="1"/>
  <c r="N463" i="1"/>
  <c r="O463" i="1"/>
  <c r="P463" i="1"/>
  <c r="Q463" i="1"/>
  <c r="R463" i="1"/>
  <c r="I464" i="1"/>
  <c r="J464" i="1"/>
  <c r="K464" i="1"/>
  <c r="L464" i="1"/>
  <c r="M464" i="1"/>
  <c r="N464" i="1"/>
  <c r="O464" i="1"/>
  <c r="P464" i="1"/>
  <c r="Q464" i="1"/>
  <c r="R464" i="1"/>
  <c r="I465" i="1"/>
  <c r="J465" i="1"/>
  <c r="K465" i="1"/>
  <c r="L465" i="1"/>
  <c r="M465" i="1"/>
  <c r="N465" i="1"/>
  <c r="O465" i="1"/>
  <c r="P465" i="1"/>
  <c r="Q465" i="1"/>
  <c r="R465" i="1"/>
  <c r="I466" i="1"/>
  <c r="J466" i="1"/>
  <c r="K466" i="1"/>
  <c r="L466" i="1"/>
  <c r="M466" i="1"/>
  <c r="N466" i="1"/>
  <c r="O466" i="1"/>
  <c r="P466" i="1"/>
  <c r="Q466" i="1"/>
  <c r="R466" i="1"/>
  <c r="I467" i="1"/>
  <c r="J467" i="1"/>
  <c r="K467" i="1"/>
  <c r="L467" i="1"/>
  <c r="M467" i="1"/>
  <c r="N467" i="1"/>
  <c r="O467" i="1"/>
  <c r="P467" i="1"/>
  <c r="Q467" i="1"/>
  <c r="R467" i="1"/>
  <c r="I468" i="1"/>
  <c r="J468" i="1"/>
  <c r="K468" i="1"/>
  <c r="L468" i="1"/>
  <c r="M468" i="1"/>
  <c r="N468" i="1"/>
  <c r="O468" i="1"/>
  <c r="P468" i="1"/>
  <c r="Q468" i="1"/>
  <c r="R468" i="1"/>
  <c r="I469" i="1"/>
  <c r="J469" i="1"/>
  <c r="K469" i="1"/>
  <c r="L469" i="1"/>
  <c r="M469" i="1"/>
  <c r="N469" i="1"/>
  <c r="O469" i="1"/>
  <c r="P469" i="1"/>
  <c r="Q469" i="1"/>
  <c r="R469" i="1"/>
  <c r="I470" i="1"/>
  <c r="J470" i="1"/>
  <c r="K470" i="1"/>
  <c r="L470" i="1"/>
  <c r="M470" i="1"/>
  <c r="N470" i="1"/>
  <c r="O470" i="1"/>
  <c r="P470" i="1"/>
  <c r="Q470" i="1"/>
  <c r="R470" i="1"/>
  <c r="I471" i="1"/>
  <c r="J471" i="1"/>
  <c r="K471" i="1"/>
  <c r="L471" i="1"/>
  <c r="M471" i="1"/>
  <c r="N471" i="1"/>
  <c r="O471" i="1"/>
  <c r="P471" i="1"/>
  <c r="Q471" i="1"/>
  <c r="R471" i="1"/>
  <c r="I472" i="1"/>
  <c r="J472" i="1"/>
  <c r="K472" i="1"/>
  <c r="L472" i="1"/>
  <c r="M472" i="1"/>
  <c r="N472" i="1"/>
  <c r="O472" i="1"/>
  <c r="P472" i="1"/>
  <c r="Q472" i="1"/>
  <c r="R472" i="1"/>
  <c r="I473" i="1"/>
  <c r="J473" i="1"/>
  <c r="K473" i="1"/>
  <c r="L473" i="1"/>
  <c r="M473" i="1"/>
  <c r="N473" i="1"/>
  <c r="O473" i="1"/>
  <c r="P473" i="1"/>
  <c r="Q473" i="1"/>
  <c r="R473" i="1"/>
  <c r="I474" i="1"/>
  <c r="J474" i="1"/>
  <c r="K474" i="1"/>
  <c r="L474" i="1"/>
  <c r="M474" i="1"/>
  <c r="N474" i="1"/>
  <c r="O474" i="1"/>
  <c r="P474" i="1"/>
  <c r="Q474" i="1"/>
  <c r="R474" i="1"/>
  <c r="I475" i="1"/>
  <c r="J475" i="1"/>
  <c r="K475" i="1"/>
  <c r="L475" i="1"/>
  <c r="M475" i="1"/>
  <c r="N475" i="1"/>
  <c r="O475" i="1"/>
  <c r="P475" i="1"/>
  <c r="Q475" i="1"/>
  <c r="R475" i="1"/>
  <c r="I476" i="1"/>
  <c r="J476" i="1"/>
  <c r="K476" i="1"/>
  <c r="L476" i="1"/>
  <c r="M476" i="1"/>
  <c r="N476" i="1"/>
  <c r="O476" i="1"/>
  <c r="P476" i="1"/>
  <c r="Q476" i="1"/>
  <c r="R476" i="1"/>
  <c r="I477" i="1"/>
  <c r="J477" i="1"/>
  <c r="K477" i="1"/>
  <c r="L477" i="1"/>
  <c r="M477" i="1"/>
  <c r="N477" i="1"/>
  <c r="O477" i="1"/>
  <c r="P477" i="1"/>
  <c r="Q477" i="1"/>
  <c r="R477" i="1"/>
  <c r="I478" i="1"/>
  <c r="J478" i="1"/>
  <c r="K478" i="1"/>
  <c r="L478" i="1"/>
  <c r="M478" i="1"/>
  <c r="N478" i="1"/>
  <c r="O478" i="1"/>
  <c r="P478" i="1"/>
  <c r="Q478" i="1"/>
  <c r="R478" i="1"/>
  <c r="I479" i="1"/>
  <c r="J479" i="1"/>
  <c r="K479" i="1"/>
  <c r="L479" i="1"/>
  <c r="M479" i="1"/>
  <c r="N479" i="1"/>
  <c r="O479" i="1"/>
  <c r="P479" i="1"/>
  <c r="Q479" i="1"/>
  <c r="R479" i="1"/>
  <c r="I480" i="1"/>
  <c r="J480" i="1"/>
  <c r="K480" i="1"/>
  <c r="L480" i="1"/>
  <c r="M480" i="1"/>
  <c r="N480" i="1"/>
  <c r="O480" i="1"/>
  <c r="P480" i="1"/>
  <c r="Q480" i="1"/>
  <c r="R480" i="1"/>
  <c r="I481" i="1"/>
  <c r="J481" i="1"/>
  <c r="K481" i="1"/>
  <c r="L481" i="1"/>
  <c r="M481" i="1"/>
  <c r="N481" i="1"/>
  <c r="O481" i="1"/>
  <c r="P481" i="1"/>
  <c r="Q481" i="1"/>
  <c r="R481" i="1"/>
  <c r="I482" i="1"/>
  <c r="J482" i="1"/>
  <c r="K482" i="1"/>
  <c r="L482" i="1"/>
  <c r="M482" i="1"/>
  <c r="N482" i="1"/>
  <c r="O482" i="1"/>
  <c r="P482" i="1"/>
  <c r="Q482" i="1"/>
  <c r="R482" i="1"/>
  <c r="I483" i="1"/>
  <c r="J483" i="1"/>
  <c r="K483" i="1"/>
  <c r="L483" i="1"/>
  <c r="M483" i="1"/>
  <c r="N483" i="1"/>
  <c r="O483" i="1"/>
  <c r="P483" i="1"/>
  <c r="Q483" i="1"/>
  <c r="R483" i="1"/>
  <c r="I484" i="1"/>
  <c r="J484" i="1"/>
  <c r="K484" i="1"/>
  <c r="L484" i="1"/>
  <c r="M484" i="1"/>
  <c r="N484" i="1"/>
  <c r="O484" i="1"/>
  <c r="P484" i="1"/>
  <c r="Q484" i="1"/>
  <c r="R484" i="1"/>
  <c r="I485" i="1"/>
  <c r="J485" i="1"/>
  <c r="K485" i="1"/>
  <c r="L485" i="1"/>
  <c r="M485" i="1"/>
  <c r="N485" i="1"/>
  <c r="O485" i="1"/>
  <c r="P485" i="1"/>
  <c r="Q485" i="1"/>
  <c r="R485" i="1"/>
  <c r="I486" i="1"/>
  <c r="J486" i="1"/>
  <c r="K486" i="1"/>
  <c r="L486" i="1"/>
  <c r="M486" i="1"/>
  <c r="N486" i="1"/>
  <c r="O486" i="1"/>
  <c r="P486" i="1"/>
  <c r="Q486" i="1"/>
  <c r="R486" i="1"/>
  <c r="I487" i="1"/>
  <c r="J487" i="1"/>
  <c r="K487" i="1"/>
  <c r="L487" i="1"/>
  <c r="M487" i="1"/>
  <c r="N487" i="1"/>
  <c r="O487" i="1"/>
  <c r="P487" i="1"/>
  <c r="Q487" i="1"/>
  <c r="R487" i="1"/>
  <c r="I488" i="1"/>
  <c r="J488" i="1"/>
  <c r="K488" i="1"/>
  <c r="L488" i="1"/>
  <c r="M488" i="1"/>
  <c r="N488" i="1"/>
  <c r="O488" i="1"/>
  <c r="P488" i="1"/>
  <c r="Q488" i="1"/>
  <c r="R488" i="1"/>
  <c r="I489" i="1"/>
  <c r="J489" i="1"/>
  <c r="K489" i="1"/>
  <c r="L489" i="1"/>
  <c r="M489" i="1"/>
  <c r="N489" i="1"/>
  <c r="O489" i="1"/>
  <c r="P489" i="1"/>
  <c r="Q489" i="1"/>
  <c r="R489" i="1"/>
  <c r="I490" i="1"/>
  <c r="J490" i="1"/>
  <c r="K490" i="1"/>
  <c r="L490" i="1"/>
  <c r="M490" i="1"/>
  <c r="N490" i="1"/>
  <c r="O490" i="1"/>
  <c r="P490" i="1"/>
  <c r="Q490" i="1"/>
  <c r="R490" i="1"/>
  <c r="I491" i="1"/>
  <c r="J491" i="1"/>
  <c r="K491" i="1"/>
  <c r="L491" i="1"/>
  <c r="M491" i="1"/>
  <c r="N491" i="1"/>
  <c r="O491" i="1"/>
  <c r="P491" i="1"/>
  <c r="Q491" i="1"/>
  <c r="R491" i="1"/>
  <c r="I492" i="1"/>
  <c r="J492" i="1"/>
  <c r="K492" i="1"/>
  <c r="L492" i="1"/>
  <c r="M492" i="1"/>
  <c r="N492" i="1"/>
  <c r="O492" i="1"/>
  <c r="P492" i="1"/>
  <c r="Q492" i="1"/>
  <c r="R492" i="1"/>
  <c r="I493" i="1"/>
  <c r="J493" i="1"/>
  <c r="K493" i="1"/>
  <c r="L493" i="1"/>
  <c r="M493" i="1"/>
  <c r="N493" i="1"/>
  <c r="O493" i="1"/>
  <c r="P493" i="1"/>
  <c r="Q493" i="1"/>
  <c r="R493" i="1"/>
  <c r="I494" i="1"/>
  <c r="J494" i="1"/>
  <c r="K494" i="1"/>
  <c r="L494" i="1"/>
  <c r="M494" i="1"/>
  <c r="N494" i="1"/>
  <c r="O494" i="1"/>
  <c r="P494" i="1"/>
  <c r="Q494" i="1"/>
  <c r="R494" i="1"/>
  <c r="I495" i="1"/>
  <c r="J495" i="1"/>
  <c r="K495" i="1"/>
  <c r="L495" i="1"/>
  <c r="M495" i="1"/>
  <c r="N495" i="1"/>
  <c r="O495" i="1"/>
  <c r="P495" i="1"/>
  <c r="Q495" i="1"/>
  <c r="R495" i="1"/>
  <c r="I496" i="1"/>
  <c r="J496" i="1"/>
  <c r="K496" i="1"/>
  <c r="L496" i="1"/>
  <c r="M496" i="1"/>
  <c r="N496" i="1"/>
  <c r="O496" i="1"/>
  <c r="P496" i="1"/>
  <c r="Q496" i="1"/>
  <c r="R496" i="1"/>
  <c r="I497" i="1"/>
  <c r="J497" i="1"/>
  <c r="K497" i="1"/>
  <c r="L497" i="1"/>
  <c r="M497" i="1"/>
  <c r="N497" i="1"/>
  <c r="O497" i="1"/>
  <c r="P497" i="1"/>
  <c r="Q497" i="1"/>
  <c r="R497" i="1"/>
  <c r="I498" i="1"/>
  <c r="J498" i="1"/>
  <c r="K498" i="1"/>
  <c r="L498" i="1"/>
  <c r="M498" i="1"/>
  <c r="N498" i="1"/>
  <c r="O498" i="1"/>
  <c r="P498" i="1"/>
  <c r="Q498" i="1"/>
  <c r="R498" i="1"/>
  <c r="I499" i="1"/>
  <c r="J499" i="1"/>
  <c r="K499" i="1"/>
  <c r="L499" i="1"/>
  <c r="M499" i="1"/>
  <c r="N499" i="1"/>
  <c r="O499" i="1"/>
  <c r="P499" i="1"/>
  <c r="Q499" i="1"/>
  <c r="R499" i="1"/>
  <c r="I500" i="1"/>
  <c r="J500" i="1"/>
  <c r="K500" i="1"/>
  <c r="L500" i="1"/>
  <c r="M500" i="1"/>
  <c r="N500" i="1"/>
  <c r="O500" i="1"/>
  <c r="P500" i="1"/>
  <c r="Q500" i="1"/>
  <c r="R500" i="1"/>
  <c r="I501" i="1"/>
  <c r="J501" i="1"/>
  <c r="K501" i="1"/>
  <c r="L501" i="1"/>
  <c r="M501" i="1"/>
  <c r="N501" i="1"/>
  <c r="O501" i="1"/>
  <c r="P501" i="1"/>
  <c r="Q501" i="1"/>
  <c r="R501" i="1"/>
  <c r="I502" i="1"/>
  <c r="J502" i="1"/>
  <c r="K502" i="1"/>
  <c r="L502" i="1"/>
  <c r="M502" i="1"/>
  <c r="N502" i="1"/>
  <c r="O502" i="1"/>
  <c r="P502" i="1"/>
  <c r="Q502" i="1"/>
  <c r="R502" i="1"/>
  <c r="I503" i="1"/>
  <c r="J503" i="1"/>
  <c r="K503" i="1"/>
  <c r="L503" i="1"/>
  <c r="M503" i="1"/>
  <c r="N503" i="1"/>
  <c r="O503" i="1"/>
  <c r="P503" i="1"/>
  <c r="Q503" i="1"/>
  <c r="R503" i="1"/>
  <c r="I504" i="1"/>
  <c r="J504" i="1"/>
  <c r="K504" i="1"/>
  <c r="L504" i="1"/>
  <c r="M504" i="1"/>
  <c r="N504" i="1"/>
  <c r="O504" i="1"/>
  <c r="P504" i="1"/>
  <c r="Q504" i="1"/>
  <c r="R504" i="1"/>
  <c r="I505" i="1"/>
  <c r="J505" i="1"/>
  <c r="K505" i="1"/>
  <c r="L505" i="1"/>
  <c r="M505" i="1"/>
  <c r="N505" i="1"/>
  <c r="O505" i="1"/>
  <c r="P505" i="1"/>
  <c r="Q505" i="1"/>
  <c r="R505" i="1"/>
  <c r="I506" i="1"/>
  <c r="J506" i="1"/>
  <c r="K506" i="1"/>
  <c r="L506" i="1"/>
  <c r="M506" i="1"/>
  <c r="N506" i="1"/>
  <c r="O506" i="1"/>
  <c r="P506" i="1"/>
  <c r="Q506" i="1"/>
  <c r="R506" i="1"/>
  <c r="I507" i="1"/>
  <c r="J507" i="1"/>
  <c r="K507" i="1"/>
  <c r="L507" i="1"/>
  <c r="M507" i="1"/>
  <c r="N507" i="1"/>
  <c r="O507" i="1"/>
  <c r="P507" i="1"/>
  <c r="Q507" i="1"/>
  <c r="R507" i="1"/>
  <c r="I508" i="1"/>
  <c r="J508" i="1"/>
  <c r="K508" i="1"/>
  <c r="L508" i="1"/>
  <c r="M508" i="1"/>
  <c r="N508" i="1"/>
  <c r="O508" i="1"/>
  <c r="P508" i="1"/>
  <c r="Q508" i="1"/>
  <c r="R508" i="1"/>
  <c r="I509" i="1"/>
  <c r="J509" i="1"/>
  <c r="K509" i="1"/>
  <c r="L509" i="1"/>
  <c r="M509" i="1"/>
  <c r="N509" i="1"/>
  <c r="O509" i="1"/>
  <c r="P509" i="1"/>
  <c r="Q509" i="1"/>
  <c r="R509" i="1"/>
  <c r="I510" i="1"/>
  <c r="J510" i="1"/>
  <c r="K510" i="1"/>
  <c r="L510" i="1"/>
  <c r="M510" i="1"/>
  <c r="N510" i="1"/>
  <c r="O510" i="1"/>
  <c r="P510" i="1"/>
  <c r="Q510" i="1"/>
  <c r="R510" i="1"/>
  <c r="I511" i="1"/>
  <c r="J511" i="1"/>
  <c r="K511" i="1"/>
  <c r="L511" i="1"/>
  <c r="M511" i="1"/>
  <c r="N511" i="1"/>
  <c r="O511" i="1"/>
  <c r="P511" i="1"/>
  <c r="Q511" i="1"/>
  <c r="R511" i="1"/>
  <c r="I512" i="1"/>
  <c r="J512" i="1"/>
  <c r="K512" i="1"/>
  <c r="L512" i="1"/>
  <c r="M512" i="1"/>
  <c r="N512" i="1"/>
  <c r="O512" i="1"/>
  <c r="P512" i="1"/>
  <c r="Q512" i="1"/>
  <c r="R512" i="1"/>
  <c r="I513" i="1"/>
  <c r="J513" i="1"/>
  <c r="K513" i="1"/>
  <c r="L513" i="1"/>
  <c r="M513" i="1"/>
  <c r="N513" i="1"/>
  <c r="O513" i="1"/>
  <c r="P513" i="1"/>
  <c r="Q513" i="1"/>
  <c r="R513" i="1"/>
  <c r="I514" i="1"/>
  <c r="J514" i="1"/>
  <c r="K514" i="1"/>
  <c r="L514" i="1"/>
  <c r="M514" i="1"/>
  <c r="N514" i="1"/>
  <c r="O514" i="1"/>
  <c r="P514" i="1"/>
  <c r="Q514" i="1"/>
  <c r="R514" i="1"/>
  <c r="I515" i="1"/>
  <c r="J515" i="1"/>
  <c r="K515" i="1"/>
  <c r="L515" i="1"/>
  <c r="M515" i="1"/>
  <c r="N515" i="1"/>
  <c r="O515" i="1"/>
  <c r="P515" i="1"/>
  <c r="Q515" i="1"/>
  <c r="R515" i="1"/>
  <c r="I516" i="1"/>
  <c r="J516" i="1"/>
  <c r="K516" i="1"/>
  <c r="L516" i="1"/>
  <c r="M516" i="1"/>
  <c r="N516" i="1"/>
  <c r="O516" i="1"/>
  <c r="P516" i="1"/>
  <c r="Q516" i="1"/>
  <c r="R516" i="1"/>
  <c r="I517" i="1"/>
  <c r="J517" i="1"/>
  <c r="K517" i="1"/>
  <c r="L517" i="1"/>
  <c r="M517" i="1"/>
  <c r="N517" i="1"/>
  <c r="O517" i="1"/>
  <c r="P517" i="1"/>
  <c r="Q517" i="1"/>
  <c r="R517" i="1"/>
  <c r="I518" i="1"/>
  <c r="J518" i="1"/>
  <c r="K518" i="1"/>
  <c r="L518" i="1"/>
  <c r="M518" i="1"/>
  <c r="N518" i="1"/>
  <c r="O518" i="1"/>
  <c r="P518" i="1"/>
  <c r="Q518" i="1"/>
  <c r="R518" i="1"/>
  <c r="I519" i="1"/>
  <c r="J519" i="1"/>
  <c r="K519" i="1"/>
  <c r="L519" i="1"/>
  <c r="M519" i="1"/>
  <c r="N519" i="1"/>
  <c r="O519" i="1"/>
  <c r="P519" i="1"/>
  <c r="Q519" i="1"/>
  <c r="R519" i="1"/>
  <c r="I520" i="1"/>
  <c r="J520" i="1"/>
  <c r="K520" i="1"/>
  <c r="L520" i="1"/>
  <c r="M520" i="1"/>
  <c r="N520" i="1"/>
  <c r="O520" i="1"/>
  <c r="P520" i="1"/>
  <c r="Q520" i="1"/>
  <c r="R520" i="1"/>
  <c r="I521" i="1"/>
  <c r="J521" i="1"/>
  <c r="K521" i="1"/>
  <c r="L521" i="1"/>
  <c r="M521" i="1"/>
  <c r="N521" i="1"/>
  <c r="O521" i="1"/>
  <c r="P521" i="1"/>
  <c r="Q521" i="1"/>
  <c r="R521" i="1"/>
  <c r="I522" i="1"/>
  <c r="J522" i="1"/>
  <c r="K522" i="1"/>
  <c r="L522" i="1"/>
  <c r="M522" i="1"/>
  <c r="N522" i="1"/>
  <c r="O522" i="1"/>
  <c r="P522" i="1"/>
  <c r="Q522" i="1"/>
  <c r="R522" i="1"/>
  <c r="I523" i="1"/>
  <c r="J523" i="1"/>
  <c r="K523" i="1"/>
  <c r="L523" i="1"/>
  <c r="M523" i="1"/>
  <c r="N523" i="1"/>
  <c r="O523" i="1"/>
  <c r="P523" i="1"/>
  <c r="Q523" i="1"/>
  <c r="R523" i="1"/>
  <c r="I524" i="1"/>
  <c r="J524" i="1"/>
  <c r="K524" i="1"/>
  <c r="L524" i="1"/>
  <c r="M524" i="1"/>
  <c r="N524" i="1"/>
  <c r="O524" i="1"/>
  <c r="P524" i="1"/>
  <c r="Q524" i="1"/>
  <c r="R524" i="1"/>
  <c r="I525" i="1"/>
  <c r="J525" i="1"/>
  <c r="K525" i="1"/>
  <c r="L525" i="1"/>
  <c r="M525" i="1"/>
  <c r="N525" i="1"/>
  <c r="O525" i="1"/>
  <c r="P525" i="1"/>
  <c r="Q525" i="1"/>
  <c r="R525" i="1"/>
  <c r="I526" i="1"/>
  <c r="J526" i="1"/>
  <c r="L526" i="1"/>
  <c r="M526" i="1"/>
  <c r="N526" i="1"/>
  <c r="O526" i="1"/>
  <c r="P526" i="1"/>
  <c r="Q526" i="1"/>
  <c r="R526" i="1"/>
  <c r="I527" i="1"/>
  <c r="J527" i="1"/>
  <c r="K527" i="1"/>
  <c r="L527" i="1"/>
  <c r="M527" i="1"/>
  <c r="N527" i="1"/>
  <c r="O527" i="1"/>
  <c r="P527" i="1"/>
  <c r="Q527" i="1"/>
  <c r="R527" i="1"/>
  <c r="I528" i="1"/>
  <c r="J528" i="1"/>
  <c r="K528" i="1"/>
  <c r="L528" i="1"/>
  <c r="M528" i="1"/>
  <c r="N528" i="1"/>
  <c r="O528" i="1"/>
  <c r="P528" i="1"/>
  <c r="Q528" i="1"/>
  <c r="R528" i="1"/>
  <c r="I529" i="1"/>
  <c r="J529" i="1"/>
  <c r="K529" i="1"/>
  <c r="L529" i="1"/>
  <c r="M529" i="1"/>
  <c r="N529" i="1"/>
  <c r="O529" i="1"/>
  <c r="P529" i="1"/>
  <c r="Q529" i="1"/>
  <c r="R529" i="1"/>
  <c r="I530" i="1"/>
  <c r="J530" i="1"/>
  <c r="K530" i="1"/>
  <c r="L530" i="1"/>
  <c r="M530" i="1"/>
  <c r="N530" i="1"/>
  <c r="O530" i="1"/>
  <c r="P530" i="1"/>
  <c r="Q530" i="1"/>
  <c r="R530" i="1"/>
  <c r="I531" i="1"/>
  <c r="J531" i="1"/>
  <c r="K531" i="1"/>
  <c r="L531" i="1"/>
  <c r="M531" i="1"/>
  <c r="N531" i="1"/>
  <c r="O531" i="1"/>
  <c r="P531" i="1"/>
  <c r="Q531" i="1"/>
  <c r="R531" i="1"/>
  <c r="I532" i="1"/>
  <c r="J532" i="1"/>
  <c r="K532" i="1"/>
  <c r="L532" i="1"/>
  <c r="M532" i="1"/>
  <c r="N532" i="1"/>
  <c r="O532" i="1"/>
  <c r="P532" i="1"/>
  <c r="Q532" i="1"/>
  <c r="R532" i="1"/>
  <c r="I533" i="1"/>
  <c r="J533" i="1"/>
  <c r="K533" i="1"/>
  <c r="L533" i="1"/>
  <c r="M533" i="1"/>
  <c r="N533" i="1"/>
  <c r="O533" i="1"/>
  <c r="P533" i="1"/>
  <c r="Q533" i="1"/>
  <c r="R533" i="1"/>
  <c r="I534" i="1"/>
  <c r="J534" i="1"/>
  <c r="K534" i="1"/>
  <c r="L534" i="1"/>
  <c r="M534" i="1"/>
  <c r="N534" i="1"/>
  <c r="O534" i="1"/>
  <c r="P534" i="1"/>
  <c r="Q534" i="1"/>
  <c r="R534" i="1"/>
  <c r="I535" i="1"/>
  <c r="J535" i="1"/>
  <c r="K535" i="1"/>
  <c r="L535" i="1"/>
  <c r="M535" i="1"/>
  <c r="N535" i="1"/>
  <c r="O535" i="1"/>
  <c r="P535" i="1"/>
  <c r="Q535" i="1"/>
  <c r="R535" i="1"/>
  <c r="J2" i="1"/>
  <c r="K2" i="1"/>
  <c r="L2" i="1"/>
  <c r="M2" i="1"/>
  <c r="N2" i="1"/>
  <c r="O2" i="1"/>
  <c r="P2" i="1"/>
  <c r="Q2" i="1"/>
  <c r="R2" i="1"/>
  <c r="G17" i="1" a="1"/>
  <c r="G17" i="1" s="1"/>
  <c r="H17" i="1" s="1" a="1"/>
  <c r="H17" i="1" s="1"/>
  <c r="G18" i="1" a="1"/>
  <c r="G18" i="1" s="1"/>
  <c r="H18" i="1" s="1" a="1"/>
  <c r="H18" i="1" s="1"/>
  <c r="G19" i="1" a="1"/>
  <c r="G19" i="1" s="1"/>
  <c r="H19" i="1" s="1" a="1"/>
  <c r="H19" i="1" s="1"/>
  <c r="G20" i="1" a="1"/>
  <c r="G20" i="1" s="1"/>
  <c r="H20" i="1" s="1" a="1"/>
  <c r="H20" i="1" s="1"/>
  <c r="G21" i="1" a="1"/>
  <c r="G21" i="1" s="1"/>
  <c r="H21" i="1" s="1" a="1"/>
  <c r="H21" i="1" s="1"/>
  <c r="G22" i="1" a="1"/>
  <c r="G22" i="1" s="1"/>
  <c r="H22" i="1" s="1" a="1"/>
  <c r="H22" i="1" s="1"/>
  <c r="G23" i="1" a="1"/>
  <c r="G23" i="1" s="1"/>
  <c r="H23" i="1" s="1" a="1"/>
  <c r="H23" i="1" s="1"/>
  <c r="G24" i="1" a="1"/>
  <c r="G24" i="1" s="1"/>
  <c r="H24" i="1" s="1" a="1"/>
  <c r="H24" i="1" s="1"/>
  <c r="G25" i="1" a="1"/>
  <c r="G25" i="1" s="1"/>
  <c r="H25" i="1" s="1" a="1"/>
  <c r="H25" i="1" s="1"/>
  <c r="G26" i="1" a="1"/>
  <c r="G26" i="1" s="1"/>
  <c r="H26" i="1" s="1" a="1"/>
  <c r="H26" i="1" s="1"/>
  <c r="G27" i="1" a="1"/>
  <c r="G27" i="1" s="1"/>
  <c r="H27" i="1" s="1" a="1"/>
  <c r="H27" i="1" s="1"/>
  <c r="G28" i="1" a="1"/>
  <c r="G28" i="1" s="1"/>
  <c r="H28" i="1" s="1" a="1"/>
  <c r="H28" i="1" s="1"/>
  <c r="G29" i="1" a="1"/>
  <c r="G29" i="1" s="1"/>
  <c r="H29" i="1" s="1" a="1"/>
  <c r="H29" i="1" s="1"/>
  <c r="G30" i="1" a="1"/>
  <c r="G30" i="1" s="1"/>
  <c r="H30" i="1" s="1" a="1"/>
  <c r="H30" i="1" s="1"/>
  <c r="G158" i="1" a="1"/>
  <c r="G158" i="1" s="1"/>
  <c r="H158" i="1" s="1" a="1"/>
  <c r="H158" i="1" s="1"/>
  <c r="G160" i="1" a="1"/>
  <c r="G160" i="1" s="1"/>
  <c r="H160" i="1" s="1" a="1"/>
  <c r="H160" i="1" s="1"/>
  <c r="G161" i="1" a="1"/>
  <c r="G161" i="1" s="1"/>
  <c r="H161" i="1" s="1" a="1"/>
  <c r="H161" i="1" s="1"/>
  <c r="G162" i="1" a="1"/>
  <c r="G162" i="1" s="1"/>
  <c r="H162" i="1" s="1" a="1"/>
  <c r="H162" i="1" s="1"/>
  <c r="G163" i="1" a="1"/>
  <c r="G163" i="1" s="1"/>
  <c r="H163" i="1" s="1" a="1"/>
  <c r="H163" i="1" s="1"/>
  <c r="G164" i="1" a="1"/>
  <c r="G164" i="1" s="1"/>
  <c r="H164" i="1" s="1" a="1"/>
  <c r="H164" i="1" s="1"/>
  <c r="G165" i="1" a="1"/>
  <c r="G165" i="1" s="1"/>
  <c r="H165" i="1" s="1" a="1"/>
  <c r="H165" i="1" s="1"/>
  <c r="G166" i="1" a="1"/>
  <c r="G166" i="1" s="1"/>
  <c r="H166" i="1" s="1" a="1"/>
  <c r="H166" i="1" s="1"/>
  <c r="G167" i="1" a="1"/>
  <c r="G167" i="1" s="1"/>
  <c r="H167" i="1" s="1" a="1"/>
  <c r="H167" i="1" s="1"/>
  <c r="G168" i="1" a="1"/>
  <c r="G168" i="1" s="1"/>
  <c r="H168" i="1" s="1" a="1"/>
  <c r="H168" i="1" s="1"/>
  <c r="G169" i="1" a="1"/>
  <c r="G169" i="1" s="1"/>
  <c r="H169" i="1" s="1" a="1"/>
  <c r="H169" i="1" s="1"/>
  <c r="G170" i="1" a="1"/>
  <c r="G170" i="1" s="1"/>
  <c r="H170" i="1" s="1" a="1"/>
  <c r="H170" i="1" s="1"/>
  <c r="G171" i="1" a="1"/>
  <c r="G171" i="1" s="1"/>
  <c r="H171" i="1" s="1" a="1"/>
  <c r="H171" i="1" s="1"/>
  <c r="G172" i="1" a="1"/>
  <c r="G172" i="1" s="1"/>
  <c r="H172" i="1" s="1" a="1"/>
  <c r="H172" i="1" s="1"/>
  <c r="G173" i="1" a="1"/>
  <c r="G173" i="1" s="1"/>
  <c r="H173" i="1" s="1" a="1"/>
  <c r="H173" i="1" s="1"/>
  <c r="G242" i="1" a="1"/>
  <c r="G242" i="1" s="1"/>
  <c r="H242" i="1" s="1" a="1"/>
  <c r="H242" i="1" s="1"/>
  <c r="G243" i="1" a="1"/>
  <c r="G243" i="1" s="1"/>
  <c r="H243" i="1" s="1" a="1"/>
  <c r="H243" i="1" s="1"/>
  <c r="G244" i="1" a="1"/>
  <c r="G244" i="1" s="1"/>
  <c r="H244" i="1" s="1" a="1"/>
  <c r="H244" i="1" s="1"/>
  <c r="G245" i="1" a="1"/>
  <c r="G245" i="1" s="1"/>
  <c r="H245" i="1" s="1" a="1"/>
  <c r="H245" i="1" s="1"/>
  <c r="G246" i="1" a="1"/>
  <c r="G246" i="1" s="1"/>
  <c r="H246" i="1" s="1" a="1"/>
  <c r="H246" i="1" s="1"/>
  <c r="G247" i="1" a="1"/>
  <c r="G247" i="1" s="1"/>
  <c r="H247" i="1" s="1" a="1"/>
  <c r="H247" i="1" s="1"/>
  <c r="G248" i="1" a="1"/>
  <c r="G248" i="1" s="1"/>
  <c r="H248" i="1" s="1" a="1"/>
  <c r="H248" i="1" s="1"/>
  <c r="G249" i="1" a="1"/>
  <c r="G249" i="1" s="1"/>
  <c r="H249" i="1" s="1" a="1"/>
  <c r="H249" i="1" s="1"/>
  <c r="G250" i="1" a="1"/>
  <c r="G250" i="1" s="1"/>
  <c r="H250" i="1" s="1" a="1"/>
  <c r="H250" i="1" s="1"/>
  <c r="G251" i="1" a="1"/>
  <c r="G251" i="1" s="1"/>
  <c r="H251" i="1" s="1" a="1"/>
  <c r="H251" i="1" s="1"/>
  <c r="G252" i="1" a="1"/>
  <c r="G252" i="1" s="1"/>
  <c r="H252" i="1" s="1" a="1"/>
  <c r="H252" i="1" s="1"/>
  <c r="G253" i="1" a="1"/>
  <c r="G253" i="1" s="1"/>
  <c r="H253" i="1" s="1" a="1"/>
  <c r="H253" i="1" s="1"/>
  <c r="G254" i="1" a="1"/>
  <c r="G254" i="1" s="1"/>
  <c r="H254" i="1" s="1" a="1"/>
  <c r="H254" i="1" s="1"/>
  <c r="G255" i="1" a="1"/>
  <c r="G255" i="1" s="1"/>
  <c r="H255" i="1" s="1" a="1"/>
  <c r="H255" i="1" s="1"/>
  <c r="G256" i="1" a="1"/>
  <c r="G256" i="1" s="1"/>
  <c r="H256" i="1" s="1" a="1"/>
  <c r="H256" i="1" s="1"/>
  <c r="G257" i="1" a="1"/>
  <c r="G257" i="1" s="1"/>
  <c r="H257" i="1" s="1" a="1"/>
  <c r="H257" i="1" s="1"/>
  <c r="G258" i="1" a="1"/>
  <c r="G258" i="1" s="1"/>
  <c r="H258" i="1" s="1" a="1"/>
  <c r="H258" i="1" s="1"/>
  <c r="G259" i="1" a="1"/>
  <c r="G259" i="1" s="1"/>
  <c r="H259" i="1" s="1" a="1"/>
  <c r="H259" i="1" s="1"/>
  <c r="G260" i="1" a="1"/>
  <c r="G260" i="1" s="1"/>
  <c r="H260" i="1" s="1" a="1"/>
  <c r="H260" i="1" s="1"/>
  <c r="G261" i="1" a="1"/>
  <c r="G261" i="1" s="1"/>
  <c r="H261" i="1" s="1" a="1"/>
  <c r="H261" i="1" s="1"/>
  <c r="G262" i="1" a="1"/>
  <c r="G262" i="1" s="1"/>
  <c r="H262" i="1" s="1" a="1"/>
  <c r="H262" i="1" s="1"/>
  <c r="G263" i="1" a="1"/>
  <c r="G263" i="1" s="1"/>
  <c r="H263" i="1" s="1" a="1"/>
  <c r="H263" i="1" s="1"/>
  <c r="G264" i="1" a="1"/>
  <c r="G264" i="1" s="1"/>
  <c r="H264" i="1" s="1" a="1"/>
  <c r="H264" i="1" s="1"/>
  <c r="G265" i="1" a="1"/>
  <c r="G265" i="1" s="1"/>
  <c r="H265" i="1" s="1" a="1"/>
  <c r="H265" i="1" s="1"/>
  <c r="G266" i="1" a="1"/>
  <c r="G266" i="1" s="1"/>
  <c r="H266" i="1" s="1" a="1"/>
  <c r="H266" i="1" s="1"/>
  <c r="G267" i="1" a="1"/>
  <c r="G267" i="1" s="1"/>
  <c r="H267" i="1" s="1" a="1"/>
  <c r="H267" i="1" s="1"/>
  <c r="G268" i="1" a="1"/>
  <c r="G268" i="1" s="1"/>
  <c r="H268" i="1" s="1" a="1"/>
  <c r="H268" i="1" s="1"/>
  <c r="G269" i="1" a="1"/>
  <c r="G269" i="1" s="1"/>
  <c r="H269" i="1" s="1" a="1"/>
  <c r="H269" i="1" s="1"/>
  <c r="G92" i="1" a="1"/>
  <c r="G92" i="1" s="1"/>
  <c r="H92" i="1" s="1" a="1"/>
  <c r="H92" i="1" s="1"/>
  <c r="G93" i="1" a="1"/>
  <c r="G93" i="1" s="1"/>
  <c r="H93" i="1" s="1" a="1"/>
  <c r="H93" i="1" s="1"/>
  <c r="G94" i="1" a="1"/>
  <c r="G94" i="1" s="1"/>
  <c r="H94" i="1" s="1" a="1"/>
  <c r="H94" i="1" s="1"/>
  <c r="G95" i="1" a="1"/>
  <c r="G95" i="1" s="1"/>
  <c r="H95" i="1" s="1" a="1"/>
  <c r="H95" i="1" s="1"/>
  <c r="I2" i="1"/>
  <c r="G16" i="1" a="1"/>
  <c r="G16" i="1" s="1"/>
  <c r="H16" i="1" s="1" a="1"/>
  <c r="H16" i="1" s="1"/>
  <c r="G107" i="1" a="1"/>
  <c r="G107" i="1" s="1"/>
  <c r="H107" i="1" s="1" a="1"/>
  <c r="H107" i="1" s="1"/>
  <c r="G108" i="1" a="1"/>
  <c r="G108" i="1" s="1"/>
  <c r="H108" i="1" s="1" a="1"/>
  <c r="H108" i="1" s="1"/>
  <c r="G109" i="1" a="1"/>
  <c r="G109" i="1" s="1"/>
  <c r="H109" i="1" s="1" a="1"/>
  <c r="H109" i="1" s="1"/>
  <c r="G110" i="1" a="1"/>
  <c r="G110" i="1" s="1"/>
  <c r="H110" i="1" s="1" a="1"/>
  <c r="H110" i="1" s="1"/>
  <c r="G111" i="1" a="1"/>
  <c r="G111" i="1" s="1"/>
  <c r="H111" i="1" s="1" a="1"/>
  <c r="H111" i="1" s="1"/>
  <c r="G112" i="1" a="1"/>
  <c r="G112" i="1" s="1"/>
  <c r="H112" i="1" s="1" a="1"/>
  <c r="H112" i="1" s="1"/>
  <c r="G113" i="1" a="1"/>
  <c r="G113" i="1" s="1"/>
  <c r="H113" i="1" s="1" a="1"/>
  <c r="H113" i="1" s="1"/>
  <c r="G114" i="1" a="1"/>
  <c r="G114" i="1" s="1"/>
  <c r="H114" i="1" s="1" a="1"/>
  <c r="H114" i="1" s="1"/>
  <c r="G115" i="1" a="1"/>
  <c r="G115" i="1" s="1"/>
  <c r="H115" i="1" s="1" a="1"/>
  <c r="H115" i="1" s="1"/>
  <c r="G116" i="1" a="1"/>
  <c r="G116" i="1" s="1"/>
  <c r="H116" i="1" s="1" a="1"/>
  <c r="H116" i="1" s="1"/>
  <c r="G117" i="1" a="1"/>
  <c r="G117" i="1" s="1"/>
  <c r="H117" i="1" s="1" a="1"/>
  <c r="H117" i="1" s="1"/>
  <c r="G118" i="1" a="1"/>
  <c r="G118" i="1" s="1"/>
  <c r="H118" i="1" s="1" a="1"/>
  <c r="H118" i="1" s="1"/>
  <c r="G119" i="1" a="1"/>
  <c r="G119" i="1" s="1"/>
  <c r="H119" i="1" s="1" a="1"/>
  <c r="H119" i="1" s="1"/>
  <c r="G120" i="1" a="1"/>
  <c r="G120" i="1" s="1"/>
  <c r="H120" i="1" s="1" a="1"/>
  <c r="H120" i="1" s="1"/>
  <c r="G121" i="1" a="1"/>
  <c r="G121" i="1" s="1"/>
  <c r="H121" i="1" s="1" a="1"/>
  <c r="H121" i="1" s="1"/>
  <c r="G122" i="1" a="1"/>
  <c r="G122" i="1" s="1"/>
  <c r="H122" i="1" s="1" a="1"/>
  <c r="H122" i="1" s="1"/>
  <c r="G123" i="1" a="1"/>
  <c r="G123" i="1" s="1"/>
  <c r="H123" i="1" s="1" a="1"/>
  <c r="H123" i="1" s="1"/>
  <c r="G124" i="1" a="1"/>
  <c r="G124" i="1" s="1"/>
  <c r="H124" i="1" s="1" a="1"/>
  <c r="H124" i="1" s="1"/>
  <c r="G125" i="1" a="1"/>
  <c r="G125" i="1" s="1"/>
  <c r="H125" i="1" s="1" a="1"/>
  <c r="H125" i="1" s="1"/>
  <c r="G126" i="1" a="1"/>
  <c r="G126" i="1" s="1"/>
  <c r="H126" i="1" s="1" a="1"/>
  <c r="H126" i="1" s="1"/>
  <c r="G127" i="1" a="1"/>
  <c r="G127" i="1" s="1"/>
  <c r="H127" i="1" s="1" a="1"/>
  <c r="H127" i="1" s="1"/>
  <c r="G128" i="1" a="1"/>
  <c r="G128" i="1" s="1"/>
  <c r="H128" i="1" s="1" a="1"/>
  <c r="H128" i="1" s="1"/>
  <c r="G129" i="1" a="1"/>
  <c r="G129" i="1" s="1"/>
  <c r="H129" i="1" s="1" a="1"/>
  <c r="H129" i="1" s="1"/>
  <c r="G130" i="1" a="1"/>
  <c r="G130" i="1" s="1"/>
  <c r="H130" i="1" s="1" a="1"/>
  <c r="H130" i="1" s="1"/>
  <c r="G131" i="1" a="1"/>
  <c r="G131" i="1" s="1"/>
  <c r="H131" i="1" s="1" a="1"/>
  <c r="H131" i="1" s="1"/>
  <c r="G132" i="1" a="1"/>
  <c r="G132" i="1" s="1"/>
  <c r="H132" i="1" s="1" a="1"/>
  <c r="H132" i="1" s="1"/>
  <c r="G133" i="1" a="1"/>
  <c r="G133" i="1" s="1"/>
  <c r="H133" i="1" s="1" a="1"/>
  <c r="H133" i="1" s="1"/>
  <c r="G134" i="1" a="1"/>
  <c r="G134" i="1" s="1"/>
  <c r="H134" i="1" s="1" a="1"/>
  <c r="H134" i="1" s="1"/>
  <c r="G135" i="1" a="1"/>
  <c r="G135" i="1" s="1"/>
  <c r="H135" i="1" s="1" a="1"/>
  <c r="H135" i="1" s="1"/>
  <c r="G136" i="1" a="1"/>
  <c r="G136" i="1" s="1"/>
  <c r="H136" i="1" s="1" a="1"/>
  <c r="H136" i="1" s="1"/>
  <c r="G137" i="1" a="1"/>
  <c r="G137" i="1" s="1"/>
  <c r="H137" i="1" s="1" a="1"/>
  <c r="H137" i="1" s="1"/>
  <c r="G181" i="1" a="1"/>
  <c r="G181" i="1" s="1"/>
  <c r="H181" i="1" s="1" a="1"/>
  <c r="H181" i="1" s="1"/>
  <c r="G182" i="1" a="1"/>
  <c r="G182" i="1" s="1"/>
  <c r="H182" i="1" s="1" a="1"/>
  <c r="H182" i="1" s="1"/>
  <c r="G183" i="1" a="1"/>
  <c r="G183" i="1" s="1"/>
  <c r="H183" i="1" s="1" a="1"/>
  <c r="H183" i="1" s="1"/>
  <c r="G184" i="1" a="1"/>
  <c r="G184" i="1" s="1"/>
  <c r="H184" i="1" s="1" a="1"/>
  <c r="H184" i="1" s="1"/>
  <c r="G185" i="1" a="1"/>
  <c r="G185" i="1" s="1"/>
  <c r="H185" i="1" s="1" a="1"/>
  <c r="H185" i="1" s="1"/>
  <c r="G186" i="1" a="1"/>
  <c r="G186" i="1" s="1"/>
  <c r="H186" i="1" s="1" a="1"/>
  <c r="H186" i="1" s="1"/>
  <c r="G187" i="1" a="1"/>
  <c r="G187" i="1" s="1"/>
  <c r="H187" i="1" s="1" a="1"/>
  <c r="H187" i="1" s="1"/>
  <c r="G188" i="1" a="1"/>
  <c r="G188" i="1" s="1"/>
  <c r="H188" i="1" s="1" a="1"/>
  <c r="H188" i="1" s="1"/>
  <c r="G189" i="1" a="1"/>
  <c r="G189" i="1" s="1"/>
  <c r="H189" i="1" s="1" a="1"/>
  <c r="H189" i="1" s="1"/>
  <c r="G190" i="1" a="1"/>
  <c r="G190" i="1" s="1"/>
  <c r="H190" i="1" s="1" a="1"/>
  <c r="H190" i="1" s="1"/>
  <c r="G191" i="1" a="1"/>
  <c r="G191" i="1" s="1"/>
  <c r="H191" i="1" s="1" a="1"/>
  <c r="H191" i="1" s="1"/>
  <c r="G192" i="1" a="1"/>
  <c r="G192" i="1" s="1"/>
  <c r="H192" i="1" s="1" a="1"/>
  <c r="H192" i="1" s="1"/>
  <c r="G193" i="1" a="1"/>
  <c r="G193" i="1" s="1"/>
  <c r="H193" i="1" s="1" a="1"/>
  <c r="H193" i="1" s="1"/>
  <c r="G194" i="1" a="1"/>
  <c r="G194" i="1" s="1"/>
  <c r="H194" i="1" s="1" a="1"/>
  <c r="H194" i="1" s="1"/>
  <c r="G195" i="1" a="1"/>
  <c r="G195" i="1" s="1"/>
  <c r="H195" i="1" s="1" a="1"/>
  <c r="H195" i="1" s="1"/>
  <c r="G196" i="1" a="1"/>
  <c r="G196" i="1" s="1"/>
  <c r="H196" i="1" s="1" a="1"/>
  <c r="H196" i="1" s="1"/>
  <c r="G197" i="1" a="1"/>
  <c r="G197" i="1" s="1"/>
  <c r="H197" i="1" s="1" a="1"/>
  <c r="H197" i="1" s="1"/>
  <c r="G198" i="1" a="1"/>
  <c r="G198" i="1" s="1"/>
  <c r="H198" i="1" s="1" a="1"/>
  <c r="H198" i="1" s="1"/>
  <c r="G199" i="1" a="1"/>
  <c r="G199" i="1" s="1"/>
  <c r="H199" i="1" s="1" a="1"/>
  <c r="H199" i="1" s="1"/>
  <c r="G200" i="1" a="1"/>
  <c r="G200" i="1" s="1"/>
  <c r="H200" i="1" s="1" a="1"/>
  <c r="H200" i="1" s="1"/>
  <c r="G201" i="1" a="1"/>
  <c r="G201" i="1" s="1"/>
  <c r="H201" i="1" s="1" a="1"/>
  <c r="H201" i="1" s="1"/>
  <c r="G202" i="1" a="1"/>
  <c r="G202" i="1" s="1"/>
  <c r="H202" i="1" s="1" a="1"/>
  <c r="H202" i="1" s="1"/>
  <c r="G203" i="1" a="1"/>
  <c r="G203" i="1" s="1"/>
  <c r="H203" i="1" s="1" a="1"/>
  <c r="H203" i="1" s="1"/>
  <c r="G204" i="1" a="1"/>
  <c r="G204" i="1" s="1"/>
  <c r="H204" i="1" s="1" a="1"/>
  <c r="H204" i="1" s="1"/>
  <c r="G205" i="1" a="1"/>
  <c r="G205" i="1" s="1"/>
  <c r="H205" i="1" s="1" a="1"/>
  <c r="H205" i="1" s="1"/>
  <c r="G233" i="1" a="1"/>
  <c r="G233" i="1" s="1"/>
  <c r="H233" i="1" s="1" a="1"/>
  <c r="H233" i="1" s="1"/>
  <c r="G234" i="1" a="1"/>
  <c r="G234" i="1" s="1"/>
  <c r="H234" i="1" s="1" a="1"/>
  <c r="H234" i="1" s="1"/>
  <c r="G235" i="1" a="1"/>
  <c r="G235" i="1" s="1"/>
  <c r="H235" i="1" s="1" a="1"/>
  <c r="H235" i="1" s="1"/>
  <c r="G236" i="1" a="1"/>
  <c r="G236" i="1" s="1"/>
  <c r="H236" i="1" s="1" a="1"/>
  <c r="H236" i="1" s="1"/>
  <c r="G239" i="1" a="1"/>
  <c r="G239" i="1" s="1"/>
  <c r="H239" i="1" s="1" a="1"/>
  <c r="H239" i="1" s="1"/>
  <c r="G240" i="1" a="1"/>
  <c r="G240" i="1" s="1"/>
  <c r="H240" i="1" s="1" a="1"/>
  <c r="H240" i="1" s="1"/>
  <c r="G241" i="1" a="1"/>
  <c r="G241" i="1" s="1"/>
  <c r="H241" i="1" s="1" a="1"/>
  <c r="H241" i="1" s="1"/>
  <c r="G270" i="1" a="1"/>
  <c r="G270" i="1" s="1"/>
  <c r="H270" i="1" s="1" a="1"/>
  <c r="H270" i="1" s="1"/>
  <c r="G271" i="1" a="1"/>
  <c r="G271" i="1" s="1"/>
  <c r="H271" i="1" s="1" a="1"/>
  <c r="H271" i="1" s="1"/>
  <c r="G272" i="1" a="1"/>
  <c r="G272" i="1" s="1"/>
  <c r="H272" i="1" s="1" a="1"/>
  <c r="H272" i="1" s="1"/>
  <c r="G273" i="1" a="1"/>
  <c r="G273" i="1" s="1"/>
  <c r="H273" i="1" s="1" a="1"/>
  <c r="H273" i="1" s="1"/>
  <c r="G274" i="1" a="1"/>
  <c r="G274" i="1" s="1"/>
  <c r="H274" i="1" s="1" a="1"/>
  <c r="H274" i="1" s="1"/>
  <c r="G275" i="1" a="1"/>
  <c r="G275" i="1" s="1"/>
  <c r="H275" i="1" s="1" a="1"/>
  <c r="H275" i="1" s="1"/>
  <c r="G276" i="1" a="1"/>
  <c r="G276" i="1" s="1"/>
  <c r="H276" i="1" s="1" a="1"/>
  <c r="H276" i="1" s="1"/>
  <c r="G277" i="1" a="1"/>
  <c r="G277" i="1" s="1"/>
  <c r="H277" i="1" s="1" a="1"/>
  <c r="H277" i="1" s="1"/>
  <c r="G278" i="1" a="1"/>
  <c r="G278" i="1" s="1"/>
  <c r="H278" i="1" s="1" a="1"/>
  <c r="H278" i="1" s="1"/>
  <c r="G279" i="1" a="1"/>
  <c r="G279" i="1" s="1"/>
  <c r="H279" i="1" s="1" a="1"/>
  <c r="H279" i="1" s="1"/>
  <c r="G280" i="1" a="1"/>
  <c r="G280" i="1" s="1"/>
  <c r="H280" i="1" s="1" a="1"/>
  <c r="H280" i="1" s="1"/>
  <c r="G281" i="1" a="1"/>
  <c r="G281" i="1" s="1"/>
  <c r="H281" i="1" s="1" a="1"/>
  <c r="H281" i="1" s="1"/>
  <c r="G282" i="1" a="1"/>
  <c r="G282" i="1" s="1"/>
  <c r="H282" i="1" s="1" a="1"/>
  <c r="H282" i="1" s="1"/>
  <c r="G283" i="1" a="1"/>
  <c r="G283" i="1" s="1"/>
  <c r="H283" i="1" s="1" a="1"/>
  <c r="H283" i="1" s="1"/>
  <c r="G284" i="1" a="1"/>
  <c r="G284" i="1" s="1"/>
  <c r="H284" i="1" s="1" a="1"/>
  <c r="H284" i="1" s="1"/>
  <c r="G285" i="1" a="1"/>
  <c r="G285" i="1" s="1"/>
  <c r="H285" i="1" s="1" a="1"/>
  <c r="H285" i="1" s="1"/>
  <c r="G286" i="1" a="1"/>
  <c r="G286" i="1" s="1"/>
  <c r="H286" i="1" s="1" a="1"/>
  <c r="H286" i="1" s="1"/>
  <c r="G287" i="1" a="1"/>
  <c r="G287" i="1" s="1"/>
  <c r="H287" i="1" s="1" a="1"/>
  <c r="H287" i="1" s="1"/>
  <c r="G288" i="1" a="1"/>
  <c r="G288" i="1" s="1"/>
  <c r="H288" i="1" s="1" a="1"/>
  <c r="H288" i="1" s="1"/>
  <c r="G289" i="1" a="1"/>
  <c r="G289" i="1" s="1"/>
  <c r="H289" i="1" s="1" a="1"/>
  <c r="H289" i="1" s="1"/>
  <c r="G290" i="1" a="1"/>
  <c r="G290" i="1" s="1"/>
  <c r="H290" i="1" s="1" a="1"/>
  <c r="H290" i="1" s="1"/>
  <c r="G291" i="1" a="1"/>
  <c r="G291" i="1" s="1"/>
  <c r="H291" i="1" s="1" a="1"/>
  <c r="H291" i="1" s="1"/>
  <c r="G292" i="1" a="1"/>
  <c r="G292" i="1" s="1"/>
  <c r="H292" i="1" s="1" a="1"/>
  <c r="H292" i="1" s="1"/>
  <c r="G293" i="1" a="1"/>
  <c r="G293" i="1" s="1"/>
  <c r="H293" i="1" s="1" a="1"/>
  <c r="H293" i="1" s="1"/>
  <c r="G294" i="1" a="1"/>
  <c r="G294" i="1" s="1"/>
  <c r="H294" i="1" s="1" a="1"/>
  <c r="H294" i="1" s="1"/>
  <c r="G295" i="1" a="1"/>
  <c r="G295" i="1" s="1"/>
  <c r="H295" i="1" s="1" a="1"/>
  <c r="H295" i="1" s="1"/>
  <c r="G296" i="1" a="1"/>
  <c r="G296" i="1" s="1"/>
  <c r="H296" i="1" s="1" a="1"/>
  <c r="H296" i="1" s="1"/>
  <c r="G297" i="1" a="1"/>
  <c r="G297" i="1" s="1"/>
  <c r="H297" i="1" s="1" a="1"/>
  <c r="H297" i="1" s="1"/>
  <c r="G298" i="1" a="1"/>
  <c r="G298" i="1" s="1"/>
  <c r="H298" i="1" s="1" a="1"/>
  <c r="H298" i="1" s="1"/>
  <c r="G299" i="1" a="1"/>
  <c r="G299" i="1" s="1"/>
  <c r="H299" i="1" s="1" a="1"/>
  <c r="H299" i="1" s="1"/>
  <c r="G300" i="1" a="1"/>
  <c r="G300" i="1" s="1"/>
  <c r="H300" i="1" s="1" a="1"/>
  <c r="H300" i="1" s="1"/>
  <c r="G301" i="1" a="1"/>
  <c r="G301" i="1" s="1"/>
  <c r="H301" i="1" s="1" a="1"/>
  <c r="H301" i="1" s="1"/>
  <c r="G302" i="1" a="1"/>
  <c r="G302" i="1" s="1"/>
  <c r="H302" i="1" s="1" a="1"/>
  <c r="H302" i="1" s="1"/>
  <c r="G303" i="1" a="1"/>
  <c r="G303" i="1" s="1"/>
  <c r="H303" i="1" s="1" a="1"/>
  <c r="H303" i="1" s="1"/>
  <c r="G304" i="1" a="1"/>
  <c r="G304" i="1" s="1"/>
  <c r="H304" i="1" s="1" a="1"/>
  <c r="H304" i="1" s="1"/>
  <c r="G305" i="1" a="1"/>
  <c r="G305" i="1" s="1"/>
  <c r="H305" i="1" s="1" a="1"/>
  <c r="H305" i="1" s="1"/>
  <c r="G306" i="1" a="1"/>
  <c r="G306" i="1" s="1"/>
  <c r="H306" i="1" s="1" a="1"/>
  <c r="H306" i="1" s="1"/>
  <c r="G307" i="1" a="1"/>
  <c r="G307" i="1" s="1"/>
  <c r="H307" i="1" s="1" a="1"/>
  <c r="H307" i="1" s="1"/>
  <c r="G308" i="1" a="1"/>
  <c r="G308" i="1" s="1"/>
  <c r="H308" i="1" s="1" a="1"/>
  <c r="H308" i="1" s="1"/>
  <c r="G309" i="1" a="1"/>
  <c r="G309" i="1" s="1"/>
  <c r="H309" i="1" s="1" a="1"/>
  <c r="H309" i="1" s="1"/>
  <c r="G310" i="1" a="1"/>
  <c r="G310" i="1" s="1"/>
  <c r="H310" i="1" s="1" a="1"/>
  <c r="H310" i="1" s="1"/>
  <c r="G311" i="1" a="1"/>
  <c r="G311" i="1" s="1"/>
  <c r="H311" i="1" s="1" a="1"/>
  <c r="H311" i="1" s="1"/>
  <c r="G312" i="1" a="1"/>
  <c r="G312" i="1" s="1"/>
  <c r="H312" i="1" s="1" a="1"/>
  <c r="H312" i="1" s="1"/>
  <c r="G313" i="1" a="1"/>
  <c r="G313" i="1" s="1"/>
  <c r="H313" i="1" s="1" a="1"/>
  <c r="H313" i="1" s="1"/>
  <c r="G314" i="1" a="1"/>
  <c r="G314" i="1" s="1"/>
  <c r="H314" i="1" s="1" a="1"/>
  <c r="H314" i="1" s="1"/>
  <c r="G315" i="1" a="1"/>
  <c r="G315" i="1" s="1"/>
  <c r="H315" i="1" s="1" a="1"/>
  <c r="H315" i="1" s="1"/>
  <c r="G316" i="1" a="1"/>
  <c r="G316" i="1" s="1"/>
  <c r="H316" i="1" s="1" a="1"/>
  <c r="H316" i="1" s="1"/>
  <c r="G317" i="1" a="1"/>
  <c r="G317" i="1" s="1"/>
  <c r="H317" i="1" s="1" a="1"/>
  <c r="H317" i="1" s="1"/>
  <c r="G318" i="1" a="1"/>
  <c r="G318" i="1" s="1"/>
  <c r="H318" i="1" s="1" a="1"/>
  <c r="H318" i="1" s="1"/>
  <c r="G319" i="1" a="1"/>
  <c r="G319" i="1" s="1"/>
  <c r="H319" i="1" s="1" a="1"/>
  <c r="H319" i="1" s="1"/>
  <c r="G320" i="1" a="1"/>
  <c r="G320" i="1" s="1"/>
  <c r="H320" i="1" s="1" a="1"/>
  <c r="H320" i="1" s="1"/>
  <c r="G321" i="1" a="1"/>
  <c r="G321" i="1" s="1"/>
  <c r="H321" i="1" s="1" a="1"/>
  <c r="H321" i="1" s="1"/>
  <c r="G322" i="1" a="1"/>
  <c r="G322" i="1" s="1"/>
  <c r="H322" i="1" s="1" a="1"/>
  <c r="H322" i="1" s="1"/>
  <c r="G323" i="1" a="1"/>
  <c r="G323" i="1" s="1"/>
  <c r="H323" i="1" s="1" a="1"/>
  <c r="H323" i="1" s="1"/>
  <c r="G324" i="1" a="1"/>
  <c r="G324" i="1" s="1"/>
  <c r="H324" i="1" s="1" a="1"/>
  <c r="H324" i="1" s="1"/>
  <c r="G325" i="1" a="1"/>
  <c r="G325" i="1" s="1"/>
  <c r="H325" i="1" s="1" a="1"/>
  <c r="H325" i="1" s="1"/>
  <c r="G326" i="1" a="1"/>
  <c r="G326" i="1" s="1"/>
  <c r="H326" i="1" s="1" a="1"/>
  <c r="H326" i="1" s="1"/>
  <c r="G327" i="1" a="1"/>
  <c r="G327" i="1" s="1"/>
  <c r="H327" i="1" s="1" a="1"/>
  <c r="H327" i="1" s="1"/>
  <c r="G328" i="1" a="1"/>
  <c r="G328" i="1" s="1"/>
  <c r="H328" i="1" s="1" a="1"/>
  <c r="H328" i="1" s="1"/>
  <c r="G329" i="1" a="1"/>
  <c r="G329" i="1" s="1"/>
  <c r="H329" i="1" s="1" a="1"/>
  <c r="H329" i="1" s="1"/>
  <c r="G330" i="1" a="1"/>
  <c r="G330" i="1" s="1"/>
  <c r="H330" i="1" s="1" a="1"/>
  <c r="H330" i="1" s="1"/>
  <c r="G331" i="1" a="1"/>
  <c r="G331" i="1" s="1"/>
  <c r="H331" i="1" s="1" a="1"/>
  <c r="H331" i="1" s="1"/>
  <c r="G332" i="1" a="1"/>
  <c r="G332" i="1" s="1"/>
  <c r="H332" i="1" s="1" a="1"/>
  <c r="H332" i="1" s="1"/>
  <c r="G333" i="1" a="1"/>
  <c r="G333" i="1" s="1"/>
  <c r="H333" i="1" s="1" a="1"/>
  <c r="H333" i="1" s="1"/>
  <c r="G334" i="1" a="1"/>
  <c r="G334" i="1" s="1"/>
  <c r="H334" i="1" s="1" a="1"/>
  <c r="H334" i="1" s="1"/>
  <c r="G335" i="1" a="1"/>
  <c r="G335" i="1" s="1"/>
  <c r="H335" i="1" s="1" a="1"/>
  <c r="H335" i="1" s="1"/>
  <c r="G336" i="1" a="1"/>
  <c r="G336" i="1" s="1"/>
  <c r="H336" i="1" s="1" a="1"/>
  <c r="H336" i="1" s="1"/>
  <c r="G337" i="1" a="1"/>
  <c r="G337" i="1" s="1"/>
  <c r="H337" i="1" s="1" a="1"/>
  <c r="H337" i="1" s="1"/>
  <c r="G338" i="1" a="1"/>
  <c r="G338" i="1" s="1"/>
  <c r="H338" i="1" s="1" a="1"/>
  <c r="H338" i="1" s="1"/>
  <c r="G339" i="1" a="1"/>
  <c r="G339" i="1" s="1"/>
  <c r="H339" i="1" s="1" a="1"/>
  <c r="H339" i="1" s="1"/>
  <c r="G340" i="1" a="1"/>
  <c r="G340" i="1" s="1"/>
  <c r="H340" i="1" s="1" a="1"/>
  <c r="H340" i="1" s="1"/>
  <c r="G341" i="1" a="1"/>
  <c r="G341" i="1" s="1"/>
  <c r="H341" i="1" s="1" a="1"/>
  <c r="H341" i="1" s="1"/>
  <c r="G342" i="1" a="1"/>
  <c r="G342" i="1" s="1"/>
  <c r="H342" i="1" s="1" a="1"/>
  <c r="H342" i="1" s="1"/>
  <c r="G343" i="1" a="1"/>
  <c r="G343" i="1" s="1"/>
  <c r="H343" i="1" s="1" a="1"/>
  <c r="H343" i="1" s="1"/>
  <c r="G344" i="1" a="1"/>
  <c r="G344" i="1" s="1"/>
  <c r="H344" i="1" s="1" a="1"/>
  <c r="H344" i="1" s="1"/>
  <c r="G345" i="1" a="1"/>
  <c r="G345" i="1" s="1"/>
  <c r="H345" i="1" s="1" a="1"/>
  <c r="H345" i="1" s="1"/>
  <c r="G346" i="1" a="1"/>
  <c r="G346" i="1" s="1"/>
  <c r="H346" i="1" s="1" a="1"/>
  <c r="H346" i="1" s="1"/>
  <c r="G347" i="1" a="1"/>
  <c r="G347" i="1" s="1"/>
  <c r="H347" i="1" s="1" a="1"/>
  <c r="H347" i="1" s="1"/>
  <c r="G348" i="1" a="1"/>
  <c r="G348" i="1" s="1"/>
  <c r="H348" i="1" s="1" a="1"/>
  <c r="H348" i="1" s="1"/>
  <c r="G349" i="1" a="1"/>
  <c r="G349" i="1" s="1"/>
  <c r="H349" i="1" s="1" a="1"/>
  <c r="H349" i="1" s="1"/>
  <c r="G350" i="1" a="1"/>
  <c r="G350" i="1" s="1"/>
  <c r="H350" i="1" s="1" a="1"/>
  <c r="H350" i="1" s="1"/>
  <c r="G351" i="1" a="1"/>
  <c r="G351" i="1" s="1"/>
  <c r="H351" i="1" s="1" a="1"/>
  <c r="H351" i="1" s="1"/>
  <c r="G352" i="1" a="1"/>
  <c r="G352" i="1" s="1"/>
  <c r="H352" i="1" s="1" a="1"/>
  <c r="H352" i="1" s="1"/>
  <c r="G353" i="1" a="1"/>
  <c r="G353" i="1" s="1"/>
  <c r="H353" i="1" s="1" a="1"/>
  <c r="H353" i="1" s="1"/>
  <c r="G354" i="1" a="1"/>
  <c r="G354" i="1" s="1"/>
  <c r="H354" i="1" s="1" a="1"/>
  <c r="H354" i="1" s="1"/>
  <c r="G355" i="1" a="1"/>
  <c r="G355" i="1" s="1"/>
  <c r="H355" i="1" s="1" a="1"/>
  <c r="H355" i="1" s="1"/>
  <c r="G356" i="1" a="1"/>
  <c r="G356" i="1" s="1"/>
  <c r="H356" i="1" s="1" a="1"/>
  <c r="H356" i="1" s="1"/>
  <c r="G357" i="1" a="1"/>
  <c r="G357" i="1" s="1"/>
  <c r="H357" i="1" s="1" a="1"/>
  <c r="H357" i="1" s="1"/>
  <c r="G358" i="1" a="1"/>
  <c r="G358" i="1" s="1"/>
  <c r="H358" i="1" s="1" a="1"/>
  <c r="H358" i="1" s="1"/>
  <c r="G359" i="1" a="1"/>
  <c r="G359" i="1" s="1"/>
  <c r="H359" i="1" s="1" a="1"/>
  <c r="H359" i="1" s="1"/>
  <c r="G360" i="1" a="1"/>
  <c r="G360" i="1" s="1"/>
  <c r="H360" i="1" s="1" a="1"/>
  <c r="H360" i="1" s="1"/>
  <c r="G361" i="1" a="1"/>
  <c r="G361" i="1" s="1"/>
  <c r="H361" i="1" s="1" a="1"/>
  <c r="H361" i="1" s="1"/>
  <c r="G362" i="1" a="1"/>
  <c r="G362" i="1" s="1"/>
  <c r="H362" i="1" s="1" a="1"/>
  <c r="H362" i="1" s="1"/>
  <c r="G363" i="1" a="1"/>
  <c r="G363" i="1" s="1"/>
  <c r="H363" i="1" s="1" a="1"/>
  <c r="H363" i="1" s="1"/>
  <c r="G364" i="1" a="1"/>
  <c r="G364" i="1" s="1"/>
  <c r="H364" i="1" s="1" a="1"/>
  <c r="H364" i="1" s="1"/>
  <c r="G365" i="1" a="1"/>
  <c r="G365" i="1" s="1"/>
  <c r="H365" i="1" s="1" a="1"/>
  <c r="H365" i="1" s="1"/>
  <c r="G366" i="1" a="1"/>
  <c r="G366" i="1" s="1"/>
  <c r="H366" i="1" s="1" a="1"/>
  <c r="H366" i="1" s="1"/>
  <c r="G367" i="1" a="1"/>
  <c r="G367" i="1" s="1"/>
  <c r="H367" i="1" s="1" a="1"/>
  <c r="H367" i="1" s="1"/>
  <c r="G368" i="1" a="1"/>
  <c r="G368" i="1" s="1"/>
  <c r="H368" i="1" s="1" a="1"/>
  <c r="H368" i="1" s="1"/>
  <c r="G369" i="1" a="1"/>
  <c r="G369" i="1" s="1"/>
  <c r="H369" i="1" s="1" a="1"/>
  <c r="H369" i="1" s="1"/>
  <c r="G370" i="1" a="1"/>
  <c r="G370" i="1" s="1"/>
  <c r="H370" i="1" s="1" a="1"/>
  <c r="H370" i="1" s="1"/>
  <c r="G371" i="1" a="1"/>
  <c r="G371" i="1" s="1"/>
  <c r="H371" i="1" s="1" a="1"/>
  <c r="H371" i="1" s="1"/>
  <c r="G372" i="1" a="1"/>
  <c r="G372" i="1" s="1"/>
  <c r="H372" i="1" s="1" a="1"/>
  <c r="H372" i="1" s="1"/>
  <c r="G373" i="1" a="1"/>
  <c r="G373" i="1" s="1"/>
  <c r="H373" i="1" s="1" a="1"/>
  <c r="H373" i="1" s="1"/>
  <c r="G374" i="1" a="1"/>
  <c r="G374" i="1" s="1"/>
  <c r="H374" i="1" s="1" a="1"/>
  <c r="H374" i="1" s="1"/>
  <c r="G375" i="1" a="1"/>
  <c r="G375" i="1" s="1"/>
  <c r="H375" i="1" s="1" a="1"/>
  <c r="H375" i="1" s="1"/>
  <c r="G376" i="1" a="1"/>
  <c r="G376" i="1" s="1"/>
  <c r="H376" i="1" s="1" a="1"/>
  <c r="H376" i="1" s="1"/>
  <c r="G377" i="1" a="1"/>
  <c r="G377" i="1" s="1"/>
  <c r="H377" i="1" s="1" a="1"/>
  <c r="H377" i="1" s="1"/>
  <c r="G378" i="1" a="1"/>
  <c r="G378" i="1" s="1"/>
  <c r="H378" i="1" s="1" a="1"/>
  <c r="H378" i="1" s="1"/>
  <c r="G379" i="1" a="1"/>
  <c r="G379" i="1" s="1"/>
  <c r="H379" i="1" s="1" a="1"/>
  <c r="H379" i="1" s="1"/>
  <c r="G380" i="1" a="1"/>
  <c r="G380" i="1" s="1"/>
  <c r="H380" i="1" s="1" a="1"/>
  <c r="H380" i="1" s="1"/>
  <c r="G381" i="1" a="1"/>
  <c r="G381" i="1" s="1"/>
  <c r="H381" i="1" s="1" a="1"/>
  <c r="H381" i="1" s="1"/>
  <c r="G382" i="1" a="1"/>
  <c r="G382" i="1" s="1"/>
  <c r="H382" i="1" s="1" a="1"/>
  <c r="H382" i="1" s="1"/>
  <c r="G383" i="1" a="1"/>
  <c r="G383" i="1" s="1"/>
  <c r="H383" i="1" s="1" a="1"/>
  <c r="H383" i="1" s="1"/>
  <c r="G384" i="1" a="1"/>
  <c r="G384" i="1" s="1"/>
  <c r="H384" i="1" s="1" a="1"/>
  <c r="H384" i="1" s="1"/>
  <c r="G385" i="1" a="1"/>
  <c r="G385" i="1" s="1"/>
  <c r="H385" i="1" s="1" a="1"/>
  <c r="H385" i="1" s="1"/>
  <c r="G386" i="1" a="1"/>
  <c r="G386" i="1" s="1"/>
  <c r="H386" i="1" s="1" a="1"/>
  <c r="H386" i="1" s="1"/>
  <c r="G387" i="1" a="1"/>
  <c r="G387" i="1" s="1"/>
  <c r="H387" i="1" s="1" a="1"/>
  <c r="H387" i="1" s="1"/>
  <c r="G388" i="1" a="1"/>
  <c r="G388" i="1" s="1"/>
  <c r="H388" i="1" s="1" a="1"/>
  <c r="H388" i="1" s="1"/>
  <c r="G389" i="1" a="1"/>
  <c r="G389" i="1" s="1"/>
  <c r="H389" i="1" s="1" a="1"/>
  <c r="H389" i="1" s="1"/>
  <c r="G390" i="1" a="1"/>
  <c r="G390" i="1" s="1"/>
  <c r="H390" i="1" s="1" a="1"/>
  <c r="H390" i="1" s="1"/>
  <c r="G391" i="1" a="1"/>
  <c r="G391" i="1" s="1"/>
  <c r="H391" i="1" s="1" a="1"/>
  <c r="H391" i="1" s="1"/>
  <c r="G392" i="1" a="1"/>
  <c r="G392" i="1" s="1"/>
  <c r="H392" i="1" s="1" a="1"/>
  <c r="H392" i="1" s="1"/>
  <c r="G393" i="1" a="1"/>
  <c r="G393" i="1" s="1"/>
  <c r="H393" i="1" s="1" a="1"/>
  <c r="H393" i="1" s="1"/>
  <c r="G394" i="1" a="1"/>
  <c r="G394" i="1" s="1"/>
  <c r="H394" i="1" s="1" a="1"/>
  <c r="H394" i="1" s="1"/>
  <c r="G395" i="1" a="1"/>
  <c r="G395" i="1" s="1"/>
  <c r="H395" i="1" s="1" a="1"/>
  <c r="H395" i="1" s="1"/>
  <c r="G396" i="1" a="1"/>
  <c r="G396" i="1" s="1"/>
  <c r="H396" i="1" s="1" a="1"/>
  <c r="H396" i="1" s="1"/>
  <c r="G397" i="1" a="1"/>
  <c r="G397" i="1" s="1"/>
  <c r="H397" i="1" s="1" a="1"/>
  <c r="H397" i="1" s="1"/>
  <c r="G398" i="1" a="1"/>
  <c r="G398" i="1" s="1"/>
  <c r="H398" i="1" s="1" a="1"/>
  <c r="H398" i="1" s="1"/>
  <c r="G399" i="1" a="1"/>
  <c r="G399" i="1" s="1"/>
  <c r="H399" i="1" s="1" a="1"/>
  <c r="H399" i="1" s="1"/>
  <c r="G400" i="1" a="1"/>
  <c r="G400" i="1" s="1"/>
  <c r="H400" i="1" s="1" a="1"/>
  <c r="H400" i="1" s="1"/>
  <c r="G401" i="1" a="1"/>
  <c r="G401" i="1" s="1"/>
  <c r="H401" i="1" s="1" a="1"/>
  <c r="H401" i="1" s="1"/>
  <c r="G402" i="1" a="1"/>
  <c r="G402" i="1" s="1"/>
  <c r="H402" i="1" s="1" a="1"/>
  <c r="H402" i="1" s="1"/>
  <c r="G403" i="1" a="1"/>
  <c r="G403" i="1" s="1"/>
  <c r="H403" i="1" s="1" a="1"/>
  <c r="H403" i="1" s="1"/>
  <c r="G404" i="1" a="1"/>
  <c r="G404" i="1" s="1"/>
  <c r="H404" i="1" s="1" a="1"/>
  <c r="H404" i="1" s="1"/>
  <c r="G405" i="1" a="1"/>
  <c r="G405" i="1" s="1"/>
  <c r="H405" i="1" s="1" a="1"/>
  <c r="H405" i="1" s="1"/>
  <c r="G406" i="1" a="1"/>
  <c r="G406" i="1" s="1"/>
  <c r="H406" i="1" s="1" a="1"/>
  <c r="H406" i="1" s="1"/>
  <c r="G407" i="1" a="1"/>
  <c r="G407" i="1" s="1"/>
  <c r="H407" i="1" s="1" a="1"/>
  <c r="H407" i="1" s="1"/>
  <c r="E154" i="1"/>
  <c r="E155" i="1"/>
  <c r="E156" i="1"/>
  <c r="E157" i="1"/>
  <c r="E158" i="1"/>
  <c r="E160" i="1"/>
  <c r="E161" i="1"/>
  <c r="E162" i="1"/>
  <c r="E164" i="1"/>
  <c r="E166" i="1"/>
  <c r="E167" i="1"/>
  <c r="E169" i="1"/>
  <c r="E170" i="1"/>
  <c r="E229" i="1"/>
  <c r="E230" i="1"/>
  <c r="E231" i="1"/>
  <c r="E232" i="1"/>
  <c r="E233" i="1"/>
  <c r="E234" i="1"/>
  <c r="E235" i="1"/>
  <c r="E236" i="1"/>
  <c r="E237" i="1"/>
  <c r="E238" i="1"/>
  <c r="E239" i="1"/>
  <c r="E240" i="1"/>
  <c r="E241" i="1"/>
  <c r="E242" i="1"/>
  <c r="G238" i="1" l="1" a="1"/>
  <c r="G238" i="1" s="1"/>
  <c r="H238" i="1" s="1" a="1"/>
  <c r="H238" i="1" s="1"/>
  <c r="G3" i="1" a="1"/>
  <c r="G3" i="1" s="1"/>
  <c r="H3" i="1" s="1" a="1"/>
  <c r="H3" i="1" s="1"/>
  <c r="G4" i="1" a="1"/>
  <c r="G4" i="1" s="1"/>
  <c r="H4" i="1" s="1" a="1"/>
  <c r="H4" i="1" s="1"/>
  <c r="G5" i="1" a="1"/>
  <c r="G5" i="1" s="1"/>
  <c r="H5" i="1" s="1" a="1"/>
  <c r="H5" i="1" s="1"/>
  <c r="G6" i="1" a="1"/>
  <c r="G6" i="1" s="1"/>
  <c r="H6" i="1" s="1" a="1"/>
  <c r="H6" i="1" s="1"/>
  <c r="G7" i="1" a="1"/>
  <c r="G7" i="1" s="1"/>
  <c r="H7" i="1" s="1" a="1"/>
  <c r="H7" i="1" s="1"/>
  <c r="G8" i="1" a="1"/>
  <c r="G8" i="1" s="1"/>
  <c r="H8" i="1" s="1" a="1"/>
  <c r="H8" i="1" s="1"/>
  <c r="G9" i="1" a="1"/>
  <c r="G9" i="1" s="1"/>
  <c r="H9" i="1" s="1" a="1"/>
  <c r="H9" i="1" s="1"/>
  <c r="G10" i="1" a="1"/>
  <c r="G10" i="1" s="1"/>
  <c r="H10" i="1" s="1" a="1"/>
  <c r="H10" i="1" s="1"/>
  <c r="G11" i="1" a="1"/>
  <c r="G11" i="1" s="1"/>
  <c r="H11" i="1" s="1" a="1"/>
  <c r="H11" i="1" s="1"/>
  <c r="G12" i="1" a="1"/>
  <c r="G12" i="1" s="1"/>
  <c r="H12" i="1" s="1" a="1"/>
  <c r="H12" i="1" s="1"/>
  <c r="G13" i="1" a="1"/>
  <c r="G13" i="1" s="1"/>
  <c r="H13" i="1" s="1" a="1"/>
  <c r="H13" i="1" s="1"/>
  <c r="G14" i="1" a="1"/>
  <c r="G14" i="1" s="1"/>
  <c r="H14" i="1" s="1" a="1"/>
  <c r="H14" i="1" s="1"/>
  <c r="G15" i="1" a="1"/>
  <c r="G15" i="1" s="1"/>
  <c r="H15" i="1" s="1" a="1"/>
  <c r="H15" i="1" s="1"/>
  <c r="G2" i="1" a="1"/>
  <c r="G2" i="1" s="1"/>
  <c r="H2" i="1" s="1" a="1"/>
  <c r="H2" i="1" s="1"/>
  <c r="G55" i="1" a="1"/>
  <c r="G55" i="1" s="1"/>
  <c r="H55" i="1" s="1" a="1"/>
  <c r="H55" i="1" s="1"/>
  <c r="G56" i="1" a="1"/>
  <c r="G56" i="1" s="1"/>
  <c r="H56" i="1" s="1" a="1"/>
  <c r="H56" i="1" s="1"/>
  <c r="G60" i="1" a="1"/>
  <c r="G60" i="1" s="1"/>
  <c r="H60" i="1" s="1" a="1"/>
  <c r="H60" i="1" s="1"/>
  <c r="G63" i="1" a="1"/>
  <c r="G63" i="1" s="1"/>
  <c r="H63" i="1" s="1" a="1"/>
  <c r="H63" i="1" s="1"/>
  <c r="G66" i="1" a="1"/>
  <c r="G66" i="1" s="1"/>
  <c r="H66" i="1" s="1" a="1"/>
  <c r="H66" i="1" s="1"/>
  <c r="G54" i="1" a="1"/>
  <c r="G54" i="1" s="1"/>
  <c r="H54" i="1" s="1" a="1"/>
  <c r="H54" i="1" s="1"/>
  <c r="G57" i="1" a="1"/>
  <c r="G57" i="1" s="1"/>
  <c r="H57" i="1" s="1" a="1"/>
  <c r="H57" i="1" s="1"/>
  <c r="G58" i="1" a="1"/>
  <c r="G58" i="1" s="1"/>
  <c r="H58" i="1" s="1" a="1"/>
  <c r="H58" i="1" s="1"/>
  <c r="G59" i="1" a="1"/>
  <c r="G59" i="1" s="1"/>
  <c r="H59" i="1" s="1" a="1"/>
  <c r="H59" i="1" s="1"/>
  <c r="G61" i="1" a="1"/>
  <c r="G61" i="1" s="1"/>
  <c r="H61" i="1" s="1" a="1"/>
  <c r="H61" i="1" s="1"/>
  <c r="G62" i="1" a="1"/>
  <c r="G62" i="1" s="1"/>
  <c r="H62" i="1" s="1" a="1"/>
  <c r="H62" i="1" s="1"/>
  <c r="G64" i="1" a="1"/>
  <c r="G64" i="1" s="1"/>
  <c r="H64" i="1" s="1" a="1"/>
  <c r="H64" i="1" s="1"/>
  <c r="G65" i="1" a="1"/>
  <c r="G65" i="1" s="1"/>
  <c r="H65" i="1" s="1" a="1"/>
  <c r="H65" i="1" s="1"/>
  <c r="G67" i="1" a="1"/>
  <c r="G67" i="1" s="1"/>
  <c r="H67" i="1" s="1" a="1"/>
  <c r="H67" i="1" s="1"/>
  <c r="G68" i="1" a="1"/>
  <c r="G68" i="1" s="1"/>
  <c r="H68" i="1" s="1" a="1"/>
  <c r="H68" i="1" s="1"/>
  <c r="G69" i="1" a="1"/>
  <c r="G69" i="1" s="1"/>
  <c r="H69" i="1" s="1" a="1"/>
  <c r="H69" i="1" s="1"/>
  <c r="G70" i="1" a="1"/>
  <c r="G70" i="1" s="1"/>
  <c r="H70" i="1" s="1" a="1"/>
  <c r="H70" i="1" s="1"/>
  <c r="G174" i="1" a="1"/>
  <c r="G174" i="1" s="1"/>
  <c r="H174" i="1" s="1" a="1"/>
  <c r="H174" i="1" s="1"/>
  <c r="G175" i="1" a="1"/>
  <c r="G175" i="1" s="1"/>
  <c r="H175" i="1" s="1" a="1"/>
  <c r="H175" i="1" s="1"/>
  <c r="G176" i="1" a="1"/>
  <c r="G176" i="1" s="1"/>
  <c r="H176" i="1" s="1" a="1"/>
  <c r="H176" i="1" s="1"/>
  <c r="G177" i="1" a="1"/>
  <c r="G177" i="1" s="1"/>
  <c r="H177" i="1" s="1" a="1"/>
  <c r="H177" i="1" s="1"/>
  <c r="G178" i="1" a="1"/>
  <c r="G178" i="1" s="1"/>
  <c r="H178" i="1" s="1" a="1"/>
  <c r="H178" i="1" s="1"/>
  <c r="G179" i="1" a="1"/>
  <c r="G179" i="1" s="1"/>
  <c r="H179" i="1" s="1" a="1"/>
  <c r="H179" i="1" s="1"/>
  <c r="G180" i="1" a="1"/>
  <c r="G180" i="1" s="1"/>
  <c r="H180" i="1" s="1" a="1"/>
  <c r="H180" i="1" s="1"/>
  <c r="G206" i="1" a="1"/>
  <c r="G206" i="1" s="1"/>
  <c r="H206" i="1" s="1" a="1"/>
  <c r="H206" i="1" s="1"/>
  <c r="G207" i="1" a="1"/>
  <c r="G207" i="1" s="1"/>
  <c r="H207" i="1" s="1" a="1"/>
  <c r="H207" i="1" s="1"/>
  <c r="G208" i="1" a="1"/>
  <c r="G208" i="1" s="1"/>
  <c r="H208" i="1" s="1" a="1"/>
  <c r="H208" i="1" s="1"/>
  <c r="G209" i="1" a="1"/>
  <c r="G209" i="1" s="1"/>
  <c r="H209" i="1" s="1" a="1"/>
  <c r="H209" i="1" s="1"/>
  <c r="G210" i="1" a="1"/>
  <c r="G210" i="1" s="1"/>
  <c r="H210" i="1" s="1" a="1"/>
  <c r="H210" i="1" s="1"/>
  <c r="G211" i="1" a="1"/>
  <c r="G211" i="1" s="1"/>
  <c r="H211" i="1" s="1" a="1"/>
  <c r="H211" i="1" s="1"/>
  <c r="G212" i="1" a="1"/>
  <c r="G212" i="1" s="1"/>
  <c r="H212" i="1" s="1" a="1"/>
  <c r="H212" i="1" s="1"/>
  <c r="G213" i="1" a="1"/>
  <c r="G213" i="1" s="1"/>
  <c r="H213" i="1" s="1" a="1"/>
  <c r="H213" i="1" s="1"/>
  <c r="G214" i="1" a="1"/>
  <c r="G214" i="1" s="1"/>
  <c r="H214" i="1" s="1" a="1"/>
  <c r="H214" i="1" s="1"/>
  <c r="G215" i="1" a="1"/>
  <c r="G215" i="1" s="1"/>
  <c r="H215" i="1" s="1" a="1"/>
  <c r="H215" i="1" s="1"/>
  <c r="G216" i="1" a="1"/>
  <c r="G216" i="1" s="1"/>
  <c r="H216" i="1" s="1" a="1"/>
  <c r="H216" i="1" s="1"/>
  <c r="G217" i="1" a="1"/>
  <c r="G217" i="1" s="1"/>
  <c r="H217" i="1" s="1" a="1"/>
  <c r="H217" i="1" s="1"/>
  <c r="G218" i="1" a="1"/>
  <c r="G218" i="1" s="1"/>
  <c r="H218" i="1" s="1" a="1"/>
  <c r="H218" i="1" s="1"/>
  <c r="G219" i="1" a="1"/>
  <c r="G219" i="1" s="1"/>
  <c r="H219" i="1" s="1" a="1"/>
  <c r="H219" i="1" s="1"/>
  <c r="G220" i="1" a="1"/>
  <c r="G220" i="1" s="1"/>
  <c r="H220" i="1" s="1" a="1"/>
  <c r="H220" i="1" s="1"/>
  <c r="G221" i="1" a="1"/>
  <c r="G221" i="1" s="1"/>
  <c r="H221" i="1" s="1" a="1"/>
  <c r="H221" i="1" s="1"/>
  <c r="G222" i="1" a="1"/>
  <c r="G222" i="1" s="1"/>
  <c r="H222" i="1" s="1" a="1"/>
  <c r="H222" i="1" s="1"/>
  <c r="G223" i="1" a="1"/>
  <c r="G223" i="1" s="1"/>
  <c r="H223" i="1" s="1" a="1"/>
  <c r="H223" i="1" s="1"/>
  <c r="G224" i="1" a="1"/>
  <c r="G224" i="1" s="1"/>
  <c r="H224" i="1" s="1" a="1"/>
  <c r="H224" i="1" s="1"/>
  <c r="G225" i="1" a="1"/>
  <c r="G225" i="1" s="1"/>
  <c r="H225" i="1" s="1" a="1"/>
  <c r="H225" i="1" s="1"/>
  <c r="G226" i="1" a="1"/>
  <c r="G226" i="1" s="1"/>
  <c r="H226" i="1" s="1" a="1"/>
  <c r="H226" i="1" s="1"/>
  <c r="G227" i="1" a="1"/>
  <c r="G227" i="1" s="1"/>
  <c r="H227" i="1" s="1" a="1"/>
  <c r="H227" i="1" s="1"/>
  <c r="G228" i="1" a="1"/>
  <c r="G228" i="1" s="1"/>
  <c r="H228" i="1" s="1" a="1"/>
  <c r="H228" i="1" s="1"/>
  <c r="G229" i="1" a="1"/>
  <c r="G229" i="1" s="1"/>
  <c r="H229" i="1" s="1" a="1"/>
  <c r="H229" i="1" s="1"/>
  <c r="G230" i="1" a="1"/>
  <c r="G230" i="1" s="1"/>
  <c r="H230" i="1" s="1" a="1"/>
  <c r="H230" i="1" s="1"/>
  <c r="G231" i="1" a="1"/>
  <c r="G231" i="1" s="1"/>
  <c r="H231" i="1" s="1" a="1"/>
  <c r="H231" i="1" s="1"/>
  <c r="G232" i="1" a="1"/>
  <c r="G232" i="1" s="1"/>
  <c r="H232" i="1" s="1" a="1"/>
  <c r="H232" i="1" s="1"/>
  <c r="E159" i="1"/>
  <c r="G159" i="1" a="1"/>
  <c r="G159" i="1" s="1"/>
  <c r="H159" i="1" s="1" a="1"/>
  <c r="H159" i="1" s="1"/>
  <c r="G71" i="1" a="1"/>
  <c r="G71" i="1" s="1"/>
  <c r="H71" i="1" s="1" a="1"/>
  <c r="H71" i="1" s="1"/>
  <c r="G72" i="1" a="1"/>
  <c r="G72" i="1" s="1"/>
  <c r="H72" i="1" s="1" a="1"/>
  <c r="H72" i="1" s="1"/>
  <c r="G73" i="1" a="1"/>
  <c r="G73" i="1" s="1"/>
  <c r="H73" i="1" s="1" a="1"/>
  <c r="H73" i="1" s="1"/>
  <c r="G74" i="1" a="1"/>
  <c r="G74" i="1" s="1"/>
  <c r="H74" i="1" s="1" a="1"/>
  <c r="H74" i="1" s="1"/>
  <c r="G75" i="1" a="1"/>
  <c r="G75" i="1" s="1"/>
  <c r="H75" i="1" s="1" a="1"/>
  <c r="H75" i="1" s="1"/>
  <c r="G76" i="1" a="1"/>
  <c r="G76" i="1" s="1"/>
  <c r="H76" i="1" s="1" a="1"/>
  <c r="H76" i="1" s="1"/>
  <c r="G77" i="1" a="1"/>
  <c r="G77" i="1" s="1"/>
  <c r="H77" i="1" s="1" a="1"/>
  <c r="H77" i="1" s="1"/>
  <c r="G78" i="1" a="1"/>
  <c r="G78" i="1" s="1"/>
  <c r="H78" i="1" s="1" a="1"/>
  <c r="H78" i="1" s="1"/>
  <c r="G79" i="1" a="1"/>
  <c r="G79" i="1" s="1"/>
  <c r="H79" i="1" s="1" a="1"/>
  <c r="H79" i="1" s="1"/>
  <c r="G80" i="1" a="1"/>
  <c r="G80" i="1" s="1"/>
  <c r="H80" i="1" s="1" a="1"/>
  <c r="H80" i="1" s="1"/>
  <c r="G81" i="1" a="1"/>
  <c r="G81" i="1" s="1"/>
  <c r="H81" i="1" s="1" a="1"/>
  <c r="H81" i="1" s="1"/>
  <c r="G82" i="1" a="1"/>
  <c r="G82" i="1" s="1"/>
  <c r="H82" i="1" s="1" a="1"/>
  <c r="H82" i="1" s="1"/>
  <c r="G83" i="1" a="1"/>
  <c r="G83" i="1" s="1"/>
  <c r="H83" i="1" s="1" a="1"/>
  <c r="H83" i="1" s="1"/>
  <c r="G84" i="1" a="1"/>
  <c r="G84" i="1" s="1"/>
  <c r="H84" i="1" s="1" a="1"/>
  <c r="H84" i="1" s="1"/>
  <c r="G85" i="1" a="1"/>
  <c r="G85" i="1" s="1"/>
  <c r="H85" i="1" s="1" a="1"/>
  <c r="H85" i="1" s="1"/>
  <c r="G86" i="1" a="1"/>
  <c r="G86" i="1" s="1"/>
  <c r="H86" i="1" s="1" a="1"/>
  <c r="H86" i="1" s="1"/>
  <c r="G87" i="1" a="1"/>
  <c r="G87" i="1" s="1"/>
  <c r="H87" i="1" s="1" a="1"/>
  <c r="H87" i="1" s="1"/>
  <c r="G88" i="1" a="1"/>
  <c r="G88" i="1" s="1"/>
  <c r="H88" i="1" s="1" a="1"/>
  <c r="H88" i="1" s="1"/>
  <c r="G89" i="1" a="1"/>
  <c r="G89" i="1" s="1"/>
  <c r="H89" i="1" s="1" a="1"/>
  <c r="H89" i="1" s="1"/>
  <c r="G90" i="1" a="1"/>
  <c r="G90" i="1" s="1"/>
  <c r="H90" i="1" s="1" a="1"/>
  <c r="H90" i="1" s="1"/>
  <c r="G91" i="1" a="1"/>
  <c r="G91" i="1" s="1"/>
  <c r="H91" i="1" s="1" a="1"/>
  <c r="H91" i="1" s="1"/>
  <c r="G96" i="1" a="1"/>
  <c r="G96" i="1" s="1"/>
  <c r="H96" i="1" s="1" a="1"/>
  <c r="H96" i="1" s="1"/>
  <c r="G97" i="1" a="1"/>
  <c r="G97" i="1" s="1"/>
  <c r="H97" i="1" s="1" a="1"/>
  <c r="H97" i="1" s="1"/>
  <c r="G98" i="1" a="1"/>
  <c r="G98" i="1" s="1"/>
  <c r="H98" i="1" s="1" a="1"/>
  <c r="H98" i="1" s="1"/>
  <c r="G99" i="1" a="1"/>
  <c r="G99" i="1" s="1"/>
  <c r="H99" i="1" s="1" a="1"/>
  <c r="H99" i="1" s="1"/>
  <c r="G100" i="1" a="1"/>
  <c r="G100" i="1" s="1"/>
  <c r="H100" i="1" s="1" a="1"/>
  <c r="H100" i="1" s="1"/>
  <c r="G101" i="1" a="1"/>
  <c r="G101" i="1" s="1"/>
  <c r="H101" i="1" s="1" a="1"/>
  <c r="H101" i="1" s="1"/>
  <c r="G102" i="1" a="1"/>
  <c r="G102" i="1" s="1"/>
  <c r="H102" i="1" s="1" a="1"/>
  <c r="H102" i="1" s="1"/>
  <c r="G103" i="1" a="1"/>
  <c r="G103" i="1" s="1"/>
  <c r="H103" i="1" s="1" a="1"/>
  <c r="H103" i="1" s="1"/>
  <c r="G104" i="1" a="1"/>
  <c r="G104" i="1" s="1"/>
  <c r="H104" i="1" s="1" a="1"/>
  <c r="H104" i="1" s="1"/>
  <c r="G105" i="1" a="1"/>
  <c r="G105" i="1" s="1"/>
  <c r="H105" i="1" s="1" a="1"/>
  <c r="H105" i="1" s="1"/>
  <c r="G106" i="1" a="1"/>
  <c r="G106" i="1" s="1"/>
  <c r="H106" i="1" s="1" a="1"/>
  <c r="H106" i="1" s="1"/>
  <c r="G408" i="1" a="1"/>
  <c r="G408" i="1" s="1"/>
  <c r="H408" i="1" s="1" a="1"/>
  <c r="H408" i="1" s="1"/>
  <c r="G409" i="1" a="1"/>
  <c r="G409" i="1" s="1"/>
  <c r="H409" i="1" s="1" a="1"/>
  <c r="H409" i="1" s="1"/>
  <c r="G410" i="1" a="1"/>
  <c r="G410" i="1" s="1"/>
  <c r="H410" i="1" s="1" a="1"/>
  <c r="H410" i="1" s="1"/>
  <c r="G411" i="1" a="1"/>
  <c r="G411" i="1" s="1"/>
  <c r="H411" i="1" s="1" a="1"/>
  <c r="H411" i="1" s="1"/>
  <c r="G412" i="1" a="1"/>
  <c r="G412" i="1" s="1"/>
  <c r="H412" i="1" s="1" a="1"/>
  <c r="H412" i="1" s="1"/>
  <c r="G413" i="1" a="1"/>
  <c r="G413" i="1" s="1"/>
  <c r="H413" i="1" s="1" a="1"/>
  <c r="H413" i="1" s="1"/>
  <c r="G414" i="1" a="1"/>
  <c r="G414" i="1" s="1"/>
  <c r="H414" i="1" s="1" a="1"/>
  <c r="H414" i="1" s="1"/>
  <c r="G415" i="1" a="1"/>
  <c r="G415" i="1" s="1"/>
  <c r="H415" i="1" s="1" a="1"/>
  <c r="H415" i="1" s="1"/>
  <c r="G416" i="1" a="1"/>
  <c r="G416" i="1" s="1"/>
  <c r="H416" i="1" s="1" a="1"/>
  <c r="H416" i="1" s="1"/>
  <c r="G417" i="1" a="1"/>
  <c r="G417" i="1" s="1"/>
  <c r="H417" i="1" s="1" a="1"/>
  <c r="H417" i="1" s="1"/>
  <c r="G418" i="1" a="1"/>
  <c r="G418" i="1" s="1"/>
  <c r="H418" i="1" s="1" a="1"/>
  <c r="H418" i="1" s="1"/>
  <c r="G419" i="1" a="1"/>
  <c r="G419" i="1" s="1"/>
  <c r="H419" i="1" s="1" a="1"/>
  <c r="H419" i="1" s="1"/>
  <c r="G420" i="1" a="1"/>
  <c r="G420" i="1" s="1"/>
  <c r="H420" i="1" s="1" a="1"/>
  <c r="H420" i="1" s="1"/>
  <c r="G421" i="1" a="1"/>
  <c r="G421" i="1" s="1"/>
  <c r="H421" i="1" s="1" a="1"/>
  <c r="H421" i="1" s="1"/>
  <c r="G422" i="1" a="1"/>
  <c r="G422" i="1" s="1"/>
  <c r="H422" i="1" s="1" a="1"/>
  <c r="H422" i="1" s="1"/>
  <c r="G423" i="1" a="1"/>
  <c r="G423" i="1" s="1"/>
  <c r="H423" i="1" s="1" a="1"/>
  <c r="H423" i="1" s="1"/>
  <c r="G424" i="1" a="1"/>
  <c r="G424" i="1" s="1"/>
  <c r="H424" i="1" s="1" a="1"/>
  <c r="H424" i="1" s="1"/>
  <c r="G425" i="1" a="1"/>
  <c r="G425" i="1" s="1"/>
  <c r="H425" i="1" s="1" a="1"/>
  <c r="H425" i="1" s="1"/>
  <c r="G426" i="1" a="1"/>
  <c r="G426" i="1" s="1"/>
  <c r="H426" i="1" s="1" a="1"/>
  <c r="H426" i="1" s="1"/>
  <c r="G427" i="1" a="1"/>
  <c r="G427" i="1" s="1"/>
  <c r="H427" i="1" s="1" a="1"/>
  <c r="H427" i="1" s="1"/>
  <c r="G428" i="1" a="1"/>
  <c r="G428" i="1" s="1"/>
  <c r="H428" i="1" s="1" a="1"/>
  <c r="H428" i="1" s="1"/>
  <c r="G429" i="1" a="1"/>
  <c r="G429" i="1" s="1"/>
  <c r="H429" i="1" s="1" a="1"/>
  <c r="H429" i="1" s="1"/>
  <c r="G430" i="1" a="1"/>
  <c r="G430" i="1" s="1"/>
  <c r="H430" i="1" s="1" a="1"/>
  <c r="H430" i="1" s="1"/>
  <c r="G431" i="1" a="1"/>
  <c r="G431" i="1" s="1"/>
  <c r="H431" i="1" s="1" a="1"/>
  <c r="H431" i="1" s="1"/>
  <c r="G432" i="1" a="1"/>
  <c r="G432" i="1" s="1"/>
  <c r="H432" i="1" s="1" a="1"/>
  <c r="H432" i="1" s="1"/>
  <c r="G433" i="1" a="1"/>
  <c r="G433" i="1" s="1"/>
  <c r="H433" i="1" s="1" a="1"/>
  <c r="H433" i="1" s="1"/>
  <c r="G434" i="1" a="1"/>
  <c r="G434" i="1" s="1"/>
  <c r="H434" i="1" s="1" a="1"/>
  <c r="H434" i="1" s="1"/>
  <c r="G435" i="1" a="1"/>
  <c r="G435" i="1" s="1"/>
  <c r="H435" i="1" s="1" a="1"/>
  <c r="H435" i="1" s="1"/>
  <c r="G436" i="1" a="1"/>
  <c r="G436" i="1" s="1"/>
  <c r="H436" i="1" s="1" a="1"/>
  <c r="H436" i="1" s="1"/>
  <c r="G437" i="1" a="1"/>
  <c r="G437" i="1" s="1"/>
  <c r="H437" i="1" s="1" a="1"/>
  <c r="H437" i="1" s="1"/>
  <c r="G438" i="1" a="1"/>
  <c r="G438" i="1" s="1"/>
  <c r="H438" i="1" s="1" a="1"/>
  <c r="H438" i="1" s="1"/>
  <c r="G439" i="1" a="1"/>
  <c r="G439" i="1" s="1"/>
  <c r="H439" i="1" s="1" a="1"/>
  <c r="H439" i="1" s="1"/>
  <c r="G440" i="1" a="1"/>
  <c r="G440" i="1" s="1"/>
  <c r="H440" i="1" s="1" a="1"/>
  <c r="H440" i="1" s="1"/>
  <c r="G441" i="1" a="1"/>
  <c r="G441" i="1" s="1"/>
  <c r="H441" i="1" s="1" a="1"/>
  <c r="H441" i="1" s="1"/>
  <c r="G442" i="1" a="1"/>
  <c r="G442" i="1" s="1"/>
  <c r="H442" i="1" s="1" a="1"/>
  <c r="H442" i="1" s="1"/>
  <c r="G443" i="1" a="1"/>
  <c r="G443" i="1" s="1"/>
  <c r="H443" i="1" s="1" a="1"/>
  <c r="H443" i="1" s="1"/>
  <c r="G444" i="1" a="1"/>
  <c r="G444" i="1" s="1"/>
  <c r="H444" i="1" s="1" a="1"/>
  <c r="H444" i="1" s="1"/>
  <c r="G445" i="1" a="1"/>
  <c r="G445" i="1" s="1"/>
  <c r="H445" i="1" s="1" a="1"/>
  <c r="H445" i="1" s="1"/>
  <c r="G446" i="1" a="1"/>
  <c r="G446" i="1" s="1"/>
  <c r="H446" i="1" s="1" a="1"/>
  <c r="H446" i="1" s="1"/>
  <c r="G447" i="1" a="1"/>
  <c r="G447" i="1" s="1"/>
  <c r="H447" i="1" s="1" a="1"/>
  <c r="H447" i="1" s="1"/>
  <c r="G448" i="1" a="1"/>
  <c r="G448" i="1" s="1"/>
  <c r="H448" i="1" s="1" a="1"/>
  <c r="H448" i="1" s="1"/>
  <c r="G449" i="1" a="1"/>
  <c r="G449" i="1" s="1"/>
  <c r="H449" i="1" s="1" a="1"/>
  <c r="H449" i="1" s="1"/>
  <c r="G450" i="1" a="1"/>
  <c r="G450" i="1" s="1"/>
  <c r="H450" i="1" s="1" a="1"/>
  <c r="H450" i="1" s="1"/>
  <c r="G451" i="1" a="1"/>
  <c r="G451" i="1" s="1"/>
  <c r="H451" i="1" s="1" a="1"/>
  <c r="H451" i="1" s="1"/>
  <c r="G452" i="1" a="1"/>
  <c r="G452" i="1" s="1"/>
  <c r="H452" i="1" s="1" a="1"/>
  <c r="H452" i="1" s="1"/>
  <c r="G453" i="1" a="1"/>
  <c r="G453" i="1" s="1"/>
  <c r="H453" i="1" s="1" a="1"/>
  <c r="H453" i="1" s="1"/>
  <c r="G454" i="1" a="1"/>
  <c r="G454" i="1" s="1"/>
  <c r="H454" i="1" s="1" a="1"/>
  <c r="H454" i="1" s="1"/>
  <c r="G455" i="1" a="1"/>
  <c r="G455" i="1" s="1"/>
  <c r="H455" i="1" s="1" a="1"/>
  <c r="H455" i="1" s="1"/>
  <c r="G456" i="1" a="1"/>
  <c r="G456" i="1" s="1"/>
  <c r="H456" i="1" s="1" a="1"/>
  <c r="H456" i="1" s="1"/>
  <c r="G457" i="1" a="1"/>
  <c r="G457" i="1" s="1"/>
  <c r="H457" i="1" s="1" a="1"/>
  <c r="H457" i="1" s="1"/>
  <c r="G458" i="1" a="1"/>
  <c r="G458" i="1" s="1"/>
  <c r="H458" i="1" s="1" a="1"/>
  <c r="H458" i="1" s="1"/>
  <c r="G459" i="1" a="1"/>
  <c r="G459" i="1" s="1"/>
  <c r="H459" i="1" s="1" a="1"/>
  <c r="H459" i="1" s="1"/>
  <c r="G460" i="1" a="1"/>
  <c r="G460" i="1" s="1"/>
  <c r="H460" i="1" s="1" a="1"/>
  <c r="H460" i="1" s="1"/>
  <c r="G461" i="1" a="1"/>
  <c r="G461" i="1" s="1"/>
  <c r="H461" i="1" s="1" a="1"/>
  <c r="H461" i="1" s="1"/>
  <c r="G462" i="1" a="1"/>
  <c r="G462" i="1" s="1"/>
  <c r="H462" i="1" s="1" a="1"/>
  <c r="H462" i="1" s="1"/>
  <c r="G463" i="1" a="1"/>
  <c r="G463" i="1" s="1"/>
  <c r="H463" i="1" s="1" a="1"/>
  <c r="H463" i="1" s="1"/>
  <c r="G464" i="1" a="1"/>
  <c r="G464" i="1" s="1"/>
  <c r="H464" i="1" s="1" a="1"/>
  <c r="H464" i="1" s="1"/>
  <c r="G465" i="1" a="1"/>
  <c r="G465" i="1" s="1"/>
  <c r="H465" i="1" s="1" a="1"/>
  <c r="H465" i="1" s="1"/>
  <c r="G466" i="1" a="1"/>
  <c r="G466" i="1" s="1"/>
  <c r="H466" i="1" s="1" a="1"/>
  <c r="H466" i="1" s="1"/>
  <c r="G467" i="1" a="1"/>
  <c r="G467" i="1" s="1"/>
  <c r="H467" i="1" s="1" a="1"/>
  <c r="H467" i="1" s="1"/>
  <c r="G468" i="1" a="1"/>
  <c r="G468" i="1" s="1"/>
  <c r="H468" i="1" s="1" a="1"/>
  <c r="H468" i="1" s="1"/>
  <c r="G469" i="1" a="1"/>
  <c r="G469" i="1" s="1"/>
  <c r="H469" i="1" s="1" a="1"/>
  <c r="H469" i="1" s="1"/>
  <c r="G470" i="1" a="1"/>
  <c r="G470" i="1" s="1"/>
  <c r="H470" i="1" s="1" a="1"/>
  <c r="H470" i="1" s="1"/>
  <c r="G471" i="1" a="1"/>
  <c r="G471" i="1" s="1"/>
  <c r="H471" i="1" s="1" a="1"/>
  <c r="H471" i="1" s="1"/>
  <c r="G472" i="1" a="1"/>
  <c r="G472" i="1" s="1"/>
  <c r="H472" i="1" s="1" a="1"/>
  <c r="H472" i="1" s="1"/>
  <c r="G473" i="1" a="1"/>
  <c r="G473" i="1" s="1"/>
  <c r="H473" i="1" s="1" a="1"/>
  <c r="H473" i="1" s="1"/>
  <c r="G474" i="1" a="1"/>
  <c r="G474" i="1" s="1"/>
  <c r="H474" i="1" s="1" a="1"/>
  <c r="H474" i="1" s="1"/>
  <c r="G475" i="1" a="1"/>
  <c r="G475" i="1" s="1"/>
  <c r="H475" i="1" s="1" a="1"/>
  <c r="H475" i="1" s="1"/>
  <c r="G476" i="1" a="1"/>
  <c r="G476" i="1" s="1"/>
  <c r="H476" i="1" s="1" a="1"/>
  <c r="H476" i="1" s="1"/>
  <c r="G477" i="1" a="1"/>
  <c r="G477" i="1" s="1"/>
  <c r="H477" i="1" s="1" a="1"/>
  <c r="H477" i="1" s="1"/>
  <c r="G478" i="1" a="1"/>
  <c r="G478" i="1" s="1"/>
  <c r="H478" i="1" s="1" a="1"/>
  <c r="H478" i="1" s="1"/>
  <c r="G479" i="1" a="1"/>
  <c r="G479" i="1" s="1"/>
  <c r="H479" i="1" s="1" a="1"/>
  <c r="H479" i="1" s="1"/>
  <c r="G480" i="1" a="1"/>
  <c r="G480" i="1" s="1"/>
  <c r="H480" i="1" s="1" a="1"/>
  <c r="H480" i="1" s="1"/>
  <c r="G481" i="1" a="1"/>
  <c r="G481" i="1" s="1"/>
  <c r="H481" i="1" s="1" a="1"/>
  <c r="H481" i="1" s="1"/>
  <c r="G482" i="1" a="1"/>
  <c r="G482" i="1" s="1"/>
  <c r="H482" i="1" s="1" a="1"/>
  <c r="H482" i="1" s="1"/>
  <c r="G483" i="1" a="1"/>
  <c r="G483" i="1" s="1"/>
  <c r="H483" i="1" s="1" a="1"/>
  <c r="H483" i="1" s="1"/>
  <c r="G484" i="1" a="1"/>
  <c r="G484" i="1" s="1"/>
  <c r="H484" i="1" s="1" a="1"/>
  <c r="H484" i="1" s="1"/>
  <c r="G485" i="1" a="1"/>
  <c r="G485" i="1" s="1"/>
  <c r="H485" i="1" s="1" a="1"/>
  <c r="H485" i="1" s="1"/>
  <c r="G486" i="1" a="1"/>
  <c r="G486" i="1" s="1"/>
  <c r="H486" i="1" s="1" a="1"/>
  <c r="H486" i="1" s="1"/>
  <c r="G487" i="1" a="1"/>
  <c r="G487" i="1" s="1"/>
  <c r="H487" i="1" s="1" a="1"/>
  <c r="H487" i="1" s="1"/>
  <c r="G488" i="1" a="1"/>
  <c r="G488" i="1" s="1"/>
  <c r="H488" i="1" s="1" a="1"/>
  <c r="H488" i="1" s="1"/>
  <c r="G489" i="1" a="1"/>
  <c r="G489" i="1" s="1"/>
  <c r="H489" i="1" s="1" a="1"/>
  <c r="H489" i="1" s="1"/>
  <c r="G490" i="1" a="1"/>
  <c r="G490" i="1" s="1"/>
  <c r="H490" i="1" s="1" a="1"/>
  <c r="H490" i="1" s="1"/>
  <c r="G491" i="1" a="1"/>
  <c r="G491" i="1" s="1"/>
  <c r="H491" i="1" s="1" a="1"/>
  <c r="H491" i="1" s="1"/>
  <c r="G492" i="1" a="1"/>
  <c r="G492" i="1" s="1"/>
  <c r="H492" i="1" s="1" a="1"/>
  <c r="H492" i="1" s="1"/>
  <c r="G493" i="1" a="1"/>
  <c r="G493" i="1" s="1"/>
  <c r="H493" i="1" s="1" a="1"/>
  <c r="H493" i="1" s="1"/>
  <c r="G494" i="1" a="1"/>
  <c r="G494" i="1" s="1"/>
  <c r="H494" i="1" s="1" a="1"/>
  <c r="H494" i="1" s="1"/>
  <c r="G495" i="1" a="1"/>
  <c r="G495" i="1" s="1"/>
  <c r="H495" i="1" s="1" a="1"/>
  <c r="H495" i="1" s="1"/>
  <c r="G496" i="1" a="1"/>
  <c r="G496" i="1" s="1"/>
  <c r="H496" i="1" s="1" a="1"/>
  <c r="H496" i="1" s="1"/>
  <c r="G497" i="1" a="1"/>
  <c r="G497" i="1" s="1"/>
  <c r="H497" i="1" s="1" a="1"/>
  <c r="H497" i="1" s="1"/>
  <c r="G498" i="1" a="1"/>
  <c r="G498" i="1" s="1"/>
  <c r="H498" i="1" s="1" a="1"/>
  <c r="H498" i="1" s="1"/>
  <c r="G499" i="1" a="1"/>
  <c r="G499" i="1" s="1"/>
  <c r="H499" i="1" s="1" a="1"/>
  <c r="H499" i="1" s="1"/>
  <c r="G500" i="1" a="1"/>
  <c r="G500" i="1" s="1"/>
  <c r="H500" i="1" s="1" a="1"/>
  <c r="H500" i="1" s="1"/>
  <c r="G501" i="1" a="1"/>
  <c r="G501" i="1" s="1"/>
  <c r="H501" i="1" s="1" a="1"/>
  <c r="H501" i="1" s="1"/>
  <c r="G502" i="1" a="1"/>
  <c r="G502" i="1" s="1"/>
  <c r="H502" i="1" s="1" a="1"/>
  <c r="H502" i="1" s="1"/>
  <c r="G503" i="1" a="1"/>
  <c r="G503" i="1" s="1"/>
  <c r="H503" i="1" s="1" a="1"/>
  <c r="H503" i="1" s="1"/>
  <c r="G504" i="1" a="1"/>
  <c r="G504" i="1" s="1"/>
  <c r="H504" i="1" s="1" a="1"/>
  <c r="H504" i="1" s="1"/>
  <c r="G505" i="1" a="1"/>
  <c r="G505" i="1" s="1"/>
  <c r="H505" i="1" s="1" a="1"/>
  <c r="H505" i="1" s="1"/>
  <c r="G506" i="1" a="1"/>
  <c r="G506" i="1" s="1"/>
  <c r="H506" i="1" s="1" a="1"/>
  <c r="H506" i="1" s="1"/>
  <c r="G507" i="1" a="1"/>
  <c r="G507" i="1" s="1"/>
  <c r="H507" i="1" s="1" a="1"/>
  <c r="H507" i="1" s="1"/>
  <c r="G508" i="1" a="1"/>
  <c r="G508" i="1" s="1"/>
  <c r="H508" i="1" s="1" a="1"/>
  <c r="H508" i="1" s="1"/>
  <c r="G509" i="1" a="1"/>
  <c r="G509" i="1" s="1"/>
  <c r="H509" i="1" s="1" a="1"/>
  <c r="H509" i="1" s="1"/>
  <c r="G510" i="1" a="1"/>
  <c r="G510" i="1" s="1"/>
  <c r="H510" i="1" s="1" a="1"/>
  <c r="H510" i="1" s="1"/>
  <c r="G511" i="1" a="1"/>
  <c r="G511" i="1" s="1"/>
  <c r="H511" i="1" s="1" a="1"/>
  <c r="H511" i="1" s="1"/>
  <c r="G512" i="1" a="1"/>
  <c r="G512" i="1" s="1"/>
  <c r="H512" i="1" s="1" a="1"/>
  <c r="H512" i="1" s="1"/>
  <c r="G513" i="1" a="1"/>
  <c r="G513" i="1" s="1"/>
  <c r="H513" i="1" s="1" a="1"/>
  <c r="H513" i="1" s="1"/>
  <c r="G514" i="1" a="1"/>
  <c r="G514" i="1" s="1"/>
  <c r="H514" i="1" s="1" a="1"/>
  <c r="H514" i="1" s="1"/>
  <c r="G515" i="1" a="1"/>
  <c r="G515" i="1" s="1"/>
  <c r="H515" i="1" s="1" a="1"/>
  <c r="H515" i="1" s="1"/>
  <c r="G516" i="1" a="1"/>
  <c r="G516" i="1" s="1"/>
  <c r="H516" i="1" s="1" a="1"/>
  <c r="H516" i="1" s="1"/>
  <c r="G517" i="1" a="1"/>
  <c r="G517" i="1" s="1"/>
  <c r="H517" i="1" s="1" a="1"/>
  <c r="H517" i="1" s="1"/>
  <c r="G518" i="1" a="1"/>
  <c r="G518" i="1" s="1"/>
  <c r="H518" i="1" s="1" a="1"/>
  <c r="H518" i="1" s="1"/>
  <c r="G519" i="1" a="1"/>
  <c r="G519" i="1" s="1"/>
  <c r="H519" i="1" s="1" a="1"/>
  <c r="H519" i="1" s="1"/>
  <c r="G520" i="1" a="1"/>
  <c r="G520" i="1" s="1"/>
  <c r="H520" i="1" s="1" a="1"/>
  <c r="H520" i="1" s="1"/>
  <c r="G521" i="1" a="1"/>
  <c r="G521" i="1" s="1"/>
  <c r="H521" i="1" s="1" a="1"/>
  <c r="H521" i="1" s="1"/>
  <c r="G522" i="1" a="1"/>
  <c r="G522" i="1" s="1"/>
  <c r="H522" i="1" s="1" a="1"/>
  <c r="H522" i="1" s="1"/>
  <c r="G523" i="1" a="1"/>
  <c r="G523" i="1" s="1"/>
  <c r="H523" i="1" s="1" a="1"/>
  <c r="H523" i="1" s="1"/>
  <c r="G524" i="1" a="1"/>
  <c r="G524" i="1" s="1"/>
  <c r="H524" i="1" s="1" a="1"/>
  <c r="H524" i="1" s="1"/>
  <c r="G525" i="1" a="1"/>
  <c r="G525" i="1" s="1"/>
  <c r="H525" i="1" s="1" a="1"/>
  <c r="H525" i="1" s="1"/>
  <c r="G526" i="1" a="1"/>
  <c r="G526" i="1" s="1"/>
  <c r="H526" i="1" s="1" a="1"/>
  <c r="H526" i="1" s="1"/>
  <c r="G527" i="1" a="1"/>
  <c r="G527" i="1" s="1"/>
  <c r="H527" i="1" s="1" a="1"/>
  <c r="H527" i="1" s="1"/>
  <c r="G528" i="1" a="1"/>
  <c r="G528" i="1" s="1"/>
  <c r="H528" i="1" s="1" a="1"/>
  <c r="H528" i="1" s="1"/>
  <c r="G529" i="1" a="1"/>
  <c r="G529" i="1" s="1"/>
  <c r="H529" i="1" s="1" a="1"/>
  <c r="H529" i="1" s="1"/>
  <c r="G532" i="1" a="1"/>
  <c r="G532" i="1" s="1"/>
  <c r="H532" i="1" s="1" a="1"/>
  <c r="H532" i="1" s="1"/>
  <c r="G530" i="1" a="1"/>
  <c r="G530" i="1" s="1"/>
  <c r="H530" i="1" s="1" a="1"/>
  <c r="H530" i="1" s="1"/>
  <c r="E530" i="1"/>
  <c r="G531" i="1" a="1"/>
  <c r="G531" i="1" s="1"/>
  <c r="H531" i="1" s="1" a="1"/>
  <c r="H531" i="1" s="1"/>
  <c r="E531" i="1"/>
  <c r="G533" i="1" a="1"/>
  <c r="G533" i="1" s="1"/>
  <c r="H533" i="1" s="1" a="1"/>
  <c r="H533" i="1" s="1"/>
  <c r="E533" i="1"/>
  <c r="G534" i="1" a="1"/>
  <c r="G534" i="1" s="1"/>
  <c r="H534" i="1" s="1" a="1"/>
  <c r="H534" i="1" s="1"/>
  <c r="E534" i="1"/>
  <c r="G535" i="1" a="1"/>
  <c r="G535" i="1" s="1"/>
  <c r="H535" i="1" s="1" a="1"/>
  <c r="H535" i="1" s="1"/>
  <c r="E535" i="1"/>
  <c r="E532" i="1"/>
  <c r="E80" i="1"/>
  <c r="E81" i="1"/>
  <c r="E82" i="1"/>
  <c r="E83" i="1"/>
  <c r="E84" i="1"/>
  <c r="E85" i="1"/>
  <c r="E86" i="1"/>
  <c r="E87" i="1"/>
  <c r="E88" i="1"/>
  <c r="E89" i="1"/>
  <c r="E90" i="1"/>
  <c r="E91" i="1"/>
  <c r="E500" i="1"/>
  <c r="E3" i="1"/>
  <c r="E4" i="1"/>
  <c r="E165" i="1"/>
  <c r="E163" i="1"/>
  <c r="E168" i="1"/>
  <c r="E455" i="1"/>
  <c r="E456" i="1"/>
  <c r="E457" i="1"/>
  <c r="E458" i="1"/>
  <c r="E459" i="1"/>
  <c r="E460" i="1"/>
  <c r="E461" i="1"/>
  <c r="E462" i="1"/>
  <c r="E463" i="1"/>
  <c r="E464" i="1"/>
  <c r="E465" i="1"/>
  <c r="E466" i="1"/>
  <c r="E467" i="1"/>
  <c r="E468" i="1"/>
  <c r="E469" i="1"/>
  <c r="E470" i="1"/>
  <c r="E471" i="1"/>
  <c r="E472" i="1"/>
  <c r="E473" i="1"/>
  <c r="E474" i="1"/>
  <c r="E475" i="1"/>
  <c r="E476" i="1"/>
  <c r="E529" i="1"/>
  <c r="E279" i="1"/>
  <c r="E478" i="1"/>
  <c r="E5" i="1"/>
  <c r="E6" i="1"/>
  <c r="E7" i="1"/>
  <c r="E8" i="1"/>
  <c r="E9" i="1"/>
  <c r="E10" i="1"/>
  <c r="E11" i="1"/>
  <c r="E12" i="1"/>
  <c r="E13" i="1"/>
  <c r="E15" i="1"/>
  <c r="E16" i="1"/>
  <c r="E17" i="1"/>
  <c r="E18" i="1"/>
  <c r="E19" i="1"/>
  <c r="E20" i="1"/>
  <c r="E21" i="1"/>
  <c r="E23"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479" i="1"/>
  <c r="E483" i="1"/>
  <c r="E491" i="1"/>
  <c r="E494" i="1"/>
  <c r="E499" i="1"/>
  <c r="E503" i="1"/>
  <c r="E512" i="1"/>
  <c r="E519" i="1"/>
  <c r="E520" i="1"/>
  <c r="E526" i="1"/>
  <c r="E144" i="1"/>
  <c r="E145" i="1"/>
  <c r="E146" i="1"/>
  <c r="E147" i="1"/>
  <c r="E148" i="1"/>
  <c r="E149" i="1"/>
  <c r="E150" i="1"/>
  <c r="E151" i="1"/>
  <c r="E152" i="1"/>
  <c r="E153" i="1"/>
  <c r="E171" i="1"/>
  <c r="E172" i="1"/>
  <c r="E173" i="1"/>
  <c r="E174" i="1"/>
  <c r="E175" i="1"/>
  <c r="E176" i="1"/>
  <c r="E177" i="1"/>
  <c r="E178" i="1"/>
  <c r="E179" i="1"/>
  <c r="E180" i="1"/>
  <c r="E181" i="1"/>
  <c r="E182" i="1"/>
  <c r="E183"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414" i="1"/>
  <c r="E418" i="1"/>
  <c r="E419" i="1"/>
  <c r="E422" i="1"/>
  <c r="E439" i="1"/>
  <c r="E448" i="1"/>
  <c r="E451" i="1"/>
  <c r="E212" i="1"/>
  <c r="E213" i="1"/>
  <c r="E214" i="1"/>
  <c r="E215" i="1"/>
  <c r="E216" i="1"/>
  <c r="E217" i="1"/>
  <c r="E218" i="1"/>
  <c r="E219" i="1"/>
  <c r="E220" i="1"/>
  <c r="E221" i="1"/>
  <c r="E222" i="1"/>
  <c r="E223" i="1"/>
  <c r="E224" i="1"/>
  <c r="E225" i="1"/>
  <c r="E226" i="1"/>
  <c r="E227" i="1"/>
  <c r="E228"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341" i="1"/>
  <c r="E402" i="1"/>
  <c r="E403" i="1"/>
  <c r="E405" i="1"/>
  <c r="E407" i="1"/>
  <c r="E416" i="1"/>
  <c r="E417" i="1"/>
  <c r="E425" i="1"/>
  <c r="E426" i="1"/>
  <c r="E432" i="1"/>
  <c r="E433" i="1"/>
  <c r="E434" i="1"/>
  <c r="E436" i="1"/>
  <c r="E437" i="1"/>
  <c r="E438" i="1"/>
  <c r="E440" i="1"/>
  <c r="E441" i="1"/>
  <c r="E443" i="1"/>
  <c r="E444" i="1"/>
  <c r="E447" i="1"/>
  <c r="E449" i="1"/>
  <c r="E450" i="1"/>
  <c r="E452" i="1"/>
  <c r="E453" i="1"/>
  <c r="E454" i="1"/>
  <c r="E484" i="1"/>
  <c r="E488" i="1"/>
  <c r="E489" i="1"/>
  <c r="E490" i="1"/>
  <c r="E492" i="1"/>
  <c r="E505" i="1"/>
  <c r="E508" i="1"/>
  <c r="E513" i="1"/>
  <c r="E514" i="1"/>
  <c r="E517" i="1"/>
  <c r="E518" i="1"/>
  <c r="E522" i="1"/>
  <c r="E524" i="1"/>
  <c r="E525" i="1"/>
  <c r="E527"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2" i="1"/>
  <c r="E343" i="1"/>
  <c r="E344" i="1"/>
  <c r="E400" i="1"/>
  <c r="E409" i="1"/>
  <c r="E410" i="1"/>
  <c r="E411" i="1"/>
  <c r="E412" i="1"/>
  <c r="E415" i="1"/>
  <c r="E423" i="1"/>
  <c r="E427" i="1"/>
  <c r="E428" i="1"/>
  <c r="E429" i="1"/>
  <c r="E430" i="1"/>
  <c r="E431" i="1"/>
  <c r="E442" i="1"/>
  <c r="E445" i="1"/>
  <c r="E446" i="1"/>
  <c r="E480" i="1"/>
  <c r="E485" i="1"/>
  <c r="E486" i="1"/>
  <c r="E487" i="1"/>
  <c r="E493" i="1"/>
  <c r="E495" i="1"/>
  <c r="E506" i="1"/>
  <c r="E511" i="1"/>
  <c r="E515" i="1"/>
  <c r="E516" i="1"/>
  <c r="E521" i="1"/>
  <c r="E523" i="1"/>
  <c r="E528"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1" i="1"/>
  <c r="E404" i="1"/>
  <c r="E406" i="1"/>
  <c r="E408" i="1"/>
  <c r="E413" i="1"/>
  <c r="E420" i="1"/>
  <c r="E421" i="1"/>
  <c r="E424" i="1"/>
  <c r="E435" i="1"/>
  <c r="E477" i="1"/>
  <c r="E481" i="1"/>
  <c r="E482" i="1"/>
  <c r="E496" i="1"/>
  <c r="E497" i="1"/>
  <c r="E498" i="1"/>
  <c r="E501" i="1"/>
  <c r="E502" i="1"/>
  <c r="E504" i="1"/>
  <c r="E507" i="1"/>
  <c r="E509" i="1"/>
  <c r="E510" i="1"/>
  <c r="E22" i="1"/>
  <c r="E14" i="1"/>
  <c r="E24" i="1"/>
  <c r="E25" i="1"/>
  <c r="E26" i="1"/>
  <c r="E27" i="1"/>
  <c r="E28" i="1"/>
  <c r="E29" i="1"/>
  <c r="E30" i="1"/>
  <c r="E31" i="1"/>
  <c r="E32" i="1"/>
  <c r="E33" i="1"/>
  <c r="E34" i="1"/>
  <c r="E35" i="1"/>
  <c r="E36" i="1"/>
  <c r="E37" i="1"/>
  <c r="E38" i="1"/>
  <c r="E184" i="1"/>
  <c r="E74"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5" i="1"/>
  <c r="E76" i="1"/>
  <c r="E77" i="1"/>
  <c r="E78" i="1"/>
  <c r="E79" i="1"/>
  <c r="E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<sst xmlns="http://schemas.openxmlformats.org/spreadsheetml/2006/main" count="3781" uniqueCount="2274">
  <si>
    <t>OrganizationID</t>
  </si>
  <si>
    <t>FriendlyName</t>
  </si>
  <si>
    <t>EnglishName</t>
  </si>
  <si>
    <t>JapaneseName</t>
  </si>
  <si>
    <t>OrganizationTypeID</t>
  </si>
  <si>
    <t>LogoFilename</t>
  </si>
  <si>
    <t>Notes</t>
  </si>
  <si>
    <t>CreateDate</t>
  </si>
  <si>
    <t>UpdateDate</t>
  </si>
  <si>
    <t>IsDefunct</t>
  </si>
  <si>
    <t>IsExcluded</t>
  </si>
  <si>
    <t>IsUpdated</t>
  </si>
  <si>
    <t>TagString</t>
  </si>
  <si>
    <t>HasDisciplines</t>
  </si>
  <si>
    <t>HasSections</t>
  </si>
  <si>
    <t>HasTaglets</t>
  </si>
  <si>
    <t>AAJ</t>
  </si>
  <si>
    <t>Architectural Association of Japan</t>
  </si>
  <si>
    <t>一般社団法人日本建築協会</t>
  </si>
  <si>
    <t>Association</t>
  </si>
  <si>
    <t>aaj.jpg</t>
  </si>
  <si>
    <t/>
  </si>
  <si>
    <t>Abaniact</t>
  </si>
  <si>
    <t>Company</t>
  </si>
  <si>
    <t>abaniact.jpg</t>
  </si>
  <si>
    <t>Inaba brand of electrical products that focus on EV chargers and other residential solutions</t>
  </si>
  <si>
    <t>ABC Shoki</t>
  </si>
  <si>
    <t>ABC Trading Co., Ltd.</t>
  </si>
  <si>
    <t>株式会社エービーシー商会</t>
  </si>
  <si>
    <t>abc.jpg</t>
  </si>
  <si>
    <t>Expansion joints, epoxy floor coverings</t>
  </si>
  <si>
    <t>Achilles</t>
  </si>
  <si>
    <t>Achilles Co., Ltd.</t>
  </si>
  <si>
    <t>アキレス株式会社</t>
  </si>
  <si>
    <t>achilles.jpg</t>
  </si>
  <si>
    <t>ACTEC</t>
  </si>
  <si>
    <t>Advanced Construction Technology Center</t>
  </si>
  <si>
    <t>一般財団法人先端建設技術センター</t>
  </si>
  <si>
    <t>actec.jpg</t>
  </si>
  <si>
    <t>Acttechnica</t>
  </si>
  <si>
    <t>Acttechnica Co., Ltd.</t>
  </si>
  <si>
    <t>アクトテクニカ株式会社</t>
  </si>
  <si>
    <t>acttechnica.jpg</t>
  </si>
  <si>
    <t>gates; bollards</t>
  </si>
  <si>
    <t>Advanced System Inc.</t>
  </si>
  <si>
    <t>株式会社エーエス</t>
  </si>
  <si>
    <t>as.jpg</t>
  </si>
  <si>
    <t>AGC</t>
  </si>
  <si>
    <t>AGC Inc.</t>
  </si>
  <si>
    <t>AGC株式会社</t>
  </si>
  <si>
    <t>agc.jpg</t>
  </si>
  <si>
    <t>AGC creates products in many sectors, but relating to building construction, mainly manufacturers glass and glazing products.</t>
  </si>
  <si>
    <t>AGC Coat-Tech</t>
  </si>
  <si>
    <t>AGC Coat-Tech Co., Ltd.</t>
  </si>
  <si>
    <t>AGCコーテック株式会社</t>
  </si>
  <si>
    <t>agckoteku.jpg</t>
  </si>
  <si>
    <t>ACG company that manufactures building, residential and industrial paints as well as other chemicals and coatings.</t>
  </si>
  <si>
    <t>AGC Polymer Material Company</t>
  </si>
  <si>
    <t>AGC Polymer Material Co., Ltd.</t>
  </si>
  <si>
    <t>AGCポリマー建材株式会社</t>
  </si>
  <si>
    <t>Subsidiary of AGC that manufacturer polymer products generally used for roofing, or resiliant floor surfaces.</t>
  </si>
  <si>
    <t>roofing; flooring; waterproofing</t>
  </si>
  <si>
    <t>Agency for Natural Resources and Energy</t>
  </si>
  <si>
    <t>経済産業省資源エネルギー庁</t>
  </si>
  <si>
    <t>Government</t>
  </si>
  <si>
    <t>natres.jpg</t>
  </si>
  <si>
    <t>Aica</t>
  </si>
  <si>
    <t>Aica Kogyo Co., Ltd.</t>
  </si>
  <si>
    <t>アイカ工業株式会社</t>
  </si>
  <si>
    <t>aica.jpg</t>
  </si>
  <si>
    <t>Aica Tech Kenzai</t>
  </si>
  <si>
    <t>Aica Tech Kenzai Co., Ltd.</t>
  </si>
  <si>
    <t>aicatech.jpg</t>
  </si>
  <si>
    <t>Subsidiary of Aica</t>
  </si>
  <si>
    <t>Aichi Electric</t>
  </si>
  <si>
    <t>Aichi Electric Co., Ltd.</t>
  </si>
  <si>
    <t>愛知電気株式会社</t>
  </si>
  <si>
    <t>aichidenki.jpg</t>
  </si>
  <si>
    <t>Transformers</t>
  </si>
  <si>
    <t>AIJ</t>
  </si>
  <si>
    <t>Architects Institute of Japan</t>
  </si>
  <si>
    <t>一般社団法人日本建築学会</t>
  </si>
  <si>
    <t>aij.jpg</t>
  </si>
  <si>
    <t>The leading architectural professional organization, which also publishes a number of resources and standards including the JASS series.</t>
  </si>
  <si>
    <t>Aizawa Tekko</t>
  </si>
  <si>
    <t>Aizawa Tekko Co., Ltd.</t>
  </si>
  <si>
    <t>相沢鉄工建設株式会社</t>
  </si>
  <si>
    <t>aizawa.jpg</t>
  </si>
  <si>
    <t>Akao &amp; Co.</t>
  </si>
  <si>
    <t>Akao &amp; Co., Ltd.</t>
  </si>
  <si>
    <t>株式会社赤尾</t>
  </si>
  <si>
    <t>akao.jpg</t>
  </si>
  <si>
    <t>AKTIO</t>
  </si>
  <si>
    <t>AKTIO Corp.</t>
  </si>
  <si>
    <t>株式会社アクティオホールディングス</t>
  </si>
  <si>
    <t>aktio.jpg</t>
  </si>
  <si>
    <t>AKTIO is a major construction equipment rental company</t>
  </si>
  <si>
    <t>All Kanto Electrician Association</t>
  </si>
  <si>
    <t>All Kanto Electricians Association</t>
  </si>
  <si>
    <t>公益社団法人全関東電気工事協会</t>
  </si>
  <si>
    <t>zenkan.jpg</t>
  </si>
  <si>
    <t>ALSOK</t>
  </si>
  <si>
    <t>Sohgo Security Services Co., Ltd.</t>
  </si>
  <si>
    <t>綜合警備保障株式会社</t>
  </si>
  <si>
    <t>alsok.jpg</t>
  </si>
  <si>
    <t>Applegate Insulation</t>
  </si>
  <si>
    <t>Applegate Japan, Inc.</t>
  </si>
  <si>
    <t>applegate.jpg</t>
  </si>
  <si>
    <t>insulation</t>
  </si>
  <si>
    <t>AR Chemical Setter</t>
  </si>
  <si>
    <t>ARケミカルセッター</t>
  </si>
  <si>
    <t>Brand</t>
  </si>
  <si>
    <t>archemicalsetter.jpg</t>
  </si>
  <si>
    <t>Adhesive anchor brand of Asahi Kasei</t>
  </si>
  <si>
    <t>Araki Foundry</t>
  </si>
  <si>
    <t>Araki Foundry Co., Ltd.</t>
  </si>
  <si>
    <t>株式会社荒木製作所</t>
  </si>
  <si>
    <t>araki.jpg</t>
  </si>
  <si>
    <t>Manhole lids and covers</t>
  </si>
  <si>
    <t>ARC Nohara</t>
  </si>
  <si>
    <t>ARC Nohara Co., Ltd.</t>
  </si>
  <si>
    <t>株式会社アークノハラ</t>
  </si>
  <si>
    <t>arcnohara.jpg</t>
  </si>
  <si>
    <t>Arflex</t>
  </si>
  <si>
    <t>Arflex Japan, Ltd.</t>
  </si>
  <si>
    <t>株式会社アルフレックスジャパン</t>
  </si>
  <si>
    <t>arflex.jpg</t>
  </si>
  <si>
    <t>furniture; lighting</t>
  </si>
  <si>
    <t>Arne</t>
  </si>
  <si>
    <t>Arne, Ltd.</t>
  </si>
  <si>
    <t>株式会社アーネ</t>
  </si>
  <si>
    <t>arne.jpg</t>
  </si>
  <si>
    <t>Asahi Danke</t>
  </si>
  <si>
    <t>Asahi Danke Co., Ltd.</t>
  </si>
  <si>
    <t>株式会社旭ダンケ</t>
  </si>
  <si>
    <t>asahidanke.jpg</t>
  </si>
  <si>
    <t>Asahi Eito</t>
  </si>
  <si>
    <t>Asahi Eito Corp.</t>
  </si>
  <si>
    <t>アサヒ衛陶株式会社</t>
  </si>
  <si>
    <t>asahieito.jpg</t>
  </si>
  <si>
    <t>plumbing fixtures; unit baths</t>
  </si>
  <si>
    <t>Asahi Fiberglass</t>
  </si>
  <si>
    <t>Asahi Fiberglass Co., Ltd.</t>
  </si>
  <si>
    <t>旭ファイバーグラス株式会社</t>
  </si>
  <si>
    <t>asahifiberglass.jpg</t>
  </si>
  <si>
    <t>insulation; roofing</t>
  </si>
  <si>
    <t>Asahi Kasei</t>
  </si>
  <si>
    <t>Asahi Kasei Construction Materials Corp.</t>
  </si>
  <si>
    <t>旭化成建材株式会社</t>
  </si>
  <si>
    <t>asahikasei.jpg</t>
  </si>
  <si>
    <t>Asahi Tostem</t>
  </si>
  <si>
    <t>Asahi Tostem Exterior Building Materials Co., Ltd.</t>
  </si>
  <si>
    <t>asahitostem.jpg</t>
  </si>
  <si>
    <t>s</t>
  </si>
  <si>
    <t>Asahipen</t>
  </si>
  <si>
    <t>Asahipen Co., Ltd.</t>
  </si>
  <si>
    <t>株式会社アサヒペン</t>
  </si>
  <si>
    <t>asahipen.jpg</t>
  </si>
  <si>
    <t>ASBEE</t>
  </si>
  <si>
    <t>Association of Building Engineering and Equipment</t>
  </si>
  <si>
    <t>一般社団法人建築設備綜合協会</t>
  </si>
  <si>
    <t>0.jpg</t>
  </si>
  <si>
    <t>Aseismic Devices Company</t>
  </si>
  <si>
    <t>Aseismic Devices Co., Ltd.</t>
  </si>
  <si>
    <t>株式会社 免制震ディバイス</t>
  </si>
  <si>
    <t>adc.jpg</t>
  </si>
  <si>
    <t>Ashimori</t>
  </si>
  <si>
    <t>Ashimori Industry Co., Ltd.</t>
  </si>
  <si>
    <t>芦森工業株式会社</t>
  </si>
  <si>
    <t>ashimori.jpg</t>
  </si>
  <si>
    <t>Astec Paints</t>
  </si>
  <si>
    <t>Astec Paints Inc.</t>
  </si>
  <si>
    <t>株式会社アステックペイント</t>
  </si>
  <si>
    <t>astec.jpg</t>
  </si>
  <si>
    <t>Awaji Giken</t>
  </si>
  <si>
    <t>Awaji Giken Co., Ltd.</t>
  </si>
  <si>
    <t>淡路技建株式会社</t>
  </si>
  <si>
    <t>awaji.jpg</t>
  </si>
  <si>
    <t>flooring</t>
  </si>
  <si>
    <t>BBM</t>
  </si>
  <si>
    <t>Bridge Bearing Manufaucter Co., Ltd.</t>
  </si>
  <si>
    <t>株式会社ビー・ビー・エム</t>
  </si>
  <si>
    <t>bbm.jpg</t>
  </si>
  <si>
    <t>Subsidiary of Miwa Group</t>
  </si>
  <si>
    <t>Belbien</t>
  </si>
  <si>
    <t>ベルビアン</t>
  </si>
  <si>
    <t>belbien.jpg</t>
  </si>
  <si>
    <t>Not a company but a line of films produced by CI Takiron</t>
  </si>
  <si>
    <t>Beltechno</t>
  </si>
  <si>
    <t>Beltechno Co., Ltd.</t>
  </si>
  <si>
    <t>株式会社ベルテクノ</t>
  </si>
  <si>
    <t>beltechno.jpg</t>
  </si>
  <si>
    <t>Best</t>
  </si>
  <si>
    <t>BEST Inc.</t>
  </si>
  <si>
    <t>株式会社ベスト</t>
  </si>
  <si>
    <t>best.jpg</t>
  </si>
  <si>
    <t>Betsukawa</t>
  </si>
  <si>
    <t>Betsukawa Corp.</t>
  </si>
  <si>
    <t>株式会社別川製作所</t>
  </si>
  <si>
    <t>betsukawa.jpg</t>
  </si>
  <si>
    <t>Board Co</t>
  </si>
  <si>
    <t>Board Co., Ltd.</t>
  </si>
  <si>
    <t>ボード株式会社</t>
  </si>
  <si>
    <t>board.jpg</t>
  </si>
  <si>
    <t>flooring; wall coverings; ceilings</t>
  </si>
  <si>
    <t>BPSA</t>
  </si>
  <si>
    <t>Building Performance Standardization Association</t>
  </si>
  <si>
    <t>一般社団法人建築性能基準推進協会</t>
  </si>
  <si>
    <t>bpsa.jpg</t>
  </si>
  <si>
    <t>Bridgestone</t>
  </si>
  <si>
    <t>Bridgestone Corp.</t>
  </si>
  <si>
    <t>株式会社ブリヂストン</t>
  </si>
  <si>
    <t>bridgestone.jpg</t>
  </si>
  <si>
    <t>In addition to tires, they also manuacturer seismic isolators and bearings, etc.</t>
  </si>
  <si>
    <t>B-Techno Systems</t>
  </si>
  <si>
    <t>B-Techno Systems, Inc.</t>
  </si>
  <si>
    <t>株式会社ビーテクノシステム</t>
  </si>
  <si>
    <t>btechno.jpg</t>
  </si>
  <si>
    <t>Building Center of Japan</t>
  </si>
  <si>
    <t>一般財団法人日本建築センター</t>
  </si>
  <si>
    <t>bcj.jpg</t>
  </si>
  <si>
    <t>Bunka Shutter</t>
  </si>
  <si>
    <t>Bunka Shutter Co., Ltd.</t>
  </si>
  <si>
    <t>文化シヤッター株式会社</t>
  </si>
  <si>
    <t>bunka.jpg</t>
  </si>
  <si>
    <t>doors; gates; shutters</t>
  </si>
  <si>
    <t>Calmic</t>
  </si>
  <si>
    <t>Nippon Calmic, Ltd.</t>
  </si>
  <si>
    <t>日本カルミック株式会社</t>
  </si>
  <si>
    <t>calmic.jpg</t>
  </si>
  <si>
    <t>Calmic is the Japanese subsidiary of the British company Rentokil Initial.</t>
  </si>
  <si>
    <t>CAN'Enterprises, Inc.</t>
  </si>
  <si>
    <t>キャン'エンタープライゼズ株式会社</t>
  </si>
  <si>
    <t>can.jpg</t>
  </si>
  <si>
    <t>tiles; wall coverings; flooring</t>
  </si>
  <si>
    <t>Cassina Ixc</t>
  </si>
  <si>
    <t>Cassina Ixc., Ltd.</t>
  </si>
  <si>
    <t>株式会社カッシーナ・イクスシー</t>
  </si>
  <si>
    <t>cassinaixc.jpg</t>
  </si>
  <si>
    <t>CeFIONtect</t>
  </si>
  <si>
    <t>セフィオンテクト</t>
  </si>
  <si>
    <t>cefion.jpg</t>
  </si>
  <si>
    <t>This is glazing produced by TOTO that makes it difficult for particulates to adhere to the surface of their products.</t>
  </si>
  <si>
    <t>Central Glass</t>
  </si>
  <si>
    <t>Central Glass Co., Ltd.</t>
  </si>
  <si>
    <t>セントラル硝子株式会社</t>
  </si>
  <si>
    <t>central.jpg</t>
  </si>
  <si>
    <t>glazing</t>
  </si>
  <si>
    <t>Cera Trading</t>
  </si>
  <si>
    <t>Cera Trading, Ltd.</t>
  </si>
  <si>
    <t>セラトレーディング株式会社</t>
  </si>
  <si>
    <t>ceratrading.jpg</t>
  </si>
  <si>
    <t>Subsidiary of TOTO that imports and sells wash basins, urinals, toilets, facets, and other bathroom and kitchen plumbing fixtures from 20 European and American manufactures, including their own original line of products.</t>
  </si>
  <si>
    <t>Chiyoda Ute</t>
  </si>
  <si>
    <t>Chiyoda Ute Co., Ltd.</t>
  </si>
  <si>
    <t>チヨダウーテ株式会社</t>
  </si>
  <si>
    <t>chiyodaute.jpg</t>
  </si>
  <si>
    <t>Chubu</t>
  </si>
  <si>
    <t>Chubu Corp.</t>
  </si>
  <si>
    <t>株式会社中部コーポレーション</t>
  </si>
  <si>
    <t>chubu.jpg</t>
  </si>
  <si>
    <t>Chugoku Electric</t>
  </si>
  <si>
    <t>Chugoku Electric Co., Ltd.</t>
  </si>
  <si>
    <t>中国電機製造株式会社</t>
  </si>
  <si>
    <t>The name does not refer to China, but actually the Chugoku region in western Japan. This is a Japanese electrical equipment manufacturer.</t>
  </si>
  <si>
    <t>CI Takiron</t>
  </si>
  <si>
    <t>CI Takiron Corp.</t>
  </si>
  <si>
    <t>タキロンシーアイ株式会社</t>
  </si>
  <si>
    <t>takironic.jpg</t>
  </si>
  <si>
    <t>City Planning Institute of Japan</t>
  </si>
  <si>
    <t>公益社団法人日本都市計画学会</t>
  </si>
  <si>
    <t>cpi.jpg</t>
  </si>
  <si>
    <t>Cleanup Corp</t>
  </si>
  <si>
    <t>クリナップ株式会社</t>
  </si>
  <si>
    <t>cleanup.jpg</t>
  </si>
  <si>
    <t>Clion</t>
  </si>
  <si>
    <t>Clion Co., Ltd.</t>
  </si>
  <si>
    <t>クリオン株式会社</t>
  </si>
  <si>
    <t>clion.jpg</t>
  </si>
  <si>
    <t>ALC; exterior cladding</t>
  </si>
  <si>
    <t>Combi</t>
  </si>
  <si>
    <t>CombiWith Corp.</t>
  </si>
  <si>
    <t>コンビウィズ株式会社</t>
  </si>
  <si>
    <t>combi.jpg</t>
  </si>
  <si>
    <t>Manufacturer childcare and hygiene products for public and commercial spaces</t>
  </si>
  <si>
    <t>CondeHouse</t>
  </si>
  <si>
    <t>CondeHouse Co., Ltd.</t>
  </si>
  <si>
    <t>株式会社カンディハウス</t>
  </si>
  <si>
    <t>conde.jpg</t>
  </si>
  <si>
    <t>Crane Club</t>
  </si>
  <si>
    <t>クレーンクラブ</t>
  </si>
  <si>
    <t>craneclub.jpg</t>
  </si>
  <si>
    <t>Crane Club is a resource site for knowledge about cranes and derricks.</t>
  </si>
  <si>
    <t>CT Machinery</t>
  </si>
  <si>
    <t>CT Machinery Co., Ltd.</t>
  </si>
  <si>
    <t>シー・ティ・マシナリー株式会社</t>
  </si>
  <si>
    <t>ctmachinery.jpg</t>
  </si>
  <si>
    <t>Cucina</t>
  </si>
  <si>
    <t>Cucina Group</t>
  </si>
  <si>
    <t>cucina.jpg</t>
  </si>
  <si>
    <t>CxS</t>
  </si>
  <si>
    <t>CxS Co., Ltd.</t>
  </si>
  <si>
    <t>シーバイエス株式会社</t>
  </si>
  <si>
    <t>cxs.jpg</t>
  </si>
  <si>
    <t>Manufacturer of cleaning and other building hygiene products.</t>
  </si>
  <si>
    <t>Daido Steel</t>
  </si>
  <si>
    <t>Daido Steel Co., Ltd.</t>
  </si>
  <si>
    <t>大同特殊鋼株式会社</t>
  </si>
  <si>
    <t>daido.jpg</t>
  </si>
  <si>
    <t>DAIE</t>
  </si>
  <si>
    <t>Daie Industry Co., Ltd.</t>
  </si>
  <si>
    <t>大栄産業株式会社</t>
  </si>
  <si>
    <t>daie.jpg</t>
  </si>
  <si>
    <t>tanks</t>
  </si>
  <si>
    <t>Daihen</t>
  </si>
  <si>
    <t>Daihen Electric Corp.</t>
  </si>
  <si>
    <t>株式会社ダイヘン</t>
  </si>
  <si>
    <t>daihen.jpg</t>
  </si>
  <si>
    <t>Daiichi Keiki Manufacturing Co</t>
  </si>
  <si>
    <t>Daiichi Keiki Mfg. Co., Ltd.</t>
  </si>
  <si>
    <t>株式会社第一計器製作所</t>
  </si>
  <si>
    <t>daiichi.jpg</t>
  </si>
  <si>
    <t>Daiken</t>
  </si>
  <si>
    <t>Daiken Corp.</t>
  </si>
  <si>
    <t>大建工業株式会社</t>
  </si>
  <si>
    <t>daiken.jpg</t>
  </si>
  <si>
    <t>Daikin</t>
  </si>
  <si>
    <t>Daikin Industries, Ltd.</t>
  </si>
  <si>
    <t>ダイキン工業株式会社</t>
  </si>
  <si>
    <t>daikin.jpg</t>
  </si>
  <si>
    <t>Daiko</t>
  </si>
  <si>
    <t>Daiko Electric Co., Ltd.</t>
  </si>
  <si>
    <t>大光電機株式会社</t>
  </si>
  <si>
    <t>daikolighting.jpg</t>
  </si>
  <si>
    <t>lighting</t>
  </si>
  <si>
    <t>Daikure</t>
  </si>
  <si>
    <t>Daikure Co., Ltd.</t>
  </si>
  <si>
    <t>株式会社ダイクレ</t>
  </si>
  <si>
    <t>daikure.jpg</t>
  </si>
  <si>
    <t>grating; railing; roadway products</t>
  </si>
  <si>
    <t>Daito Corporation</t>
  </si>
  <si>
    <t>Daito Corp.</t>
  </si>
  <si>
    <t>株式会社ダイトー</t>
  </si>
  <si>
    <t>daito.jpg</t>
  </si>
  <si>
    <t>Danrey</t>
  </si>
  <si>
    <t>Danrey Kogyo Co., Ltd.</t>
  </si>
  <si>
    <t>暖冷工業株式会社</t>
  </si>
  <si>
    <t>danrey.jpg</t>
  </si>
  <si>
    <t>Danto</t>
  </si>
  <si>
    <t>Danto Tile Co., Ltd.</t>
  </si>
  <si>
    <t>東日本ダントータイル株式会社</t>
  </si>
  <si>
    <t>danto.jpg</t>
  </si>
  <si>
    <t>tiles</t>
  </si>
  <si>
    <t>Decoluxe</t>
  </si>
  <si>
    <t>Nihon Decoluxe Co., Ltd.</t>
  </si>
  <si>
    <t>日本デコラックス株式会社</t>
  </si>
  <si>
    <t>decoluxe.jpg</t>
  </si>
  <si>
    <t>anchors; wall coverings</t>
  </si>
  <si>
    <t>DNT</t>
  </si>
  <si>
    <t>Dai Nippon Toryo Co., Ltd.</t>
  </si>
  <si>
    <t>大日本塗料株式会社</t>
  </si>
  <si>
    <t>dnt.jpg</t>
  </si>
  <si>
    <t>Dokenkyo (JRCA)</t>
  </si>
  <si>
    <t>Japan Road Constructors Association</t>
  </si>
  <si>
    <t>一般社団法人日本道路建設業協会</t>
  </si>
  <si>
    <t>dokenkyo.jpg</t>
  </si>
  <si>
    <t>Duskin</t>
  </si>
  <si>
    <t>DUSKIN Co., Ltd.</t>
  </si>
  <si>
    <t>株式会社ダスキン</t>
  </si>
  <si>
    <t>duskin.jpg</t>
  </si>
  <si>
    <t>Dyflex</t>
  </si>
  <si>
    <t>Daiflex Co., Ltd.</t>
  </si>
  <si>
    <t>株式会社ダイフレックス</t>
  </si>
  <si>
    <t>dyflex.jpg</t>
  </si>
  <si>
    <t>Sister company of Sika Japan</t>
  </si>
  <si>
    <t>Dynamic Design Inc.</t>
  </si>
  <si>
    <t>株式会社ダイナミックデザイン</t>
  </si>
  <si>
    <t>ddi.jpg</t>
  </si>
  <si>
    <t>Ebara Corporation</t>
  </si>
  <si>
    <t>Ebara Corp.</t>
  </si>
  <si>
    <t>株式会社荏原製作所</t>
  </si>
  <si>
    <t>ebara.jpg</t>
  </si>
  <si>
    <t>Ebata Corporation</t>
  </si>
  <si>
    <t>Ebata Corp.</t>
  </si>
  <si>
    <t>エバタ株式会社</t>
  </si>
  <si>
    <t>ebata.jpg</t>
  </si>
  <si>
    <t>ECEE</t>
  </si>
  <si>
    <t>Electrical Engineer's Testing Center</t>
  </si>
  <si>
    <t>一般財団法人電気技術者試験センター</t>
  </si>
  <si>
    <t>ecee.jpg</t>
  </si>
  <si>
    <t>Edamatsu</t>
  </si>
  <si>
    <t>Edamatsu Co., Ltd.</t>
  </si>
  <si>
    <t>株式会社枝松製作所</t>
  </si>
  <si>
    <t>edamatsu.jpg</t>
  </si>
  <si>
    <t>Edogawa Woodtec</t>
  </si>
  <si>
    <t>Edogawa Woodtec Co., Ltd.</t>
  </si>
  <si>
    <t>江戸川ウッドテック株式会社</t>
  </si>
  <si>
    <t>edogawa.jpg</t>
  </si>
  <si>
    <t>Eidai</t>
  </si>
  <si>
    <t>Eidai Co., Ltd.</t>
  </si>
  <si>
    <t>永大産業株式会社</t>
  </si>
  <si>
    <t>eidai.jpg</t>
  </si>
  <si>
    <t>EJA</t>
  </si>
  <si>
    <t>Electrical Engineer's Training Center</t>
  </si>
  <si>
    <t>一般財団法人電気工事技術講習センター</t>
  </si>
  <si>
    <t>eja.jpg</t>
  </si>
  <si>
    <t>Endo Lighting</t>
  </si>
  <si>
    <t>Endo Lighting Corp.</t>
  </si>
  <si>
    <t>endo.jpg</t>
  </si>
  <si>
    <t>ETRA</t>
  </si>
  <si>
    <t>Electrical Technology Research Association</t>
  </si>
  <si>
    <t>一般社団法人電気協同研究会</t>
  </si>
  <si>
    <t>FDMA</t>
  </si>
  <si>
    <t>Fire and Damage Management Agency</t>
  </si>
  <si>
    <t>総務省消防庁</t>
  </si>
  <si>
    <t>fdma.jpg</t>
  </si>
  <si>
    <t>Government agency</t>
  </si>
  <si>
    <t>Fenwal</t>
  </si>
  <si>
    <t>Fenwal Controls of Japan, Ltd.</t>
  </si>
  <si>
    <t>日本フェンオール株式会社</t>
  </si>
  <si>
    <t>fenwal.jpg</t>
  </si>
  <si>
    <t>Fike</t>
  </si>
  <si>
    <t>Fike Japan Corp.</t>
  </si>
  <si>
    <t>ファイク・ジャパン合同会社</t>
  </si>
  <si>
    <t>fike.jpg</t>
  </si>
  <si>
    <t>Fischer Japan</t>
  </si>
  <si>
    <t>Fischer Japan Co., Ltd.</t>
  </si>
  <si>
    <t>フィッシャージャパン株式会社</t>
  </si>
  <si>
    <t>fischer.jpg</t>
  </si>
  <si>
    <t>Fitech</t>
  </si>
  <si>
    <t>Fitech Co., Ltd.</t>
  </si>
  <si>
    <t>株式会社ファイテック</t>
  </si>
  <si>
    <t>fitech.jpg</t>
  </si>
  <si>
    <t>Forum for Electrical Safety Inspection Associations</t>
  </si>
  <si>
    <t>FS Japan</t>
  </si>
  <si>
    <t>FS Japan Co., Ltd.</t>
  </si>
  <si>
    <t>株式会社FS Japan</t>
  </si>
  <si>
    <t>fsjapan.jpg</t>
  </si>
  <si>
    <t>Fudai Sangyo</t>
  </si>
  <si>
    <t>Fudai Sangyo Co., Ltd.</t>
  </si>
  <si>
    <t>普代産業株式会社</t>
  </si>
  <si>
    <t>fudai.jpg</t>
  </si>
  <si>
    <t>Fuji Crane</t>
  </si>
  <si>
    <t>Fuji Industry Co., Ltd.</t>
  </si>
  <si>
    <t>不二工業株式会社</t>
  </si>
  <si>
    <t>fujicrane.jpg</t>
  </si>
  <si>
    <t>Fuji Electric</t>
  </si>
  <si>
    <t>Fuji Electric Co., Ltd.</t>
  </si>
  <si>
    <t>富士電機株式会社</t>
  </si>
  <si>
    <t>Fuji Electric Cable Company</t>
  </si>
  <si>
    <t>Fuji Electric Cable Co., Ltd.</t>
  </si>
  <si>
    <t>冨士電線株式会社</t>
  </si>
  <si>
    <t>fujidensen.jpg</t>
  </si>
  <si>
    <t>Fuji Japan Elevator</t>
  </si>
  <si>
    <t>Fuji Japan Elevator Co., Ltd.</t>
  </si>
  <si>
    <t>富士日本エレベーター株式会社</t>
  </si>
  <si>
    <t>fujijapan.jpg</t>
  </si>
  <si>
    <t>Fuji Kogyo</t>
  </si>
  <si>
    <t>Fuji Kogyo Co., Ltd.</t>
  </si>
  <si>
    <t>富士工業株式会社</t>
  </si>
  <si>
    <t>fujikogyo.jpg</t>
  </si>
  <si>
    <t>Fuji Kogyo is headquartered in Fukui, Fukui.</t>
  </si>
  <si>
    <t>wall coverings</t>
  </si>
  <si>
    <t>Fujioh</t>
  </si>
  <si>
    <t>Fuji Industrial Co., Ltd.</t>
  </si>
  <si>
    <t>fujioh.jpg</t>
  </si>
  <si>
    <t>Fujioh is headquartered in Sagamihara, Kanagawa.</t>
  </si>
  <si>
    <t>Fujitec</t>
  </si>
  <si>
    <t>Fujitec Co., Ltd.</t>
  </si>
  <si>
    <t>フジテック株式会社</t>
  </si>
  <si>
    <t>fujitec.jpg</t>
  </si>
  <si>
    <t>elevators; escalators</t>
  </si>
  <si>
    <t>Fujitsu</t>
  </si>
  <si>
    <t>Fujitsu Ltd.</t>
  </si>
  <si>
    <t>富士通株式会社</t>
  </si>
  <si>
    <t>fujitsu.jpg</t>
  </si>
  <si>
    <t>Fukuvi Chemical</t>
  </si>
  <si>
    <t>Fukuvi Chemical Industry Co., Ltd.</t>
  </si>
  <si>
    <t>フクビ化学工業株式会社</t>
  </si>
  <si>
    <t>fukuvi.jpg</t>
  </si>
  <si>
    <t>Fulltech</t>
  </si>
  <si>
    <t>Fulltech Inc.</t>
  </si>
  <si>
    <t>フルテック株式会社</t>
  </si>
  <si>
    <t>fulltech.jpg</t>
  </si>
  <si>
    <t>doors; gates; security</t>
  </si>
  <si>
    <t>Funayama</t>
  </si>
  <si>
    <t>Funayama Co., Ltd.</t>
  </si>
  <si>
    <t>船山株式会社</t>
  </si>
  <si>
    <t>funayama.jpg</t>
  </si>
  <si>
    <t>Fuso</t>
  </si>
  <si>
    <t>Fuso Corp.</t>
  </si>
  <si>
    <t>株式会社フソウ</t>
  </si>
  <si>
    <t>fuso.jpg</t>
  </si>
  <si>
    <t>Haikanren</t>
  </si>
  <si>
    <t>Japan Plumbing Industry Federation</t>
  </si>
  <si>
    <t>一般社団法人日本配管工事業団体連合会</t>
  </si>
  <si>
    <t>haikan.jpg</t>
  </si>
  <si>
    <t>Hansgrohe</t>
  </si>
  <si>
    <t>Hansgrohe Japan, Ltd.</t>
  </si>
  <si>
    <t>ハンスグローエ ジャパン株式会社</t>
  </si>
  <si>
    <t>hansgrohe.jpg</t>
  </si>
  <si>
    <t>Hansgrohe Japan is the Japanese subsidiary of the German company, but produces products for the Japanese market.</t>
  </si>
  <si>
    <t>Hasegawa Foundry</t>
  </si>
  <si>
    <t>Hasegawa Foundry Co., Ltd.</t>
  </si>
  <si>
    <t>株式会社長谷川鋳工所</t>
  </si>
  <si>
    <t>hasegawa.jpg</t>
  </si>
  <si>
    <t>Hatsuta</t>
  </si>
  <si>
    <t>Hatsuta Seishakusho Co., Ltd.</t>
  </si>
  <si>
    <t>株式会社初田製作所</t>
  </si>
  <si>
    <t>hatsuta.jpg</t>
  </si>
  <si>
    <t>Hida</t>
  </si>
  <si>
    <t>Hisa Sangyo Co., Ltd.</t>
  </si>
  <si>
    <t>飛騨産業株式会社
飛騨産業株式会社</t>
  </si>
  <si>
    <t>hida.jpg</t>
  </si>
  <si>
    <t>Formerly Kitsutsuki</t>
  </si>
  <si>
    <t>Higano</t>
  </si>
  <si>
    <t>Higano Co., Ltd.</t>
  </si>
  <si>
    <t>ヒガノ株式会社</t>
  </si>
  <si>
    <t>higano.jpg</t>
  </si>
  <si>
    <t>Hilti Japan</t>
  </si>
  <si>
    <t>Hilti Japan Co., Ltd.</t>
  </si>
  <si>
    <t>日本ヒルティ株式会社</t>
  </si>
  <si>
    <t>hilti.jpg</t>
  </si>
  <si>
    <t>Hinode</t>
  </si>
  <si>
    <t>Hinode, Ltd.</t>
  </si>
  <si>
    <t>日之出水道機器株式会社</t>
  </si>
  <si>
    <t>hinode.jpg</t>
  </si>
  <si>
    <t>Cast iron products for water, sewer, manholes, etc.</t>
  </si>
  <si>
    <t>Hirai Denkeiki</t>
  </si>
  <si>
    <t>Hirai Denkeiki Co., Ltd.</t>
  </si>
  <si>
    <t>ヒラヰ電計機株式会社</t>
  </si>
  <si>
    <t>hirai.jpg</t>
  </si>
  <si>
    <t>Hirata Tile</t>
  </si>
  <si>
    <t>Hirata Tile Co., Ltd.</t>
  </si>
  <si>
    <t>株式会社平田タイル</t>
  </si>
  <si>
    <t>hiratatile.jpg</t>
  </si>
  <si>
    <t>Hirosawa Kikai</t>
  </si>
  <si>
    <t>Hirosawa Machinery Co., Ltd.</t>
  </si>
  <si>
    <t>ヒロサワ機械株式会社</t>
  </si>
  <si>
    <t>hirosawa.jpg</t>
  </si>
  <si>
    <t>cranes</t>
  </si>
  <si>
    <t>Hitachi</t>
  </si>
  <si>
    <t>Hitachi Ltd.</t>
  </si>
  <si>
    <t>株式会社日立製作所</t>
  </si>
  <si>
    <t>hitachi_old.jpg</t>
  </si>
  <si>
    <t>Hitachi has several subsidiaries and manufactures products in a wide range of market sectors.</t>
  </si>
  <si>
    <t>Hitachi Building Systems</t>
  </si>
  <si>
    <t>Hitachi Building Systems Co., Ltd.</t>
  </si>
  <si>
    <t>株式会社日立ビルシステム</t>
  </si>
  <si>
    <t>hitachi.jpg</t>
  </si>
  <si>
    <t>Hitachi subsidiary that products range of building products such as elevators, escalators, security systems, HVAC systems, electrical equipment, etc.</t>
  </si>
  <si>
    <t>elevators; escalators; HVAC</t>
  </si>
  <si>
    <t>Hitachi Industrial Equipment</t>
  </si>
  <si>
    <t>Hitachi Industrial Equipment Systems Co., Ltd.</t>
  </si>
  <si>
    <t>株式会社日立産機システム</t>
  </si>
  <si>
    <t>Hitachi subsidiary that produces range of industrial products such as power generators, pumps, compressors, motors, and load lifting equipment, etc.</t>
  </si>
  <si>
    <t>Hochiki</t>
  </si>
  <si>
    <t>Hochiki Corp.</t>
  </si>
  <si>
    <t>ホーチキ株式会社</t>
  </si>
  <si>
    <t>hochiki.jpg</t>
  </si>
  <si>
    <t>Hokuriku Electric</t>
  </si>
  <si>
    <t>Hokuriku Electric Co.,Ltd.</t>
  </si>
  <si>
    <t>北陸電機製造株式会社</t>
  </si>
  <si>
    <t>hokuriku.jpg</t>
  </si>
  <si>
    <t>Hokusei</t>
  </si>
  <si>
    <t>Hokusei Industry Co., Ltd.</t>
  </si>
  <si>
    <t>北勢工業株式会社</t>
  </si>
  <si>
    <t>hokusei.jpg</t>
  </si>
  <si>
    <t>Hosoda Wood Industries</t>
  </si>
  <si>
    <t>Hosoda Wood Industries, Inc.</t>
  </si>
  <si>
    <t>細田木材工業株式会社</t>
  </si>
  <si>
    <t>hosoda.jpg</t>
  </si>
  <si>
    <t>Housetec</t>
  </si>
  <si>
    <t>Housetec, Inc.</t>
  </si>
  <si>
    <t>株式会社ハウステック</t>
  </si>
  <si>
    <t>housetec.jpg</t>
  </si>
  <si>
    <t>Hyuga</t>
  </si>
  <si>
    <t>Hyuga Manufactory Co., Ltd.</t>
  </si>
  <si>
    <t>株式会社日向製作所</t>
  </si>
  <si>
    <t>hyuga.jpg</t>
  </si>
  <si>
    <t>Ibiken Corporation</t>
  </si>
  <si>
    <t>Ibiken Corp.</t>
  </si>
  <si>
    <t>イビケン株式会社</t>
  </si>
  <si>
    <t>ibiken.jpg</t>
  </si>
  <si>
    <t>Ibiken Decorative Materials</t>
  </si>
  <si>
    <t>ibikendecorative.jpg</t>
  </si>
  <si>
    <t>Subsidiary line of decorative materials and finishes</t>
  </si>
  <si>
    <t>Ichijo</t>
  </si>
  <si>
    <t>Ichijo Co., Ltd.</t>
  </si>
  <si>
    <t>株式会社一条工務店</t>
  </si>
  <si>
    <t>ichijo.jpg</t>
  </si>
  <si>
    <t>ICOTRyowa</t>
  </si>
  <si>
    <t>ICOTRyowa Co., Ltd.</t>
  </si>
  <si>
    <t>株式会社アイコットリョーワ</t>
  </si>
  <si>
    <t>icotryowa.jpg</t>
  </si>
  <si>
    <t>Manufacturer of various types of exterior-use tiles for wall and paving applications.</t>
  </si>
  <si>
    <t>IDC Otsuka</t>
  </si>
  <si>
    <t>Otsuka Kagu, Ltd.</t>
  </si>
  <si>
    <t>株式会社大塚家具</t>
  </si>
  <si>
    <t>idcoktsuka.jpg</t>
  </si>
  <si>
    <t>Subsidiary of Yamato Denki Holdings</t>
  </si>
  <si>
    <t>IDEE</t>
  </si>
  <si>
    <t>イデー</t>
  </si>
  <si>
    <t>idee.jpg</t>
  </si>
  <si>
    <t>IEEJ</t>
  </si>
  <si>
    <t>The Institute of Electrical Engineers of Japan</t>
  </si>
  <si>
    <t>一般社団法人電気学会</t>
  </si>
  <si>
    <t>ieej.jpg</t>
  </si>
  <si>
    <t>IEIEJ</t>
  </si>
  <si>
    <t>The Institute of Electrical Installation Engineers of Japan</t>
  </si>
  <si>
    <t>一般社団法人電気設備学会</t>
  </si>
  <si>
    <t>ieiej.jpg</t>
  </si>
  <si>
    <t>IG Kogyo</t>
  </si>
  <si>
    <t>IG Kogyo Co., Ltd.</t>
  </si>
  <si>
    <t>アイジー工業株式会社</t>
  </si>
  <si>
    <t>igkogyo.jpg</t>
  </si>
  <si>
    <t>roofing; exterior cladding</t>
  </si>
  <si>
    <t>IHI</t>
  </si>
  <si>
    <t>IHI Transport Machinery Co., Ltd.</t>
  </si>
  <si>
    <t>IHI運搬機械株式会社</t>
  </si>
  <si>
    <t>ihi.jpg</t>
  </si>
  <si>
    <t>Inaba</t>
  </si>
  <si>
    <t>Inaba Denki Sangyo Co., Ltd.</t>
  </si>
  <si>
    <t>因幡電機産業株式会社</t>
  </si>
  <si>
    <t>inaba.jpg</t>
  </si>
  <si>
    <t>Parent company of several brands and subsidaries, all relating to the electrical industry</t>
  </si>
  <si>
    <t>Inaba Electric</t>
  </si>
  <si>
    <t>Inaba Denko</t>
  </si>
  <si>
    <t>Electrical subsiduary of Inaba</t>
  </si>
  <si>
    <t>INAX</t>
  </si>
  <si>
    <t>株式会社INAX</t>
  </si>
  <si>
    <t>inax.jpg</t>
  </si>
  <si>
    <t>Subsidiary of Lixil Group that produces mainly plumbing fixtures, as well as tiles and ceramics.</t>
  </si>
  <si>
    <t>Inoue</t>
  </si>
  <si>
    <t>Inoue, Ltd.</t>
  </si>
  <si>
    <t>井上金庫販売株式会社</t>
  </si>
  <si>
    <t>inouesafe.jpg</t>
  </si>
  <si>
    <t>furniture</t>
  </si>
  <si>
    <t>Inoue Shoji</t>
  </si>
  <si>
    <t>Inoue Shoji Co., Ltd.</t>
  </si>
  <si>
    <t>井上商事株式会社</t>
  </si>
  <si>
    <t>inoueshoji.jpg</t>
  </si>
  <si>
    <t>Expansion joints</t>
  </si>
  <si>
    <t>Inter Central</t>
  </si>
  <si>
    <t>Inter Central, Inc.</t>
  </si>
  <si>
    <t>株式会社インターセントラル</t>
  </si>
  <si>
    <t>intercentral.jpg</t>
  </si>
  <si>
    <t>Inter Office</t>
  </si>
  <si>
    <t>Inter Office, Ltd.</t>
  </si>
  <si>
    <t>株式会社インターオフィス</t>
  </si>
  <si>
    <t>interoffice.jpg</t>
  </si>
  <si>
    <t>furniture; offices</t>
  </si>
  <si>
    <t>Iris Ohyama</t>
  </si>
  <si>
    <t>Iris Ohyama Inc.</t>
  </si>
  <si>
    <t>アイリスオーヤマ株式会社</t>
  </si>
  <si>
    <t>irisohyama.jpg</t>
  </si>
  <si>
    <t>Iris Oyhama Denko</t>
  </si>
  <si>
    <t>Iris Ohyama Electrical Products Co., Ltd.</t>
  </si>
  <si>
    <t>アイリス電光株式会社</t>
  </si>
  <si>
    <t>Ishida Grating</t>
  </si>
  <si>
    <t>Ishida Grating Co., Ltd.</t>
  </si>
  <si>
    <t>石田鉃工株式会社</t>
  </si>
  <si>
    <t>ishida.jpg</t>
  </si>
  <si>
    <t>Ishiguro</t>
  </si>
  <si>
    <t>Ishiguro Co., Ltd.</t>
  </si>
  <si>
    <t>イシグロ株式会社</t>
  </si>
  <si>
    <t>ishiguro.jpg</t>
  </si>
  <si>
    <t>Itami Denzai</t>
  </si>
  <si>
    <t>Itami Denzai Co., Ltd.</t>
  </si>
  <si>
    <t>伊丹電材株式会社</t>
  </si>
  <si>
    <t>Itoki</t>
  </si>
  <si>
    <t>Itoki Corp.</t>
  </si>
  <si>
    <t>株式会社イトーキ</t>
  </si>
  <si>
    <t>itoki.jpg</t>
  </si>
  <si>
    <t>JAB</t>
  </si>
  <si>
    <t>Japan Accreditation Board</t>
  </si>
  <si>
    <t>公益財団法人日本適合性認定協会</t>
  </si>
  <si>
    <t>jab.jpg</t>
  </si>
  <si>
    <t>JABEE</t>
  </si>
  <si>
    <t>Japan Accreditation Board for Engineering Education</t>
  </si>
  <si>
    <t>一般社団法人日本技術者教育認定機構</t>
  </si>
  <si>
    <t>jabee.jpg</t>
  </si>
  <si>
    <t>JACA</t>
  </si>
  <si>
    <t>Japan Air Cleaning Association</t>
  </si>
  <si>
    <t>公益社団法人日本空気清浄協会</t>
  </si>
  <si>
    <t>jaca.jpg</t>
  </si>
  <si>
    <t>JACIC</t>
  </si>
  <si>
    <t>Japan Construction Information Center</t>
  </si>
  <si>
    <t>一般財団法人日本建設情報総合センター</t>
  </si>
  <si>
    <t>jacic.jpg</t>
  </si>
  <si>
    <t>JAEIC</t>
  </si>
  <si>
    <t>Japan Architectural Education and Information Center</t>
  </si>
  <si>
    <t>公益財団法人建築技術教育普及センター</t>
  </si>
  <si>
    <t>jaeic.jpg</t>
  </si>
  <si>
    <t>Organization that proctors various professional architect exams. It is similar to NCARB or NCEES in the US.</t>
  </si>
  <si>
    <t>JAFPE</t>
  </si>
  <si>
    <t>Japan Fire Protection Engineers Association</t>
  </si>
  <si>
    <t>jafpe.jpg</t>
  </si>
  <si>
    <t>JAFPE is associated with the international body: Society of Fire Protection Engineers (SFPE)</t>
  </si>
  <si>
    <t>JALC</t>
  </si>
  <si>
    <t>Japan Landscape Contractors Association</t>
  </si>
  <si>
    <t>一般社団法人日本造園建設業協会</t>
  </si>
  <si>
    <t>jlac.jpg</t>
  </si>
  <si>
    <t>JAMBEE</t>
  </si>
  <si>
    <t>Japanese Association of Building Mechanical and Electrical Engineers</t>
  </si>
  <si>
    <t>一般社団法人建築設備技術者協会</t>
  </si>
  <si>
    <t>jambee.jpg</t>
  </si>
  <si>
    <t>Japan Association For Building Research Promotion</t>
  </si>
  <si>
    <t>一般社団法人建築研究振興協会</t>
  </si>
  <si>
    <t>kksk.jpg</t>
  </si>
  <si>
    <t>Japan Association of Building Inspection Professionals</t>
  </si>
  <si>
    <t>一般社団法人建築診断協会</t>
  </si>
  <si>
    <t>shindan.jpg</t>
  </si>
  <si>
    <t>Japan Association of Kitchen &amp; Bath</t>
  </si>
  <si>
    <t>kitchenbathassoc.jpg</t>
  </si>
  <si>
    <t>Japan Concrete Block Industries Association</t>
  </si>
  <si>
    <t>cba.jpg</t>
  </si>
  <si>
    <t>Japan Electrician Association</t>
  </si>
  <si>
    <t>一般社団法人日本電気工事士協会</t>
  </si>
  <si>
    <t>ndkk.jpg</t>
  </si>
  <si>
    <t>Japan Federation of Architects &amp; Building Engineers Associations</t>
  </si>
  <si>
    <t>公益財団法人日本建築士会連合会</t>
  </si>
  <si>
    <t>kenchikushi.jpg</t>
  </si>
  <si>
    <t>Organization that administers license registrations for architects and engineers once they pass the required exams, etc.</t>
  </si>
  <si>
    <t>Japan Fire and Disaster Prevention Association</t>
  </si>
  <si>
    <t>一般財団法人日本防火・防災協会</t>
  </si>
  <si>
    <t>bouka.jpg</t>
  </si>
  <si>
    <t>Japan Flooring Association</t>
  </si>
  <si>
    <t>一般社団法人日本フローリング工業会</t>
  </si>
  <si>
    <t>jflooring.jpg</t>
  </si>
  <si>
    <t>The assocation has approximately 50 member companies that manufacturer flooring products</t>
  </si>
  <si>
    <t>Japan Foundations Engineering Association</t>
  </si>
  <si>
    <t>一般社団法人日本基礎建設協会</t>
  </si>
  <si>
    <t>jfea.jpg</t>
  </si>
  <si>
    <t>Japan Interiors Industry Association</t>
  </si>
  <si>
    <t>公益社団法人インテリア産業協会</t>
  </si>
  <si>
    <t>interiors.jpg</t>
  </si>
  <si>
    <t>While not a national qualification, this association proctors the main exam called the Interior Coordinator Qualification Exam, in an effort to help standardize the level of quality of interior designers.</t>
  </si>
  <si>
    <t>Japan Pile</t>
  </si>
  <si>
    <t>Japan Pile Corp.</t>
  </si>
  <si>
    <t>ジャパンパイル株式会社</t>
  </si>
  <si>
    <t>japanpile.jpg</t>
  </si>
  <si>
    <t>JARAC</t>
  </si>
  <si>
    <t>Japan Association of Refrigeration Air-Conditioning Contractors</t>
  </si>
  <si>
    <t>一般社団法人日本冷凍空調設備工業連合会</t>
  </si>
  <si>
    <t>jarac.jpg</t>
  </si>
  <si>
    <t>Jaxson</t>
  </si>
  <si>
    <t>Jaxson, Ltd.</t>
  </si>
  <si>
    <t>株式会社JAXSON</t>
  </si>
  <si>
    <t>jaxson.jpg</t>
  </si>
  <si>
    <t>bath</t>
  </si>
  <si>
    <t>JBA</t>
  </si>
  <si>
    <t>Japan Bridge Association</t>
  </si>
  <si>
    <t>一般社団法人日本橋梁建設協会</t>
  </si>
  <si>
    <t>jba.jpg</t>
  </si>
  <si>
    <t>JBDPA</t>
  </si>
  <si>
    <t>Japan Building Disaster Prevention Association</t>
  </si>
  <si>
    <t>一般社団法人日本建築防災協会</t>
  </si>
  <si>
    <t>kenbokyo.jpg</t>
  </si>
  <si>
    <t>JBOA</t>
  </si>
  <si>
    <t>Japan Building Openings Association</t>
  </si>
  <si>
    <t>一般社団法人建築開口部協会</t>
  </si>
  <si>
    <t>jboa.jpg</t>
  </si>
  <si>
    <t>JCA</t>
  </si>
  <si>
    <t>Japan Crane Association</t>
  </si>
  <si>
    <t>一般社団法人日本クレーン協会</t>
  </si>
  <si>
    <t>jca.jpg</t>
  </si>
  <si>
    <t>JCAA</t>
  </si>
  <si>
    <t>Japan Concrete Anchor Association</t>
  </si>
  <si>
    <t>一般社団法人日本建設あと施工アンカー協会</t>
  </si>
  <si>
    <t>jcaa.jpg</t>
  </si>
  <si>
    <t>JCCA</t>
  </si>
  <si>
    <t>Japan Civil Engineering Consultants Association</t>
  </si>
  <si>
    <t>jcca.jpg</t>
  </si>
  <si>
    <t>JCI</t>
  </si>
  <si>
    <t>Japan Concrete Institute</t>
  </si>
  <si>
    <t>公益社団法人日本コンクリート工学会</t>
  </si>
  <si>
    <t>jci.jpg</t>
  </si>
  <si>
    <t>JECA</t>
  </si>
  <si>
    <t>Japan Electrical Construction Association</t>
  </si>
  <si>
    <t>一般社団法人日本電設工業協会</t>
  </si>
  <si>
    <t>jeca.jpg</t>
  </si>
  <si>
    <t>JEEA</t>
  </si>
  <si>
    <t>Japan Electric Engineers' Association</t>
  </si>
  <si>
    <t>公益財団法人日本電気技術者協会</t>
  </si>
  <si>
    <t>jeea.jpg</t>
  </si>
  <si>
    <t>JEMA</t>
  </si>
  <si>
    <t>The Japan Electrical Manufacturer's Association</t>
  </si>
  <si>
    <t>一般社団法人日本電機工業会</t>
  </si>
  <si>
    <t>jema.jpg</t>
  </si>
  <si>
    <t>JEMCA</t>
  </si>
  <si>
    <t>Japan Earth Moving Constructors Association</t>
  </si>
  <si>
    <t>一般社団法人機械土工協会</t>
  </si>
  <si>
    <t>jemca.jpg</t>
  </si>
  <si>
    <t>JES</t>
  </si>
  <si>
    <t>Japan Elevator Service Holdings Co., Ltd.</t>
  </si>
  <si>
    <t>ジャパンエレベーターサービスホールディングス株式会社</t>
  </si>
  <si>
    <t>jes.jpg</t>
  </si>
  <si>
    <t>elevators</t>
  </si>
  <si>
    <t>JEWA</t>
  </si>
  <si>
    <t>Japanese Electrical Wiring Association</t>
  </si>
  <si>
    <t>一般社団法人日本配線システム工業会</t>
  </si>
  <si>
    <t>jewa.jpg</t>
  </si>
  <si>
    <t>JFA</t>
  </si>
  <si>
    <t>Japan Furniture Industry Development Association</t>
  </si>
  <si>
    <t>一般社団法人日本家具産業振興会</t>
  </si>
  <si>
    <t>jfa.jpg</t>
  </si>
  <si>
    <t>JFE Galvanizing &amp; Coating Company</t>
  </si>
  <si>
    <t>JFE Galvanizing &amp; Coating Co., Ltd</t>
  </si>
  <si>
    <t>JFE鋼板株式会社</t>
  </si>
  <si>
    <t>jfe.jpg</t>
  </si>
  <si>
    <t>Subdivision of JFE</t>
  </si>
  <si>
    <t>JFE Holdings</t>
  </si>
  <si>
    <t>JFE Holdings, Inc.</t>
  </si>
  <si>
    <t>JFEホールディングス株式会社</t>
  </si>
  <si>
    <t>JFE holdings company</t>
  </si>
  <si>
    <t>JFE Metal Products</t>
  </si>
  <si>
    <t>JFE Metal Products Corp.</t>
  </si>
  <si>
    <t>JFE建材株式会社</t>
  </si>
  <si>
    <t>JFE Nikkenban Company</t>
  </si>
  <si>
    <t>JFE Nikkenban Co., Ltd.</t>
  </si>
  <si>
    <t>JFE日建板株式会社</t>
  </si>
  <si>
    <t>Subsidiary of JFE</t>
  </si>
  <si>
    <t>JFE Plant Engineering</t>
  </si>
  <si>
    <t>JFE Plant Engineering Co., Ltd.</t>
  </si>
  <si>
    <t>JFEプラントエンジ株式会社</t>
  </si>
  <si>
    <t>JFE.jpg</t>
  </si>
  <si>
    <t>JFE Steel Corporation</t>
  </si>
  <si>
    <t>JFE Steel Corp.</t>
  </si>
  <si>
    <t>JFEスチール株式会社</t>
  </si>
  <si>
    <t>JGCA</t>
  </si>
  <si>
    <t>Japan Geotechnical Consultants Association</t>
  </si>
  <si>
    <t>一般社団法人全国地質調査業協会連合会</t>
  </si>
  <si>
    <t>JHR</t>
  </si>
  <si>
    <t>Japan Housing Reinforcement Association</t>
  </si>
  <si>
    <t>一般社団法人日本住宅基礎鉄筋工業会</t>
  </si>
  <si>
    <t>jhr.jpg</t>
  </si>
  <si>
    <t>The english name is misleading, as the association focuses on reinforced concrete foundations for residential applications.</t>
  </si>
  <si>
    <t>JIA</t>
  </si>
  <si>
    <t>Japan Institute of Architects</t>
  </si>
  <si>
    <t>公益社団法人日本建築家協会</t>
  </si>
  <si>
    <t>jia.jpg</t>
  </si>
  <si>
    <t>JIA is the Japanese equivalent to the AIA in the US.</t>
  </si>
  <si>
    <t>JIC</t>
  </si>
  <si>
    <t>Japan Insulation Co., Ltd.</t>
  </si>
  <si>
    <t>日本インシュレーション株式会社</t>
  </si>
  <si>
    <t>jic.jpg</t>
  </si>
  <si>
    <t>insulation; fire proofing</t>
  </si>
  <si>
    <t>JID</t>
  </si>
  <si>
    <t>Japan Interior Designers Association</t>
  </si>
  <si>
    <t>公益社団法人日本インテリアデザイナー協会</t>
  </si>
  <si>
    <t>jid.jpg</t>
  </si>
  <si>
    <t>JIPA</t>
  </si>
  <si>
    <t>Japan Federation of Interior Planners Association</t>
  </si>
  <si>
    <t>一般社団法人日本インテリアプランナー協会</t>
  </si>
  <si>
    <t>jipa.jpg</t>
  </si>
  <si>
    <t>JISC</t>
  </si>
  <si>
    <t>Japanese Industrial Standards Committee</t>
  </si>
  <si>
    <t>日本産業標準調査会</t>
  </si>
  <si>
    <t>jisc.jpg</t>
  </si>
  <si>
    <t>JISC is a committee established under the Ministry of Economy, Trade and Industry (METI) (経済産業省) and supervises standardization efforts as well as the liason to ISO and other international bodies.</t>
  </si>
  <si>
    <t>JISF</t>
  </si>
  <si>
    <t>Japan Iron and Steel Federation</t>
  </si>
  <si>
    <t>一般社団法人日本鉄鋼連盟</t>
  </si>
  <si>
    <t>jisf.jpg</t>
  </si>
  <si>
    <t>JLCA</t>
  </si>
  <si>
    <t>Japan Federation of Landscape Contractors</t>
  </si>
  <si>
    <t>一般社団法人日本造園組合連合会</t>
  </si>
  <si>
    <t>jlca.jpg</t>
  </si>
  <si>
    <t>JLMA</t>
  </si>
  <si>
    <t>Japan Lighting Manufacturers Association</t>
  </si>
  <si>
    <t>一般社団法人日本照明工業会</t>
  </si>
  <si>
    <t>jlma.jpg</t>
  </si>
  <si>
    <t>JMAA</t>
  </si>
  <si>
    <t>Japan Machine Accessory Association</t>
  </si>
  <si>
    <t>一般社団法人日本工作機器工業会</t>
  </si>
  <si>
    <t>jmaa.jpg</t>
  </si>
  <si>
    <t>Joto</t>
  </si>
  <si>
    <t>Joto Techno Co., Ltd.</t>
  </si>
  <si>
    <t>城東テクノ株式会社</t>
  </si>
  <si>
    <t>joto.jpg</t>
  </si>
  <si>
    <t>JPA</t>
  </si>
  <si>
    <t>Japan Press-In Association</t>
  </si>
  <si>
    <t>一般社団法人全国圧入協会</t>
  </si>
  <si>
    <t>pressin.jpg</t>
  </si>
  <si>
    <t>JPF</t>
  </si>
  <si>
    <t>Japan Power Fasterner Co., Ltd.</t>
  </si>
  <si>
    <t>日本パワーファスニング株式会社</t>
  </si>
  <si>
    <t>jpf.jpg</t>
  </si>
  <si>
    <t>JRAIA</t>
  </si>
  <si>
    <t>Japan Refrigeration and Air Conditioning Industry Association</t>
  </si>
  <si>
    <t>一般社団法人日本冷凍空調工業会</t>
  </si>
  <si>
    <t>JRAIA.jpg</t>
  </si>
  <si>
    <t>JRCA</t>
  </si>
  <si>
    <t>Japanese Registration of Certified Auditors Association</t>
  </si>
  <si>
    <t>一般社団法人日本要員認証協会</t>
  </si>
  <si>
    <t>jrca.jpg</t>
  </si>
  <si>
    <t>JREA</t>
  </si>
  <si>
    <t>Japan Railroad Engineers Association</t>
  </si>
  <si>
    <t>一般社団法人日本鉄道技術協会</t>
  </si>
  <si>
    <t>jrea.jpg</t>
  </si>
  <si>
    <t>JSA</t>
  </si>
  <si>
    <t>Japan Standards Association</t>
  </si>
  <si>
    <t>一般財団法人日本規格協会</t>
  </si>
  <si>
    <t>jsa.jpg</t>
  </si>
  <si>
    <t>JSA is the developer and publisher of the JIS standards.</t>
  </si>
  <si>
    <t>JSCA</t>
  </si>
  <si>
    <t>Japan Structural Consultants Association</t>
  </si>
  <si>
    <t>jsca.jpg</t>
  </si>
  <si>
    <t>JSCE</t>
  </si>
  <si>
    <t>Japan Society of Civil Engineers</t>
  </si>
  <si>
    <t>公益社団法人土木学会</t>
  </si>
  <si>
    <t>jsce.jpg</t>
  </si>
  <si>
    <t>JSDA</t>
  </si>
  <si>
    <t>Japan Seismic Diagnosis Association</t>
  </si>
  <si>
    <t>一般財団法人日本耐震診断協会</t>
  </si>
  <si>
    <t>jsda.jpg</t>
  </si>
  <si>
    <t>JSIA</t>
  </si>
  <si>
    <t>Japan Switchboard &amp; Control System Industries Association</t>
  </si>
  <si>
    <t>一般社団法人日本拝殿制御システム工業会</t>
  </si>
  <si>
    <t>jsia.jpg</t>
  </si>
  <si>
    <t>JSIM</t>
  </si>
  <si>
    <t>Japan Society of Industrial Machinery Manufacturers</t>
  </si>
  <si>
    <t>一般社団法人日本産業機械工業会</t>
  </si>
  <si>
    <t>jsim.jpg</t>
  </si>
  <si>
    <t>JSIM produces and publishes the JIMS standards.</t>
  </si>
  <si>
    <t>JSIMA</t>
  </si>
  <si>
    <t>Japan Surveying Instruments Manufacturers Association</t>
  </si>
  <si>
    <t>jsima.jpg</t>
  </si>
  <si>
    <t>JSMA</t>
  </si>
  <si>
    <t>Japan Sash Manufacturers Association</t>
  </si>
  <si>
    <t>一般社団法人日本サッシ協会</t>
  </si>
  <si>
    <t>jsma.jpg</t>
  </si>
  <si>
    <t>JSP</t>
  </si>
  <si>
    <t>JSP, Ltd.</t>
  </si>
  <si>
    <t>株式会社JSP</t>
  </si>
  <si>
    <t>jsp.jpg</t>
  </si>
  <si>
    <t>JSPE</t>
  </si>
  <si>
    <t>Japan Society of Piping Engineers</t>
  </si>
  <si>
    <t>一般社団法人配管技術研究協会</t>
  </si>
  <si>
    <t>jspe.jpg</t>
  </si>
  <si>
    <t>JSRAE</t>
  </si>
  <si>
    <t>Japan Society of Refrigerating and Airc Conditioning Engineers</t>
  </si>
  <si>
    <t>公益社団法人日本冷凍空調学会</t>
  </si>
  <si>
    <t>jsrae.jpg</t>
  </si>
  <si>
    <t>JSSC</t>
  </si>
  <si>
    <t>Japan Society of Steel Construction</t>
  </si>
  <si>
    <t>一般社団法人日本鋼構造協会</t>
  </si>
  <si>
    <t>jssc.jpg</t>
  </si>
  <si>
    <t>JTA</t>
  </si>
  <si>
    <t>Japan Tunneling Association</t>
  </si>
  <si>
    <t>一般社団法人日本トンネル技術協会</t>
  </si>
  <si>
    <t>jta.jpg</t>
  </si>
  <si>
    <t>JTCCM</t>
  </si>
  <si>
    <t>Japan Testing Center for Construction Materials</t>
  </si>
  <si>
    <t>一般財団法人建材試験センター</t>
  </si>
  <si>
    <t>jtccm.jpg</t>
  </si>
  <si>
    <t>JVMA</t>
  </si>
  <si>
    <t>Japan Valve Manufacturers Association</t>
  </si>
  <si>
    <t>一般社団法人日本バルブ工業会</t>
  </si>
  <si>
    <t>jvma.jpg</t>
  </si>
  <si>
    <t>JWES</t>
  </si>
  <si>
    <t>The Japan Welding Engineering Society</t>
  </si>
  <si>
    <t>一般社団法人日本溶接協会</t>
  </si>
  <si>
    <t>jwes.jpg</t>
  </si>
  <si>
    <t>JWLA</t>
  </si>
  <si>
    <t>Japan Light Metal Welding Association</t>
  </si>
  <si>
    <t>一般社団法人軽金属溶接協会</t>
  </si>
  <si>
    <t>jlwa.jpg</t>
  </si>
  <si>
    <t>JWWA</t>
  </si>
  <si>
    <t>Japan Water Works Association</t>
  </si>
  <si>
    <t>公益社団法人日本水道協会</t>
  </si>
  <si>
    <t>jwwa.jpg</t>
  </si>
  <si>
    <t>Kaider</t>
  </si>
  <si>
    <t>Kaider Co., Ltd.</t>
  </si>
  <si>
    <t>株式会社カイダー・ベースボード工業</t>
  </si>
  <si>
    <t>kaider.jpg</t>
  </si>
  <si>
    <t>Kaneka</t>
  </si>
  <si>
    <t>Kaneka Corp.</t>
  </si>
  <si>
    <t>株式会社カネカ</t>
  </si>
  <si>
    <t>kaneka.jpg</t>
  </si>
  <si>
    <t>Kaneso</t>
  </si>
  <si>
    <t>Kaneso Co., Ltd.</t>
  </si>
  <si>
    <t>カネソウ株式会社</t>
  </si>
  <si>
    <t>kaneso.jpg</t>
  </si>
  <si>
    <t>Kansai Paint</t>
  </si>
  <si>
    <t>Kansai Paint Co.,Ltd.</t>
  </si>
  <si>
    <t>関西ペイント株式会社</t>
  </si>
  <si>
    <t>kansaipaint.jpg</t>
  </si>
  <si>
    <t>Karimoku</t>
  </si>
  <si>
    <t>Karimoku Furniture Co., Ltd.</t>
  </si>
  <si>
    <t>カリモク家具株式会社</t>
  </si>
  <si>
    <t>karimoku.jpg</t>
  </si>
  <si>
    <t>Kawajun</t>
  </si>
  <si>
    <t>Kawajun Co., Ltd.</t>
  </si>
  <si>
    <t>河淳株式会社</t>
  </si>
  <si>
    <t>kawajun.jpg</t>
  </si>
  <si>
    <t>Kawakin CT</t>
  </si>
  <si>
    <t>Kawakin Core-Tech Co., Ltd.</t>
  </si>
  <si>
    <t>株式会社 川金コアテック</t>
  </si>
  <si>
    <t>kawakin.jpg</t>
  </si>
  <si>
    <t>Kawamoto Pump</t>
  </si>
  <si>
    <t>Kawamoto Pump Manfucturering Co., Ltd.</t>
  </si>
  <si>
    <t>株式会社川本製作所</t>
  </si>
  <si>
    <t>kawamoto.jpg</t>
  </si>
  <si>
    <t>Kawamura</t>
  </si>
  <si>
    <t>Karamura Co., Ltd.</t>
  </si>
  <si>
    <t>河村電器産業株式会社</t>
  </si>
  <si>
    <t>kawamura.jpg</t>
  </si>
  <si>
    <t>KEC</t>
  </si>
  <si>
    <t>KEC Co., Ltd.</t>
  </si>
  <si>
    <t>株式会社ケーイーシー</t>
  </si>
  <si>
    <t>Kikusui</t>
  </si>
  <si>
    <t>Kikusui Chemical Industries Co., Ltd.</t>
  </si>
  <si>
    <t>菊水化学工業株式会社</t>
  </si>
  <si>
    <t>kikusui.jpg</t>
  </si>
  <si>
    <t>roofing; paints; coatings</t>
  </si>
  <si>
    <t>Kimura Corporation</t>
  </si>
  <si>
    <t>Kimura Corp.</t>
  </si>
  <si>
    <t>株式会社木村技研</t>
  </si>
  <si>
    <t>kimura.jpg</t>
  </si>
  <si>
    <t>Kirii</t>
  </si>
  <si>
    <t>Kirii Construction Materials</t>
  </si>
  <si>
    <t>株式会社桐井製作所</t>
  </si>
  <si>
    <t>kirii.jpg</t>
  </si>
  <si>
    <t>Manufacturer or ceiling, wall and flooring products.</t>
  </si>
  <si>
    <t>raised floors; flooring; walls; ceilings</t>
  </si>
  <si>
    <t>Kitashiba Electric</t>
  </si>
  <si>
    <t>Kitashiba Electric Co., Ltd.</t>
  </si>
  <si>
    <t>北芝電機株式会社</t>
  </si>
  <si>
    <t>KitchenHouse</t>
  </si>
  <si>
    <t>キッチンハウス</t>
  </si>
  <si>
    <t>kitchenhouse.jpg</t>
  </si>
  <si>
    <t>Kitchenhouse is an Interiors and Architectural products subsidiary of TJM Design.</t>
  </si>
  <si>
    <t>Kito</t>
  </si>
  <si>
    <t>Kito Corp.</t>
  </si>
  <si>
    <t>株式会社 キトー</t>
  </si>
  <si>
    <t>kito.jpg</t>
  </si>
  <si>
    <t>Kmew</t>
  </si>
  <si>
    <t>Knew Co., Ltd.</t>
  </si>
  <si>
    <t>ケイミュー株式会社</t>
  </si>
  <si>
    <t>kmew.jpg</t>
  </si>
  <si>
    <t>Kmew is a joint venture between Panasonic (now defunct Matsushitadenko Exterior Works, Ltd.) and Kubota (rooing materials).</t>
  </si>
  <si>
    <t>Kmew-Siporex</t>
  </si>
  <si>
    <t>Kmew-Siporex Co., Ltd.</t>
  </si>
  <si>
    <t>ケイミューシポレックス株式会社</t>
  </si>
  <si>
    <t>kmewsiporex.jpg</t>
  </si>
  <si>
    <t>Koa Electric</t>
  </si>
  <si>
    <t>Koa Electric Co., Ltd.</t>
  </si>
  <si>
    <t>興亜電機株式会社</t>
  </si>
  <si>
    <t>Koatsu</t>
  </si>
  <si>
    <t>Koatsu Co., Ltd.</t>
  </si>
  <si>
    <t>株式会社コーアツ</t>
  </si>
  <si>
    <t>koatsu.jpg</t>
  </si>
  <si>
    <t>Kobelco</t>
  </si>
  <si>
    <t>Kobe Steel, Ltd.</t>
  </si>
  <si>
    <t>株式会社神戸製鋼所</t>
  </si>
  <si>
    <t>kobelco.jpg</t>
  </si>
  <si>
    <t>Koizumi</t>
  </si>
  <si>
    <t>Koizumi Lighting Co., Ltd.</t>
  </si>
  <si>
    <t>コイズミ照明株式会社</t>
  </si>
  <si>
    <t>koizumi.jpg</t>
  </si>
  <si>
    <t>Kojima Corporation</t>
  </si>
  <si>
    <t>Kojima Co., Ltd.</t>
  </si>
  <si>
    <t>株式会社古島</t>
  </si>
  <si>
    <t>kojima.jpg</t>
  </si>
  <si>
    <t>Kokuyo</t>
  </si>
  <si>
    <t>Kokuyo Co., Ltd.</t>
  </si>
  <si>
    <t>コクヨ株式会社</t>
  </si>
  <si>
    <t>kokuyo.jpg</t>
  </si>
  <si>
    <t>Most widely know for it's office products and stationary, Kokuyo also manufacturers office furniture</t>
  </si>
  <si>
    <t>office; furniture</t>
  </si>
  <si>
    <t>Komatsu Wall</t>
  </si>
  <si>
    <t>Komatsu Wall Industry Co.</t>
  </si>
  <si>
    <t>komatsuwall.jpg</t>
  </si>
  <si>
    <t>Kondotec</t>
  </si>
  <si>
    <t>Kondotec, Inc.</t>
  </si>
  <si>
    <t>コンドーテック株式会社</t>
  </si>
  <si>
    <t>kondotec.jpg</t>
  </si>
  <si>
    <t>Konoe</t>
  </si>
  <si>
    <t>Konoe Co., Ltd.</t>
  </si>
  <si>
    <t>株式会社コノエ</t>
  </si>
  <si>
    <t>konoe.jpg</t>
  </si>
  <si>
    <t>Manucturer of screws and bolts as well as survey monuments and items.</t>
  </si>
  <si>
    <t>Konoshima</t>
  </si>
  <si>
    <t>Konoshima Chemical Co., Ltd.</t>
  </si>
  <si>
    <t>神島化学工業株式会社</t>
  </si>
  <si>
    <t>konoshima.jpg</t>
  </si>
  <si>
    <t>exterior cladding; ceilings</t>
  </si>
  <si>
    <t>Kubota</t>
  </si>
  <si>
    <t>Kubota Corp.</t>
  </si>
  <si>
    <t>株式会社クボタ</t>
  </si>
  <si>
    <t>kubota.jpg</t>
  </si>
  <si>
    <t>Kukikawa</t>
  </si>
  <si>
    <t>Kikukawa Kogyo Co., Ltd.</t>
  </si>
  <si>
    <t>菊川工業株式会社</t>
  </si>
  <si>
    <t>kikukawa.jpg</t>
  </si>
  <si>
    <t>Kumahira</t>
  </si>
  <si>
    <t>Kumahira Co., Ltd.</t>
  </si>
  <si>
    <t>株式会社クマヒラ</t>
  </si>
  <si>
    <t>kumahira.jpg</t>
  </si>
  <si>
    <t>Originally a safe manufacturer, they now also produce several other products such as security gates, keyless locks,etc.</t>
  </si>
  <si>
    <t>Kume</t>
  </si>
  <si>
    <t>Kume Industry Co., Ltd.</t>
  </si>
  <si>
    <t>久米工業株式会社</t>
  </si>
  <si>
    <t>kume.jpg</t>
  </si>
  <si>
    <t>railing; fencing; wall coverings; doors; door hardware; awnings</t>
  </si>
  <si>
    <t>Kurashiki Kako</t>
  </si>
  <si>
    <t>Kurashiki Kako Co., Ltd.</t>
  </si>
  <si>
    <t>倉敷化工株式会社</t>
  </si>
  <si>
    <t>kurashiki.jpg</t>
  </si>
  <si>
    <t>Manufacturers of products in a range of sectors, including base isolators for buildings as well as building equipment.</t>
  </si>
  <si>
    <t>base isolation; dampers</t>
  </si>
  <si>
    <t>Kuroda Tec</t>
  </si>
  <si>
    <t>Kuroda Tec Co., Ltd.</t>
  </si>
  <si>
    <t>株式会社クロダテック</t>
  </si>
  <si>
    <t>kurodatec.jpg</t>
  </si>
  <si>
    <t>Kusatake</t>
  </si>
  <si>
    <t>Kusatake Concrete Manufacturing Co., Ltd.</t>
  </si>
  <si>
    <t>草竹コンクリート工業株式会社</t>
  </si>
  <si>
    <t>kusatake.jpg</t>
  </si>
  <si>
    <t>KVK</t>
  </si>
  <si>
    <t>KVK Corp.</t>
  </si>
  <si>
    <t>株式会社KVK</t>
  </si>
  <si>
    <t>kvk.jpg</t>
  </si>
  <si>
    <t>KY Tile</t>
  </si>
  <si>
    <t>KY Tile Co., Ltd.</t>
  </si>
  <si>
    <t>KYタイル株式会社</t>
  </si>
  <si>
    <t>kytile.jpg</t>
  </si>
  <si>
    <t>KYB</t>
  </si>
  <si>
    <t>KYB Corp.</t>
  </si>
  <si>
    <t>カヤバ株式会社</t>
  </si>
  <si>
    <t>kyb.jpg</t>
  </si>
  <si>
    <t>KYB makes oil dampers for seismic resistance, but appears to have had some issues with quality control. Designers are advised to verify the status of MLIT approvals for KYB seismic products before using them.</t>
  </si>
  <si>
    <t>Kyoden</t>
  </si>
  <si>
    <t>Kyoden Mfg. Co., Ltd.</t>
  </si>
  <si>
    <t>株式会社協電製作所</t>
  </si>
  <si>
    <t>Kyoritsu IC Works</t>
  </si>
  <si>
    <t>Kyoritsu Iron Works Co., Ltd.</t>
  </si>
  <si>
    <t>株式会社共立鋳造</t>
  </si>
  <si>
    <t>kyoritsuic.jpg</t>
  </si>
  <si>
    <t>Kyuhen</t>
  </si>
  <si>
    <t>Kyuhen Co., Ltd.</t>
  </si>
  <si>
    <t>株式会社キューヘン</t>
  </si>
  <si>
    <t>Lilycolor</t>
  </si>
  <si>
    <t>Lilycolor Co., Ltd.</t>
  </si>
  <si>
    <t>リリカラ株式会社</t>
  </si>
  <si>
    <t>lilycolor.jpg</t>
  </si>
  <si>
    <t>Lion Office Products</t>
  </si>
  <si>
    <t>Lion Office Products Corp.</t>
  </si>
  <si>
    <t>株式会社ライオン事務</t>
  </si>
  <si>
    <t>lion.jpg</t>
  </si>
  <si>
    <t>Lixil</t>
  </si>
  <si>
    <t>Lixil Corp.</t>
  </si>
  <si>
    <t>Lixilグループ株式会社</t>
  </si>
  <si>
    <t>lixil.jpg</t>
  </si>
  <si>
    <t>Lonseal Corporation</t>
  </si>
  <si>
    <t>Lonseal Corp.</t>
  </si>
  <si>
    <t>ロンシール工業株式会社</t>
  </si>
  <si>
    <t>lonseal.jpg</t>
  </si>
  <si>
    <t>flooring; water proofing</t>
  </si>
  <si>
    <t>Maeda Kosen</t>
  </si>
  <si>
    <t>Maeda Kosen Co., Ltd.</t>
  </si>
  <si>
    <t>前田工繊株式会社</t>
  </si>
  <si>
    <t>maedakosen.jpg</t>
  </si>
  <si>
    <t>MAG-ISOVER</t>
  </si>
  <si>
    <t>マグ・イゾベール株式会社</t>
  </si>
  <si>
    <t>magisover.jpg</t>
  </si>
  <si>
    <t>insulation; water barriers; water stops</t>
  </si>
  <si>
    <t>Makitech</t>
  </si>
  <si>
    <t>Makitech Co., Ltd.</t>
  </si>
  <si>
    <t>株式会社マキテック</t>
  </si>
  <si>
    <t>maki.jpg</t>
  </si>
  <si>
    <t>Marui Kogyo</t>
  </si>
  <si>
    <t>Marui Kogyo Co., Ltd.</t>
  </si>
  <si>
    <t>株式会社丸井工業</t>
  </si>
  <si>
    <t>marui.jpg</t>
  </si>
  <si>
    <t>Maruni</t>
  </si>
  <si>
    <t>Maruni Wood Industry Inc.</t>
  </si>
  <si>
    <t>株式会社マルニ木工</t>
  </si>
  <si>
    <t>maruni.jpg</t>
  </si>
  <si>
    <t>Marushika Ceramics</t>
  </si>
  <si>
    <t>Marushika Ceramics Co., Ltd.</t>
  </si>
  <si>
    <t>丸鹿セラミックス株式会社</t>
  </si>
  <si>
    <t>marushika.jpg</t>
  </si>
  <si>
    <t>roofing; tile; wall coverings; flooring</t>
  </si>
  <si>
    <t>Meiden</t>
  </si>
  <si>
    <t>Meidensha Corp.</t>
  </si>
  <si>
    <t>株式会社明電舎</t>
  </si>
  <si>
    <t>meiden.jpg</t>
  </si>
  <si>
    <t>Large manufacturer of a range of electrical products in a variety of industries and sectors</t>
  </si>
  <si>
    <t>Meikosha</t>
  </si>
  <si>
    <t>Meikosha, Ltd.</t>
  </si>
  <si>
    <t>株式会社明工社</t>
  </si>
  <si>
    <t>mks.jpg</t>
  </si>
  <si>
    <t>Meiyu</t>
  </si>
  <si>
    <t>Meiyu Airmatic Co., Ltd.</t>
  </si>
  <si>
    <t>明友エアマチック株式会社</t>
  </si>
  <si>
    <t>meiyu.jpg</t>
  </si>
  <si>
    <t>MES</t>
  </si>
  <si>
    <t>MES Tokki &amp; Engineering Co., Ltd.</t>
  </si>
  <si>
    <t>三井造船特機エンジニアリング株式会社</t>
  </si>
  <si>
    <t>mes.jpg</t>
  </si>
  <si>
    <t>Miratap</t>
  </si>
  <si>
    <t>株式会社ミラタップ</t>
  </si>
  <si>
    <t>miratap.jpg</t>
  </si>
  <si>
    <t>Miratap is the company formerly known as Sanwa Corporation. The rename occurred in October, 2024.</t>
  </si>
  <si>
    <t>Misawa Corporation</t>
  </si>
  <si>
    <t>Misawa Co., Ltd.</t>
  </si>
  <si>
    <t>株式会社ミサワ</t>
  </si>
  <si>
    <t>misawa.jpg</t>
  </si>
  <si>
    <t>Company that operates the online interiors products store Unico</t>
  </si>
  <si>
    <t>Mitsubishi Electric</t>
  </si>
  <si>
    <t>Mitsubishi Electric Corp.</t>
  </si>
  <si>
    <t>三菱電機株式会社</t>
  </si>
  <si>
    <t>mitsubishi.jpg</t>
  </si>
  <si>
    <t>Miura</t>
  </si>
  <si>
    <t>Miura Co., Ltd.</t>
  </si>
  <si>
    <t>株式会社みうら</t>
  </si>
  <si>
    <t>miura.jpg</t>
  </si>
  <si>
    <t>Miwa Group</t>
  </si>
  <si>
    <t>株式会社MIWAグループ</t>
  </si>
  <si>
    <t>miwagroup.jpg</t>
  </si>
  <si>
    <t>Miwa Lock</t>
  </si>
  <si>
    <t>Miwa Lock Co., Ltd.</t>
  </si>
  <si>
    <t>美和ロック株式会社</t>
  </si>
  <si>
    <t>miwa.jpg</t>
  </si>
  <si>
    <t>locks; door hardware</t>
  </si>
  <si>
    <t>Miwa Tech</t>
  </si>
  <si>
    <t>Miwa Tech Co., Ltd.</t>
  </si>
  <si>
    <t>株式会社美和テック</t>
  </si>
  <si>
    <t>miwatech.jpg</t>
  </si>
  <si>
    <t>Heavy civil</t>
  </si>
  <si>
    <t>Mizsei</t>
  </si>
  <si>
    <t>Mizsei Manufacturing Co., Ltd.</t>
  </si>
  <si>
    <t>株式会社水生活製作所</t>
  </si>
  <si>
    <t>mizsei.jpg</t>
  </si>
  <si>
    <t>Mizutani Paint</t>
  </si>
  <si>
    <t>Mizutani Paint Co., Ltd.</t>
  </si>
  <si>
    <t>水谷ペイント株式会社</t>
  </si>
  <si>
    <t>mizutani.jpg</t>
  </si>
  <si>
    <t>MMI</t>
  </si>
  <si>
    <t>MMI Co., Ltd.</t>
  </si>
  <si>
    <t>株式会社エムエムアイ</t>
  </si>
  <si>
    <t>mmi.jpg</t>
  </si>
  <si>
    <t>Morimatsu</t>
  </si>
  <si>
    <t>Morimatsu Industry Co., Ltd.</t>
  </si>
  <si>
    <t>森松工業株式会社</t>
  </si>
  <si>
    <t>morimatsu.jpg</t>
  </si>
  <si>
    <t>Morimura Metal Co</t>
  </si>
  <si>
    <t>Morimura Metal Co., Ltd.</t>
  </si>
  <si>
    <t>森村金属株式会社</t>
  </si>
  <si>
    <t>morison.jpg</t>
  </si>
  <si>
    <t>ceilings; wall systems</t>
  </si>
  <si>
    <t>Morita Aluminum</t>
  </si>
  <si>
    <t>Morita Aluminum Industry, Inc.</t>
  </si>
  <si>
    <t>森田アルミ工業株式会社</t>
  </si>
  <si>
    <t>morita.jpg</t>
  </si>
  <si>
    <t>Morita Corp</t>
  </si>
  <si>
    <t>Morita Corp.</t>
  </si>
  <si>
    <t>株式会社モリタ</t>
  </si>
  <si>
    <t>moritacorp.jpg</t>
  </si>
  <si>
    <t>Morita Miyata</t>
  </si>
  <si>
    <t>Morita Miyata Corp.</t>
  </si>
  <si>
    <t>モリタ宮田工業株式会社</t>
  </si>
  <si>
    <t>morita-miyata.jpg</t>
  </si>
  <si>
    <t>Subsidiary of the Morita Corp.</t>
  </si>
  <si>
    <t>MUJI House</t>
  </si>
  <si>
    <t>Muji House Co., Ltd.</t>
  </si>
  <si>
    <t>株式会社 MUJI HOUSE</t>
  </si>
  <si>
    <t>mujihouse.jpg</t>
  </si>
  <si>
    <t>MUJI House is basically a showroom of the MUJI product line.</t>
  </si>
  <si>
    <t>NABCO</t>
  </si>
  <si>
    <t>Natesco Corp.</t>
  </si>
  <si>
    <t>ナブテスコ株式会社</t>
  </si>
  <si>
    <t>nabco.jpg</t>
  </si>
  <si>
    <t>doors</t>
  </si>
  <si>
    <t>NAFCO</t>
  </si>
  <si>
    <t>Nafco Co., Ltd.</t>
  </si>
  <si>
    <t>株式会社ナフコ</t>
  </si>
  <si>
    <t>nafco.jpg</t>
  </si>
  <si>
    <t>Nagashima Foundry</t>
  </si>
  <si>
    <t>Nagashima Foundry Co., Ltd.</t>
  </si>
  <si>
    <t>長島鋳物株式会社</t>
  </si>
  <si>
    <t>nagashima.jpg</t>
  </si>
  <si>
    <t>Nagoya Mosaic</t>
  </si>
  <si>
    <t>Nagoya Mosaic-Tile Co., Ltd.</t>
  </si>
  <si>
    <t>名古屋モザイク工業株式会社</t>
  </si>
  <si>
    <t>nagoyamosaic.jpg</t>
  </si>
  <si>
    <t>Naigai Electric</t>
  </si>
  <si>
    <t>Naigai Electric Co., Ltd.</t>
  </si>
  <si>
    <t>内外電気株式会社</t>
  </si>
  <si>
    <t>naigai.jpg</t>
  </si>
  <si>
    <t>Naka</t>
  </si>
  <si>
    <t>Naka Corp.</t>
  </si>
  <si>
    <t>nakacorp.jpg</t>
  </si>
  <si>
    <t>Manufacturer of railings, guards, stair products, hatches, and raised floor stems.</t>
  </si>
  <si>
    <t>railings; stairs; raised floors; ceilings</t>
  </si>
  <si>
    <t>Nakayama Steel Works</t>
  </si>
  <si>
    <t>Nakayama Steel Works, Ltd.</t>
  </si>
  <si>
    <t>株式会社中山製鋼所</t>
  </si>
  <si>
    <t>nakayama.jpg</t>
  </si>
  <si>
    <t>Nankai Plywood</t>
  </si>
  <si>
    <t>Nankai Plywood Co., Ltd.</t>
  </si>
  <si>
    <t>南海プライウッド株式会社</t>
  </si>
  <si>
    <t>nankai.jpg</t>
  </si>
  <si>
    <t>Nasluck</t>
  </si>
  <si>
    <t>Nasluck Co., Ltd.</t>
  </si>
  <si>
    <t>ナスラック株式会社</t>
  </si>
  <si>
    <t>nasluck.jpg</t>
  </si>
  <si>
    <t>National</t>
  </si>
  <si>
    <t>ナショナル</t>
  </si>
  <si>
    <t>national.jpg</t>
  </si>
  <si>
    <t>Defunct as of 2008; now part of Panasonic.</t>
  </si>
  <si>
    <t>NDC</t>
  </si>
  <si>
    <t>Nippon Dry Chemical Co., Ltd.</t>
  </si>
  <si>
    <t>日本ドライケミカル株式会社</t>
  </si>
  <si>
    <t>ndc.jpg</t>
  </si>
  <si>
    <t>NDC appears to have some products that are UL listed.</t>
  </si>
  <si>
    <t>New Cosmost Electric</t>
  </si>
  <si>
    <t>New Cosmos Electric Co., Ltd.</t>
  </si>
  <si>
    <t>新コスモス電機株式会社</t>
  </si>
  <si>
    <t>newcosmoselectric.jpg</t>
  </si>
  <si>
    <t>Nichias Corp</t>
  </si>
  <si>
    <t>Nichias Corp.</t>
  </si>
  <si>
    <t>ニチアス株式会社</t>
  </si>
  <si>
    <t>nichias.jpg</t>
  </si>
  <si>
    <t>Nichiha</t>
  </si>
  <si>
    <t>Nichiha Corp.</t>
  </si>
  <si>
    <t>ニチハ株式会社</t>
  </si>
  <si>
    <t>nichiha.jpg</t>
  </si>
  <si>
    <t>NIF</t>
  </si>
  <si>
    <t>Nippon Interior Association</t>
  </si>
  <si>
    <t>一般社団法人日本インテリア協会</t>
  </si>
  <si>
    <t>nif.jpg</t>
  </si>
  <si>
    <t>Nihon Denki</t>
  </si>
  <si>
    <t>Nihon Denki Sangyo Co., Ltd.</t>
  </si>
  <si>
    <t>日本電気産業株式会社</t>
  </si>
  <si>
    <t>Nihon Kikai Kogyou</t>
  </si>
  <si>
    <t>Nihon Kikai Kogyo Co., Ltd.</t>
  </si>
  <si>
    <t>日本機械工業株式会社</t>
  </si>
  <si>
    <t>nihonkikaikogyo.jpg</t>
  </si>
  <si>
    <t>Nihon Pipe</t>
  </si>
  <si>
    <t>Nihon Pipe Co., Ltd.</t>
  </si>
  <si>
    <t>日本パイプ株式会社</t>
  </si>
  <si>
    <t>nihonpipe.jpg</t>
  </si>
  <si>
    <t>Merged with Ishiguro KK in February of 2025.</t>
  </si>
  <si>
    <t>Niitaka</t>
  </si>
  <si>
    <t>Niitaka Co., Ltd.</t>
  </si>
  <si>
    <t>株式会社新高製作所</t>
  </si>
  <si>
    <t>niitaka.jpg</t>
  </si>
  <si>
    <t>Nikkei Panel System Company</t>
  </si>
  <si>
    <t>Nikkei Panel System Co., Ltd.</t>
  </si>
  <si>
    <t>日軽パネルシステム株式会社</t>
  </si>
  <si>
    <t>nikkeipanel.jpg</t>
  </si>
  <si>
    <t>Nikkei Sash</t>
  </si>
  <si>
    <t>日軽サッシ</t>
  </si>
  <si>
    <t>nikkeisash.jpg</t>
  </si>
  <si>
    <t>Nikken Steel</t>
  </si>
  <si>
    <t>Nikken Steel Co., Ltd.</t>
  </si>
  <si>
    <t>日建スチール株式会社</t>
  </si>
  <si>
    <t>nikkensteel.jpg</t>
  </si>
  <si>
    <t>Nikkenren</t>
  </si>
  <si>
    <t>Japan Federation of Construction Contractors</t>
  </si>
  <si>
    <t>一般社団法人日本建設業連合会</t>
  </si>
  <si>
    <t>nikkenren.jpg</t>
  </si>
  <si>
    <t>Nikkuei</t>
  </si>
  <si>
    <t>Air Conditioning and Plumbing Contractors Association of Japan</t>
  </si>
  <si>
    <t>一般社団法人日本空調衛星工業協会</t>
  </si>
  <si>
    <t>Nikkuei.jpg</t>
  </si>
  <si>
    <t>Nikonren</t>
  </si>
  <si>
    <t>一般社団法人日本配管工事業団体連会</t>
  </si>
  <si>
    <t>Nippon Concrete</t>
  </si>
  <si>
    <t>Nippon Concrete Co., Ltd.</t>
  </si>
  <si>
    <t>日本コンクリート株式会社</t>
  </si>
  <si>
    <t>nipponconcrete.jpg</t>
  </si>
  <si>
    <t>Nippon Crane</t>
  </si>
  <si>
    <t>Nippon Crane Works, Ltd.</t>
  </si>
  <si>
    <t>株式会社日本起重機製作所　</t>
  </si>
  <si>
    <t>nipponcrane.jpg</t>
  </si>
  <si>
    <t>Nippon Elevator</t>
  </si>
  <si>
    <t>Nippon Elevator Mfg. Co., Ltd.</t>
  </si>
  <si>
    <t>日本エレベーター製造株式会社</t>
  </si>
  <si>
    <t>nipponelevator.jpg</t>
  </si>
  <si>
    <t>There is a Malaysian company called Nippon Elevator (Nippon Lift Industry Sdn. Bhd.), but is not associated with the Japanese manufacturer.</t>
  </si>
  <si>
    <t>Nippon Hoist</t>
  </si>
  <si>
    <t>Nippon Hoist Corp.</t>
  </si>
  <si>
    <t>日本ホイスト株式会社</t>
  </si>
  <si>
    <t>nipponhoist.jpg</t>
  </si>
  <si>
    <t>Nippon Liner</t>
  </si>
  <si>
    <t>Nippon Liner Co., Ltd.</t>
  </si>
  <si>
    <t>日本ライナー株式会社</t>
  </si>
  <si>
    <t>nliner.jpg</t>
  </si>
  <si>
    <t>Nippon Paint</t>
  </si>
  <si>
    <t>Nippon Paint Corp.</t>
  </si>
  <si>
    <t>日本ペイント株式会社</t>
  </si>
  <si>
    <t>nihonpaint.jpg</t>
  </si>
  <si>
    <t>Nippon Signal</t>
  </si>
  <si>
    <t>Nippon Signal Co., Ltd.</t>
  </si>
  <si>
    <t>日本信号株式会社</t>
  </si>
  <si>
    <t>signal.jpg</t>
  </si>
  <si>
    <t>Nippon Steel</t>
  </si>
  <si>
    <t>Nippon Steel Corp.</t>
  </si>
  <si>
    <t>日本製鉄株式会社</t>
  </si>
  <si>
    <t>nipponsteel.jpg</t>
  </si>
  <si>
    <t>Nippon Steel Coated Sheet Corporation</t>
  </si>
  <si>
    <t>Nippon Steel Coated Sheet Corp.</t>
  </si>
  <si>
    <t>日鉄鋼板株式会社</t>
  </si>
  <si>
    <t>Subsidiary of Nippon Steel</t>
  </si>
  <si>
    <t>Nisshin Kogyo</t>
  </si>
  <si>
    <t>Nisshin Kogyo Co., Ltd.</t>
  </si>
  <si>
    <t>日新工業株式会社</t>
  </si>
  <si>
    <t>nisshinkogyo.jpg</t>
  </si>
  <si>
    <t>roofing; cladding; waterproofing; membranes</t>
  </si>
  <si>
    <t>Nissin Electric</t>
  </si>
  <si>
    <t>Nissin Electric Co., Ltd.</t>
  </si>
  <si>
    <t>日新電機株式会社</t>
  </si>
  <si>
    <t>nissin.jpg</t>
  </si>
  <si>
    <t>Nissyo Kiki</t>
  </si>
  <si>
    <t>Nissyo Kiki Co., Ltd.</t>
  </si>
  <si>
    <t>ニッショウ機器株式会社</t>
  </si>
  <si>
    <t>nissyokiki.jpg</t>
  </si>
  <si>
    <t>NITE</t>
  </si>
  <si>
    <t>National Institute of Technology and Evaluation</t>
  </si>
  <si>
    <t>独立行政法人製品評価技術基盤機構</t>
  </si>
  <si>
    <t>nite.jpg</t>
  </si>
  <si>
    <t>Government organization that administers the Japan National Laboratory Accreditation (JNLA) system based on JIS Q 17025</t>
  </si>
  <si>
    <t>Nito</t>
  </si>
  <si>
    <t>Nito Kogyo Co., Ltd.</t>
  </si>
  <si>
    <t>日東工業株式会社</t>
  </si>
  <si>
    <t>nitokogyo.jpg</t>
  </si>
  <si>
    <t>Nitori</t>
  </si>
  <si>
    <t>Nitori Co., Ltd.</t>
  </si>
  <si>
    <t>株式会社ニトリ</t>
  </si>
  <si>
    <t>nitori.jpg</t>
  </si>
  <si>
    <t>Nitori Furniture</t>
  </si>
  <si>
    <t>Nitori Furniture Co., Ltd.</t>
  </si>
  <si>
    <t>株式会社ニトリファニチャー</t>
  </si>
  <si>
    <t>nitorifurniture.jpg</t>
  </si>
  <si>
    <t>Nitori Holdings</t>
  </si>
  <si>
    <t>Nitori Holdings Co., Ltd.</t>
  </si>
  <si>
    <t>株式会社ニトリホールディングス</t>
  </si>
  <si>
    <t>Nitta Corporation</t>
  </si>
  <si>
    <t>Nitta Corp.</t>
  </si>
  <si>
    <t>ニッタ株式会社</t>
  </si>
  <si>
    <t>nitta.jpg</t>
  </si>
  <si>
    <t>Nittai Kogyo</t>
  </si>
  <si>
    <t>Nittai Kogyo Co., Ltd.</t>
  </si>
  <si>
    <t>ニッタイ工業株式会社</t>
  </si>
  <si>
    <t>nittai.jpg</t>
  </si>
  <si>
    <t>flooring; tile; wall coverings</t>
  </si>
  <si>
    <t>Nittan</t>
  </si>
  <si>
    <t>Nittan Co., Ltd.</t>
  </si>
  <si>
    <t>ニッタン株式会社</t>
  </si>
  <si>
    <t>nittan.jpg</t>
  </si>
  <si>
    <t>Nitto</t>
  </si>
  <si>
    <t>Nitto Co., Ltd.</t>
  </si>
  <si>
    <t>株式会社日東</t>
  </si>
  <si>
    <t>nitto.jpg</t>
  </si>
  <si>
    <t>Noda</t>
  </si>
  <si>
    <t>Noda Corp.</t>
  </si>
  <si>
    <t>株式会社ノダ</t>
  </si>
  <si>
    <t>noda.jpg</t>
  </si>
  <si>
    <t>Nohmi Bosai</t>
  </si>
  <si>
    <t>Nohmi Bosai Ltd.</t>
  </si>
  <si>
    <t>能美防災株式会社</t>
  </si>
  <si>
    <t>nohmi.jpg</t>
  </si>
  <si>
    <t>Noritz</t>
  </si>
  <si>
    <t>Noritz Corp.</t>
  </si>
  <si>
    <t>株式会社ノーリツ</t>
  </si>
  <si>
    <t>noritz.jpg</t>
  </si>
  <si>
    <t>Noritz manufacturers products focused on gas and electrical mechanical systems that are used in baths, kitchens, living rooms, water heaters, etc.</t>
  </si>
  <si>
    <t>Nozawa Corp</t>
  </si>
  <si>
    <t>Nozawa Corp.</t>
  </si>
  <si>
    <t>株式会社ノザワ</t>
  </si>
  <si>
    <t>nozawa.jpg</t>
  </si>
  <si>
    <t>NSG</t>
  </si>
  <si>
    <t>Nihon Sheet Glass Co., Ltd.</t>
  </si>
  <si>
    <t>日本板硝子株式会社</t>
  </si>
  <si>
    <t>nsg.jpg</t>
  </si>
  <si>
    <t>Architecture glass products</t>
  </si>
  <si>
    <t>Obacho</t>
  </si>
  <si>
    <t>Obacho Glass Co., Ltd.</t>
  </si>
  <si>
    <t>尾畑長硝子株式会社</t>
  </si>
  <si>
    <t>obacho.jpg</t>
  </si>
  <si>
    <t>glass</t>
  </si>
  <si>
    <t>OCDI</t>
  </si>
  <si>
    <t>The Overseas Coastal Area Development Institute of Japan</t>
  </si>
  <si>
    <t>一般財団法人国際臨海開発研究センター</t>
  </si>
  <si>
    <t>ocdi.jpg</t>
  </si>
  <si>
    <t>Odelic</t>
  </si>
  <si>
    <t>Odelic Co., Ltd.</t>
  </si>
  <si>
    <t>オーデリック株式会社</t>
  </si>
  <si>
    <t>odelic.jpg</t>
  </si>
  <si>
    <t>Lighting</t>
  </si>
  <si>
    <t>Ohsato</t>
  </si>
  <si>
    <t>Ohsato Co., Ltd.</t>
  </si>
  <si>
    <t>株式会社大里</t>
  </si>
  <si>
    <t>ohsato.jpg</t>
  </si>
  <si>
    <t>Oiles</t>
  </si>
  <si>
    <t>Oiles Corp.</t>
  </si>
  <si>
    <t>オイレス工業株式会社</t>
  </si>
  <si>
    <t>oiles.jpg</t>
  </si>
  <si>
    <t>Okabe</t>
  </si>
  <si>
    <t>Okabe Co., Ltd.</t>
  </si>
  <si>
    <t>岡部株式会社</t>
  </si>
  <si>
    <t>okabe.jpg</t>
  </si>
  <si>
    <t>Okamoto Ironworks</t>
  </si>
  <si>
    <t>Okamoto Ironworks Co., Ltd.</t>
  </si>
  <si>
    <t>株式会社岡本鉄工</t>
  </si>
  <si>
    <t>otiron.jpg</t>
  </si>
  <si>
    <t>Okayama Concrete</t>
  </si>
  <si>
    <t>Okayama Concrete Industrial Co., Ltd.</t>
  </si>
  <si>
    <t>岡山コンクリート工業株式会社</t>
  </si>
  <si>
    <t>okakon.jpg</t>
  </si>
  <si>
    <t>Okumura</t>
  </si>
  <si>
    <t>Okumura Corp.</t>
  </si>
  <si>
    <t>株式会社オカムラ</t>
  </si>
  <si>
    <t>okamura.jpg</t>
  </si>
  <si>
    <t>furniture; offices; library; museums; healthcare; labs</t>
  </si>
  <si>
    <t>Okumura Electric</t>
  </si>
  <si>
    <t>Okumura Electric Co., Ltd.</t>
  </si>
  <si>
    <t>奥村電機株式会社</t>
  </si>
  <si>
    <t>okumura.jpg</t>
  </si>
  <si>
    <t>Orori</t>
  </si>
  <si>
    <t>Orori Co., Ltd.</t>
  </si>
  <si>
    <t>オリロー株式会社</t>
  </si>
  <si>
    <t>oriro.jpg</t>
  </si>
  <si>
    <t>Manufacturer or fire protection, life safety and other disaster relief architectural products.</t>
  </si>
  <si>
    <t>Osaki</t>
  </si>
  <si>
    <t>Osaki Electrical Co., Ltd.</t>
  </si>
  <si>
    <t>大崎電気工業株式会社</t>
  </si>
  <si>
    <t>osaki.jpg</t>
  </si>
  <si>
    <t>Otani Kogyo</t>
  </si>
  <si>
    <t>Otani Kogyo Co., Ltd.</t>
  </si>
  <si>
    <t>株式会社大谷工業</t>
  </si>
  <si>
    <t>otani.jpg</t>
  </si>
  <si>
    <t>Otis</t>
  </si>
  <si>
    <t>Otis Elevator Japan, Ltd.</t>
  </si>
  <si>
    <t>日本オーチス・エレベータ株式会社</t>
  </si>
  <si>
    <t>otis.jpg</t>
  </si>
  <si>
    <t>Pala-Cap Sha</t>
  </si>
  <si>
    <t>Pala-Cap Sha Co., Ltd.</t>
  </si>
  <si>
    <t>株式会社パラキャップ社</t>
  </si>
  <si>
    <t>palacap.jpg</t>
  </si>
  <si>
    <t>Paloma</t>
  </si>
  <si>
    <t>Paloma Co., Ltd.</t>
  </si>
  <si>
    <t>株式会社パロマ</t>
  </si>
  <si>
    <t>paloma.jpg</t>
  </si>
  <si>
    <t>Panasonic</t>
  </si>
  <si>
    <t>パナソニック株式会社</t>
  </si>
  <si>
    <t>panasonic.jpg</t>
  </si>
  <si>
    <t>Paramount Glass Manufacturing</t>
  </si>
  <si>
    <t>Paramount Glass Mfg. Co., Ltd.</t>
  </si>
  <si>
    <t>パラマウント硝子工業株式会社</t>
  </si>
  <si>
    <t>paramount.jpg</t>
  </si>
  <si>
    <t>PATLITE</t>
  </si>
  <si>
    <t>PATLITE Corp.</t>
  </si>
  <si>
    <t>株式会社パトライト</t>
  </si>
  <si>
    <t>patlite.jpg</t>
  </si>
  <si>
    <t>Pillar Corporation</t>
  </si>
  <si>
    <t>Pillar Corp.</t>
  </si>
  <si>
    <t>株式会社PILLAR</t>
  </si>
  <si>
    <t>pillar.jpg</t>
  </si>
  <si>
    <t>Among other things, Pillar makes seismic-related products such as base isolators, dampers, etc.</t>
  </si>
  <si>
    <t>Public Buildings Association</t>
  </si>
  <si>
    <t>一般社団法人公共建築協会</t>
  </si>
  <si>
    <t>PBA.jpg</t>
  </si>
  <si>
    <t>Pulptex</t>
  </si>
  <si>
    <t>Pulptex Co., Ltd.</t>
  </si>
  <si>
    <t>日本パルプテックス株式会社</t>
  </si>
  <si>
    <t>pulptex.jpg</t>
  </si>
  <si>
    <t>Toilet paper and related products.</t>
  </si>
  <si>
    <t>PWRI</t>
  </si>
  <si>
    <t>Public Works Research Institute</t>
  </si>
  <si>
    <t>国立研究開発法人土木研究所</t>
  </si>
  <si>
    <t>PWRI.jpg</t>
  </si>
  <si>
    <t>Pyro-System Company</t>
  </si>
  <si>
    <t>Pyro-System Co., Ltd.</t>
  </si>
  <si>
    <t>パイロシステム株式会社</t>
  </si>
  <si>
    <t>pyro.jpg</t>
  </si>
  <si>
    <t>QSO</t>
  </si>
  <si>
    <t>Maezawa Kyuso Kogyo Co., Ltd.</t>
  </si>
  <si>
    <t>前澤給装工業株式会社</t>
  </si>
  <si>
    <t>qso.jpg</t>
  </si>
  <si>
    <t>Renoco</t>
  </si>
  <si>
    <t>renoco.jpg</t>
  </si>
  <si>
    <t>Renoko is an online renovation service; it's online web store is called Rinoco.</t>
  </si>
  <si>
    <t>Resonac</t>
  </si>
  <si>
    <t>Resonac Building Materials Co., Ltd.</t>
  </si>
  <si>
    <t>株式会社レゾナック建材</t>
  </si>
  <si>
    <t>resonac.jpg</t>
  </si>
  <si>
    <t>Rinnai</t>
  </si>
  <si>
    <t>Rinnai Corp</t>
  </si>
  <si>
    <t>リンナイ株式会社</t>
  </si>
  <si>
    <t>rinnai.jpg</t>
  </si>
  <si>
    <t>Japanese maker of home appliances, which also has products distributed in the US market.</t>
  </si>
  <si>
    <t>Ritzwell</t>
  </si>
  <si>
    <t>Ritzwell &amp; Co.</t>
  </si>
  <si>
    <t>株式会社リッツウェル</t>
  </si>
  <si>
    <t>ritzwell.jpg</t>
  </si>
  <si>
    <t>Rock Paint</t>
  </si>
  <si>
    <t>Rock Paint Co., Ltd.</t>
  </si>
  <si>
    <t>ロックペイント株式会社</t>
  </si>
  <si>
    <t>rock.jpg</t>
  </si>
  <si>
    <t>Roval</t>
  </si>
  <si>
    <t>Roval Corp.</t>
  </si>
  <si>
    <t>ローバル株式会社</t>
  </si>
  <si>
    <t>roval.jpg</t>
  </si>
  <si>
    <t>paints</t>
  </si>
  <si>
    <t>Runon</t>
  </si>
  <si>
    <t>Runon Co., Ltd.</t>
  </si>
  <si>
    <t>ルノン株式会社</t>
  </si>
  <si>
    <t>runon.jpg</t>
  </si>
  <si>
    <t>Ryobi</t>
  </si>
  <si>
    <t>Ryobi, Ltd.</t>
  </si>
  <si>
    <t>リョービ株式会社</t>
  </si>
  <si>
    <t>ryobi.jpg</t>
  </si>
  <si>
    <t>door hardware</t>
  </si>
  <si>
    <t>Ryohin Keikaku</t>
  </si>
  <si>
    <t>Ryohin Keikaku Co., Ltd.</t>
  </si>
  <si>
    <t>株式会社良品計画</t>
  </si>
  <si>
    <t>ryohin.jpg</t>
  </si>
  <si>
    <t>Ryukyu Setsubi</t>
  </si>
  <si>
    <t>Ryukyu Setsubi Co., Ltd.</t>
  </si>
  <si>
    <t>琉球設備工業株式会社</t>
  </si>
  <si>
    <t>ryusetsu.jpg</t>
  </si>
  <si>
    <t>SABTEC</t>
  </si>
  <si>
    <t>Supporting Association for Building Structural Technology</t>
  </si>
  <si>
    <t>sabtec.jpg</t>
  </si>
  <si>
    <t>Sakae Corporation</t>
  </si>
  <si>
    <t>Sakae Co., Ltd.</t>
  </si>
  <si>
    <t>株式会社サカヱ</t>
  </si>
  <si>
    <t>sakae.jpg</t>
  </si>
  <si>
    <t>Sakura Rubber Co</t>
  </si>
  <si>
    <t>Sakura Rubber Co., Ltd.</t>
  </si>
  <si>
    <t>櫻護謨株式会社</t>
  </si>
  <si>
    <t>sakura.jpg</t>
  </si>
  <si>
    <t>Sanei</t>
  </si>
  <si>
    <t>Sanei, Ltd.</t>
  </si>
  <si>
    <t>SANEI株式会社</t>
  </si>
  <si>
    <t>sanei.jpg</t>
  </si>
  <si>
    <t>Sangetsu</t>
  </si>
  <si>
    <t>Sangestu Corp.</t>
  </si>
  <si>
    <t>株式会社サンゲツ</t>
  </si>
  <si>
    <t>sangetsu.jpg</t>
  </si>
  <si>
    <t>wall coverings; films; flooring; curtains</t>
  </si>
  <si>
    <t>Sanko</t>
  </si>
  <si>
    <t>Sanko Metal Industrial Co., Ltd.</t>
  </si>
  <si>
    <t>三晃金属工業株式会社</t>
  </si>
  <si>
    <t>sankometal.jpg</t>
  </si>
  <si>
    <t>roofing; metal deck</t>
  </si>
  <si>
    <t>Sanko Techno</t>
  </si>
  <si>
    <t>Sanko Techno Co., Ltd.</t>
  </si>
  <si>
    <t>サンコーテクノ株式会社</t>
  </si>
  <si>
    <t>sankotechno.jpg</t>
  </si>
  <si>
    <t>anchors; post installed anchors</t>
  </si>
  <si>
    <t>Sanko Valve</t>
  </si>
  <si>
    <t>Sanko Value Inc.</t>
  </si>
  <si>
    <t>三興バルブ継手株式会社</t>
  </si>
  <si>
    <t>sankovalve.jpg</t>
  </si>
  <si>
    <t>Sankyo Tateyama</t>
  </si>
  <si>
    <t>Sankyo Tateyama, Inc.</t>
  </si>
  <si>
    <t>三協立山株式会社</t>
  </si>
  <si>
    <t>sankyotateyama.jpg</t>
  </si>
  <si>
    <t>Sanshiba</t>
  </si>
  <si>
    <t>Sanshiba, Ltd.</t>
  </si>
  <si>
    <t>三芝硝材株式会社</t>
  </si>
  <si>
    <t>sanshiba.jpg</t>
  </si>
  <si>
    <t>Sanwa Company</t>
  </si>
  <si>
    <t>Sanwa Company, Ltd.</t>
  </si>
  <si>
    <t>株式会社サンワカンパニー</t>
  </si>
  <si>
    <t>sanwacorporation.jpg</t>
  </si>
  <si>
    <t>Sanwa was renamed Miratap in October, 2024. The company's former website now points to Miratap's website.</t>
  </si>
  <si>
    <t>Sanwa Shutter</t>
  </si>
  <si>
    <t>Sanwa Shutter Corp.</t>
  </si>
  <si>
    <t>三和シヤッター工業株式会社</t>
  </si>
  <si>
    <t>sanwashutter.jpg</t>
  </si>
  <si>
    <t>doors; windows</t>
  </si>
  <si>
    <t>Sanwa Tekki Corp.</t>
  </si>
  <si>
    <t>三和テッキ株式会社</t>
  </si>
  <si>
    <t>sanwatekki.jpg</t>
  </si>
  <si>
    <t>Manufacture a range of products over several sectors. Including seismic products like dampers and isolators, as well as electrical transmission products.</t>
  </si>
  <si>
    <t>Sanyo</t>
  </si>
  <si>
    <t>Sanyo Denki Co., Ltd.</t>
  </si>
  <si>
    <t>三洋電機株式会社</t>
  </si>
  <si>
    <t>sanyo.jpg</t>
  </si>
  <si>
    <t>Sanyo was acquired by and now fully integrated with Panasonic. The brand is basically being phased out. There is another Sanyo Denki, but the spelling of Denki is different.</t>
  </si>
  <si>
    <t>Sanyo Denki</t>
  </si>
  <si>
    <t>山洋電気株式会社</t>
  </si>
  <si>
    <t>sanyodenki.jpg</t>
  </si>
  <si>
    <t>This company has the same name as the now defunct Sanyo (now integrated with Panasonic), except the spelling of denki. This company is sometimes called "Yamayo" or "Yamaden" to distinguish from the other Sanyo.</t>
  </si>
  <si>
    <t>Sanyo Elevator</t>
  </si>
  <si>
    <t>Sanyo Yusoki Kogyo Co., Ltd.</t>
  </si>
  <si>
    <t>三洋輸送機工業株式会社</t>
  </si>
  <si>
    <t>sanyoelevator.jpg</t>
  </si>
  <si>
    <t>Sanyo Industries</t>
  </si>
  <si>
    <t>Sanyo Industries, Ltd.</t>
  </si>
  <si>
    <t>三洋工業株式会社</t>
  </si>
  <si>
    <t>sanyoindustries.jpg</t>
  </si>
  <si>
    <t>walls; ceilings; raised floors; exterior cladding; fans; lighting</t>
  </si>
  <si>
    <t>Sanyo Kogyo</t>
  </si>
  <si>
    <t>Sanyo Kogyo Co., Ltd.</t>
  </si>
  <si>
    <t>山洋工業株式会社</t>
  </si>
  <si>
    <t>sanyokogyo.jpg</t>
  </si>
  <si>
    <t>Saraya</t>
  </si>
  <si>
    <t>Saraya Co., Ltd.</t>
  </si>
  <si>
    <t>サラヤ株式会社</t>
  </si>
  <si>
    <t>saraya.jpg</t>
  </si>
  <si>
    <t>Hygiene products for public restrooms, etc.</t>
  </si>
  <si>
    <t>Sattsuru</t>
  </si>
  <si>
    <t>Sattsuru Plywood Co., Ltd.</t>
  </si>
  <si>
    <t>札鶴ベニヤ株式会社</t>
  </si>
  <si>
    <t>sattsuru.jpg</t>
  </si>
  <si>
    <t>Manufacturers flooring products</t>
  </si>
  <si>
    <t>flooring; walls</t>
  </si>
  <si>
    <t>SEC Elevator</t>
  </si>
  <si>
    <t>SEC Elevator Co., Ltd.</t>
  </si>
  <si>
    <t>エス・イー・シーエレベーター株式会社</t>
  </si>
  <si>
    <t>sec.jpg</t>
  </si>
  <si>
    <t>SECOM</t>
  </si>
  <si>
    <t>SECOM Co., Ltd.</t>
  </si>
  <si>
    <t>セコム株式会社</t>
  </si>
  <si>
    <t>secom.jpg</t>
  </si>
  <si>
    <t>SEED</t>
  </si>
  <si>
    <t>SEED Co., Ltd.</t>
  </si>
  <si>
    <t>株式会社SEED</t>
  </si>
  <si>
    <t>seed.jpg</t>
  </si>
  <si>
    <t>Grid ceiling systems, system ceilings, etc.</t>
  </si>
  <si>
    <t>ceilings</t>
  </si>
  <si>
    <t>Seiren</t>
  </si>
  <si>
    <t>Seiren Co., Ltd.</t>
  </si>
  <si>
    <t>セーレン株式会社</t>
  </si>
  <si>
    <t>seiren.jpg</t>
  </si>
  <si>
    <t>membranes; waterproofing; building paper</t>
  </si>
  <si>
    <t>Seiwa PicoEYE</t>
  </si>
  <si>
    <t>Seiwa Co., Ltd.</t>
  </si>
  <si>
    <t>誠和株式会社</t>
  </si>
  <si>
    <t>picoeye.jpg</t>
  </si>
  <si>
    <t>Makers of the PicoEYE security system.</t>
  </si>
  <si>
    <t>Sekisui</t>
  </si>
  <si>
    <t>Sekisui Chemical Co., Ltd.</t>
  </si>
  <si>
    <t>積水化学工業株式会社</t>
  </si>
  <si>
    <t>sekisui.jpg</t>
  </si>
  <si>
    <t>Sekisui Jushi</t>
  </si>
  <si>
    <t>Sekisui Jushi Co., Ltd.</t>
  </si>
  <si>
    <t>積水樹脂株式会社</t>
  </si>
  <si>
    <t>sekisuijushi.jpg</t>
  </si>
  <si>
    <t>Senju Sprinkler</t>
  </si>
  <si>
    <t>Senju Sprinkler Co. Ltd.</t>
  </si>
  <si>
    <t>千住スプリンクラー株式会社</t>
  </si>
  <si>
    <t>Senqcia</t>
  </si>
  <si>
    <t>Senqcia Co., Ltd.</t>
  </si>
  <si>
    <t>センクシア株式会社</t>
  </si>
  <si>
    <t>senqcia.jpg</t>
  </si>
  <si>
    <t>SGEC Japan</t>
  </si>
  <si>
    <t>Sustainable Green Ecosystem Council</t>
  </si>
  <si>
    <t>一般社団法人緑の循環認証会議</t>
  </si>
  <si>
    <t>sgec.jpg</t>
  </si>
  <si>
    <t>Japanese parner organization that is endorsed by the Programme for the Endorsement of Forest Certification (PEFC). SGEC is somewhat like a sister organization to the FSC in the US.</t>
  </si>
  <si>
    <t>Sharp</t>
  </si>
  <si>
    <t>Sharp Corp.</t>
  </si>
  <si>
    <t>シャープ株式会社</t>
  </si>
  <si>
    <t>sharp.jpg</t>
  </si>
  <si>
    <t>SHASE</t>
  </si>
  <si>
    <t>The Society of Heating, Air-Conditioning and Sanitary Engineers of Japan</t>
  </si>
  <si>
    <t>公益社団法人空気調和・衛生工学会</t>
  </si>
  <si>
    <t>shase.jpg</t>
  </si>
  <si>
    <t>Shibaura</t>
  </si>
  <si>
    <t>Shibabura Fire Pump Co., Ltd.</t>
  </si>
  <si>
    <t>株式会社シバウラ防災製作所</t>
  </si>
  <si>
    <t>shibaura.jpg</t>
  </si>
  <si>
    <t>Shihen Technical</t>
  </si>
  <si>
    <t>Shihen Technical Co., Ltd.</t>
  </si>
  <si>
    <t>四変テック株式会社</t>
  </si>
  <si>
    <t>Shikoku</t>
  </si>
  <si>
    <t>Shikoku Kasei Kenzai Corporation</t>
  </si>
  <si>
    <t>四国化成建材株式会社</t>
  </si>
  <si>
    <t>shikoku.jpg</t>
  </si>
  <si>
    <t>Shima Tech</t>
  </si>
  <si>
    <t>Shima Tech Co., Ltd.</t>
  </si>
  <si>
    <t>株式会社志磨テック</t>
  </si>
  <si>
    <t>shima.jpg</t>
  </si>
  <si>
    <t>Shimachu</t>
  </si>
  <si>
    <t>Shimachu Co., Ltd.</t>
  </si>
  <si>
    <t>株式会社島忠</t>
  </si>
  <si>
    <t>shimachu.jpg</t>
  </si>
  <si>
    <t>Shin-Yosha Corporation</t>
  </si>
  <si>
    <t>Shin-Yosha Corp.</t>
  </si>
  <si>
    <t>株式会社新陽社</t>
  </si>
  <si>
    <t>shinyosha.jpg</t>
  </si>
  <si>
    <t>Manufacturer of electrical products as well as signage.</t>
  </si>
  <si>
    <t>Shirakawa Electric</t>
  </si>
  <si>
    <t>Shirakawa Electric Co., Ltd.</t>
  </si>
  <si>
    <t>株式会社白川電機製作所</t>
  </si>
  <si>
    <t>Showa Concrete</t>
  </si>
  <si>
    <t>Showa Concrete Kogyo Co., Ltd.</t>
  </si>
  <si>
    <t>昭和コンクリート工業株式会社</t>
  </si>
  <si>
    <t>showaconcrete.jpg</t>
  </si>
  <si>
    <t>SIAA</t>
  </si>
  <si>
    <t>Society of International sustaining growth for Antimicrobial Articles</t>
  </si>
  <si>
    <t>一般社団法人抗菌製品技術協議会</t>
  </si>
  <si>
    <t>siaa.jpg</t>
  </si>
  <si>
    <t>Sika Japan</t>
  </si>
  <si>
    <t>Sika Japan, Ltd.</t>
  </si>
  <si>
    <t>シーカ・ジャパン株式会社</t>
  </si>
  <si>
    <t>sikajapan.jpg</t>
  </si>
  <si>
    <t>株式会社ダイフレックス sister company</t>
  </si>
  <si>
    <t>Sincol</t>
  </si>
  <si>
    <t>Sincol, Ltd.</t>
  </si>
  <si>
    <t>シンコール株式会社</t>
  </si>
  <si>
    <t>sincol.jpg</t>
  </si>
  <si>
    <t>curtains; wall coverings; floor coverings; carpet; furniture; fabric</t>
  </si>
  <si>
    <t>SK Kaken</t>
  </si>
  <si>
    <t>SK Kaken Co., Ltd.</t>
  </si>
  <si>
    <t>skkaken.jpg</t>
  </si>
  <si>
    <t>finishes; waterproofing</t>
  </si>
  <si>
    <t>SK Tech</t>
  </si>
  <si>
    <t>SK Tech Co., Ltd.</t>
  </si>
  <si>
    <t>株式会社SKテック</t>
  </si>
  <si>
    <t>sktech.jpg</t>
  </si>
  <si>
    <t>SMIC</t>
  </si>
  <si>
    <t>Senju Metal Industry Co., Ltd.</t>
  </si>
  <si>
    <t>千住金属工業株式会社</t>
  </si>
  <si>
    <t>smic.jpg</t>
  </si>
  <si>
    <t>Solder and factory automation equipment</t>
  </si>
  <si>
    <t>Stylite</t>
  </si>
  <si>
    <t>Stylite Kogyo Co., Ltd.</t>
  </si>
  <si>
    <t>スチライト工業株式会社</t>
  </si>
  <si>
    <t>stylite.jpg</t>
  </si>
  <si>
    <t>Sugatsune</t>
  </si>
  <si>
    <t>Sugatsune Kogyo Co., Ltd.</t>
  </si>
  <si>
    <t>スガツネ工業株式会社</t>
  </si>
  <si>
    <t>sugatsune.jpg</t>
  </si>
  <si>
    <t>Suidanren</t>
  </si>
  <si>
    <t>Federation of Japan Water Industries, Inc.</t>
  </si>
  <si>
    <t>一般社団法人日本水道工業団体連合会</t>
  </si>
  <si>
    <t>suidanren.jpg</t>
  </si>
  <si>
    <t>Suiken</t>
  </si>
  <si>
    <t>Suiken Co., Ltd.</t>
  </si>
  <si>
    <t>株式会社水研</t>
  </si>
  <si>
    <t>suiken.jpg</t>
  </si>
  <si>
    <t>Suminoe</t>
  </si>
  <si>
    <t>Suminoe Co., Ltd.</t>
  </si>
  <si>
    <t>株式会社スミノエ</t>
  </si>
  <si>
    <t>suminoe.jpg</t>
  </si>
  <si>
    <t>carpet; floor coverings; wall coverings; curtains</t>
  </si>
  <si>
    <t>Sunpole</t>
  </si>
  <si>
    <t>Sunpole Co., Ltd.</t>
  </si>
  <si>
    <t>株式会社サンポール</t>
  </si>
  <si>
    <t>sunpole.jpg</t>
  </si>
  <si>
    <t>Suzuka Fine</t>
  </si>
  <si>
    <t>Suzuka Fine Co., Ltd.</t>
  </si>
  <si>
    <t>スズカファイン株式会社</t>
  </si>
  <si>
    <t>suzukafine.jpg</t>
  </si>
  <si>
    <t>Manufactures paints, coatings, aerosols, roofing materials and membranes</t>
  </si>
  <si>
    <t>SWCC</t>
  </si>
  <si>
    <t>SWCC Corp.</t>
  </si>
  <si>
    <t>SWCC株式会社</t>
  </si>
  <si>
    <t>swcc.jpg</t>
  </si>
  <si>
    <t>Tagawa</t>
  </si>
  <si>
    <t>Tagawa Industries Co., Ltd.</t>
  </si>
  <si>
    <t>田川産業株式会社</t>
  </si>
  <si>
    <t>tagawa.jpg</t>
  </si>
  <si>
    <t>wall coverings; plaster; laquer</t>
  </si>
  <si>
    <t>Taiwa Electric Industries</t>
  </si>
  <si>
    <t>Taiwa Electric Industries Co., Ltd.</t>
  </si>
  <si>
    <t>泰和電気工業株式会社</t>
  </si>
  <si>
    <t>Taiyo Concrete Industries</t>
  </si>
  <si>
    <t>Taiyo Concrete Industries Co., Ltd.</t>
  </si>
  <si>
    <t>太洋コンクリート工業株式会社</t>
  </si>
  <si>
    <t>taiyoconcrete.jpg</t>
  </si>
  <si>
    <t>Taiyo Kenki</t>
  </si>
  <si>
    <t>Taiyo Kenki Rental Co., Ltd.</t>
  </si>
  <si>
    <t>太陽建機レンタル株式会社</t>
  </si>
  <si>
    <t>taiyokenki.jpg</t>
  </si>
  <si>
    <t>Tajima Roofing</t>
  </si>
  <si>
    <t>Tajima Roofing Inc.</t>
  </si>
  <si>
    <t>田島ルーフィング株式会社</t>
  </si>
  <si>
    <t>tajima.jpg</t>
  </si>
  <si>
    <t>flooring; roofing; membranes</t>
  </si>
  <si>
    <t>Takachiho Shirasu</t>
  </si>
  <si>
    <t>Takachiho Shirasu Co., Ltd.</t>
  </si>
  <si>
    <t>高千穂シラス株式会社</t>
  </si>
  <si>
    <t>takachihoshirasu.jpg</t>
  </si>
  <si>
    <t>wall coverings; plaster; pavers</t>
  </si>
  <si>
    <t>Takagi</t>
  </si>
  <si>
    <t>Takagi Co., Ltd.</t>
  </si>
  <si>
    <t>株式会社タカギ</t>
  </si>
  <si>
    <t>takagi.jpg</t>
  </si>
  <si>
    <t>Mainly manufacturer water filters, however, they do produce a limited number of facets that can work with their filters.</t>
  </si>
  <si>
    <t>Takara Standard</t>
  </si>
  <si>
    <t>Takara Standard Co., Ltd.</t>
  </si>
  <si>
    <t>タカラスタンダード株式会社</t>
  </si>
  <si>
    <t>takarastandard.jpg</t>
  </si>
  <si>
    <t>Takasho</t>
  </si>
  <si>
    <t>Takasho Co., Ltd.</t>
  </si>
  <si>
    <t>株式会社タカショー</t>
  </si>
  <si>
    <t>takasho.jpg</t>
  </si>
  <si>
    <t>Takei Kogyo</t>
  </si>
  <si>
    <t>Takei Kogyo Co., Ltd.</t>
  </si>
  <si>
    <t>株式会社武井工業所</t>
  </si>
  <si>
    <t>takei.jpg</t>
  </si>
  <si>
    <t>Tamada</t>
  </si>
  <si>
    <t>Tamada Corp.</t>
  </si>
  <si>
    <t>タマダ株式会社</t>
  </si>
  <si>
    <t>tamada.jpg</t>
  </si>
  <si>
    <t>tanks; pressure vessels</t>
  </si>
  <si>
    <t>TCW</t>
  </si>
  <si>
    <t>Takahashi Curtain Wall Corp.</t>
  </si>
  <si>
    <t>高橋カーテンウォール工業株式会社</t>
  </si>
  <si>
    <t>tcw.jpg</t>
  </si>
  <si>
    <t>Tecido</t>
  </si>
  <si>
    <t>Tecido, Ltd.</t>
  </si>
  <si>
    <t>株式会社テシード</t>
  </si>
  <si>
    <t>tecido.jpg</t>
  </si>
  <si>
    <t>Teijin</t>
  </si>
  <si>
    <t>Teijin, Ltd.</t>
  </si>
  <si>
    <t>帝人株式会社</t>
  </si>
  <si>
    <t>teijin.jpg</t>
  </si>
  <si>
    <t>Teikin</t>
  </si>
  <si>
    <t>Teikin Co., Ltd.</t>
  </si>
  <si>
    <t>帝金株式会社</t>
  </si>
  <si>
    <t>teikin.jpg</t>
  </si>
  <si>
    <t>Teisen</t>
  </si>
  <si>
    <t>Teisen Sen-I Co., Ltd.</t>
  </si>
  <si>
    <t>帝国繊維株式会社</t>
  </si>
  <si>
    <t>teisen.jpg</t>
  </si>
  <si>
    <t>Tempearl</t>
  </si>
  <si>
    <t>Tempearl Industrial Co., Ltd.</t>
  </si>
  <si>
    <t>テンパール工業株式会社</t>
  </si>
  <si>
    <t>tempearl.jpg</t>
  </si>
  <si>
    <t>Tendo</t>
  </si>
  <si>
    <t>Tendo Co., Ltd.</t>
  </si>
  <si>
    <t>株式会社天童木工</t>
  </si>
  <si>
    <t>tendo.jpg</t>
  </si>
  <si>
    <t>furniture; offices; schools</t>
  </si>
  <si>
    <t>Teral</t>
  </si>
  <si>
    <t>Teral Inc.</t>
  </si>
  <si>
    <t>テラル株式会社</t>
  </si>
  <si>
    <t>teral.jpg</t>
  </si>
  <si>
    <t>THK</t>
  </si>
  <si>
    <t>THK Co., Ltd.</t>
  </si>
  <si>
    <t>THK株式会社</t>
  </si>
  <si>
    <t>thk.jpg</t>
  </si>
  <si>
    <t>Time&amp;Style</t>
  </si>
  <si>
    <t>Prestige Japan, Inc.</t>
  </si>
  <si>
    <t>株式会社プレステージジャパン</t>
  </si>
  <si>
    <t>prestige.jpg</t>
  </si>
  <si>
    <t>Time&amp;Style is the furniture brand of Prestige Japan, Inc.</t>
  </si>
  <si>
    <t>TJM Design Corp</t>
  </si>
  <si>
    <t>TJM Design Corp.</t>
  </si>
  <si>
    <t>株式会社TJMデザイン</t>
  </si>
  <si>
    <t>tjm.jpg</t>
  </si>
  <si>
    <t>Parent company of Tajima (tools), KitchenHouse (interior products), Dinet and Coox.</t>
  </si>
  <si>
    <t>TKK</t>
  </si>
  <si>
    <t>Tokyo Kizai Co., Ltd.</t>
  </si>
  <si>
    <t>東京機材工業株式会社</t>
  </si>
  <si>
    <t>tkk.jpg</t>
  </si>
  <si>
    <t>TKK manufacturers steel products, but also rents welders, transfomers, etc.</t>
  </si>
  <si>
    <t>TN Corporation</t>
  </si>
  <si>
    <t>TN Corporation Co., Ltd.</t>
  </si>
  <si>
    <t>株式会社TNコーポレーション</t>
  </si>
  <si>
    <t>tilepark.jpg</t>
  </si>
  <si>
    <t>TN Corporation runs Tile Park.</t>
  </si>
  <si>
    <t>Toa Cork Co</t>
  </si>
  <si>
    <t>Toa Cork Co., Ltd.</t>
  </si>
  <si>
    <t>東亜コルク株式会社</t>
  </si>
  <si>
    <t>toacork.jpg</t>
  </si>
  <si>
    <t>Tochino</t>
  </si>
  <si>
    <t>Tochino Co., Ltd.</t>
  </si>
  <si>
    <t>株式会社トネクション</t>
  </si>
  <si>
    <t>tonection.jpg</t>
  </si>
  <si>
    <t>Tochino Network Solution</t>
  </si>
  <si>
    <t>Tonection Co., Ltd.</t>
  </si>
  <si>
    <t>Toclas Corp</t>
  </si>
  <si>
    <t>トクラス株式会社</t>
  </si>
  <si>
    <t>toclas.jpg</t>
  </si>
  <si>
    <t>Todenkyo</t>
  </si>
  <si>
    <t>Tokyo Electrical Construction Association</t>
  </si>
  <si>
    <t>一般社団法人東京電業協会</t>
  </si>
  <si>
    <t>todenkyo.jpg</t>
  </si>
  <si>
    <t>TOEX</t>
  </si>
  <si>
    <t>Toyo Exterior Co., Ltd.</t>
  </si>
  <si>
    <t>東洋エクステリア株式会社</t>
  </si>
  <si>
    <t>toex.jpg</t>
  </si>
  <si>
    <t>Tohatsu Corporation</t>
  </si>
  <si>
    <t>Tohatsu Corp.</t>
  </si>
  <si>
    <t>トーハツ株式会社</t>
  </si>
  <si>
    <t>tohatsu.jpg</t>
  </si>
  <si>
    <t>Tohoku Yamax</t>
  </si>
  <si>
    <t>Tohoku Yamax Corp.</t>
  </si>
  <si>
    <t>株式会社東北ヤマックス</t>
  </si>
  <si>
    <t>yamax.jpg</t>
  </si>
  <si>
    <t>Tokiwa</t>
  </si>
  <si>
    <t>Tokiwa Tsusho, Ltd.</t>
  </si>
  <si>
    <t>トキワ工業株式会社</t>
  </si>
  <si>
    <t>tokiwa.jpg</t>
  </si>
  <si>
    <t>wall coverings; floor coverings</t>
  </si>
  <si>
    <t>Tokyo Fabric Kogyo</t>
  </si>
  <si>
    <t>Tokyo Fabric Industry Co., Ltd.</t>
  </si>
  <si>
    <t>東京ファブリック工業株式会社</t>
  </si>
  <si>
    <t>ftk.jpg</t>
  </si>
  <si>
    <t>Tokyo Keiki</t>
  </si>
  <si>
    <t>Tokyo Keiki Inc.</t>
  </si>
  <si>
    <t>東京計器株式会社</t>
  </si>
  <si>
    <t>tokyokeiki.jpg</t>
  </si>
  <si>
    <t>Previously called 株式会社トキメック</t>
  </si>
  <si>
    <t>Tokyo Steel</t>
  </si>
  <si>
    <t>Tokyo Steel Co., Ltd.</t>
  </si>
  <si>
    <t>東京製鐵株式会社</t>
  </si>
  <si>
    <t>tokyosteel.jpg</t>
  </si>
  <si>
    <t>Toli</t>
  </si>
  <si>
    <t>TOLI Corporation</t>
  </si>
  <si>
    <t>東リ株式会社</t>
  </si>
  <si>
    <t>toli.jpg</t>
  </si>
  <si>
    <t>floor coverings; carpets; wall coverings; curtains; skirting</t>
  </si>
  <si>
    <t>Toppan</t>
  </si>
  <si>
    <t>Toppan, Inc.</t>
  </si>
  <si>
    <t>TOPPAN株式会社</t>
  </si>
  <si>
    <t>toppan.jpg</t>
  </si>
  <si>
    <t>Toray</t>
  </si>
  <si>
    <t>Toray Building Materials Co., Ltd.</t>
  </si>
  <si>
    <t>東レ建材株式会社</t>
  </si>
  <si>
    <t>toray.jpg</t>
  </si>
  <si>
    <t>Torisumi</t>
  </si>
  <si>
    <t>Torisumi Co., Ltd.</t>
  </si>
  <si>
    <t>株式会社トリスミ</t>
  </si>
  <si>
    <t>torisumi.jpg</t>
  </si>
  <si>
    <t>Tosei GTEX</t>
  </si>
  <si>
    <t>Tosei GTEX Co., Ltd.</t>
  </si>
  <si>
    <t>東成GTEX株式会社</t>
  </si>
  <si>
    <t>gtex.jpg</t>
  </si>
  <si>
    <t>Formerly 株式会社藤澤鐵工所. They changed their name and logo.</t>
  </si>
  <si>
    <t>Toshiba</t>
  </si>
  <si>
    <t>Toshiba Corp.</t>
  </si>
  <si>
    <t>株式会社東芝</t>
  </si>
  <si>
    <t>toshiba.jpg</t>
  </si>
  <si>
    <t>Toshiba Elevator and Building Systems</t>
  </si>
  <si>
    <t>Toshiba Elevator and Building Systems Corp.</t>
  </si>
  <si>
    <t>東芝エレベーター株式会社</t>
  </si>
  <si>
    <t>Elevator, escalator and other building systems subsidiary of Toshiba</t>
  </si>
  <si>
    <t>Toshiba Industrial Products and Systems</t>
  </si>
  <si>
    <t>Toshiba (Industrial Products and Systems)</t>
  </si>
  <si>
    <t>Electrical distribution</t>
  </si>
  <si>
    <t>Toshiba Lighting and Technology</t>
  </si>
  <si>
    <t>Toshiba Lighting Corp.</t>
  </si>
  <si>
    <t>東芝ライテック株式会社</t>
  </si>
  <si>
    <t>Lighting subdivision of the Toshiba corp.; manufacturers lighting products for several different sectors</t>
  </si>
  <si>
    <t>Tostem</t>
  </si>
  <si>
    <t>トステム株式会社</t>
  </si>
  <si>
    <t>tostem.jpg</t>
  </si>
  <si>
    <t>Subsidiary of Lixil Group. Tostem is one of Japan's largest window and door manufacturers.</t>
  </si>
  <si>
    <t>Toto</t>
  </si>
  <si>
    <t>Toto Ltd.</t>
  </si>
  <si>
    <t>トートー株式会社</t>
  </si>
  <si>
    <t>toto.jpg</t>
  </si>
  <si>
    <t>Formerly operating under the names 東洋陶器株式会社 and 東陶機器株式会社, Toto is one of Japan's largest toilet and plumbing fixture manufacturers. They produce the well know Washlet and Warmlet products.</t>
  </si>
  <si>
    <t>Towa</t>
  </si>
  <si>
    <t>Towa Ltd.</t>
  </si>
  <si>
    <t>有限会社トーワ</t>
  </si>
  <si>
    <t>towa.jpg</t>
  </si>
  <si>
    <t>Toyo Hoist</t>
  </si>
  <si>
    <t>Toyo Hoist Co., Ltd.</t>
  </si>
  <si>
    <t>東洋ホイスト株式会社</t>
  </si>
  <si>
    <t>toyohoist.jpg</t>
  </si>
  <si>
    <t>Toyo Hume</t>
  </si>
  <si>
    <t>Toyo Hume Co., Ltd.</t>
  </si>
  <si>
    <t>東洋ヒューム管株式会社</t>
  </si>
  <si>
    <t>toyohume.jpg</t>
  </si>
  <si>
    <t>Toyo Keiki</t>
  </si>
  <si>
    <t>Toyo Keiki Co., Ltd.</t>
  </si>
  <si>
    <t>東洋計器株式会社</t>
  </si>
  <si>
    <t>toyokeiki.jpg</t>
  </si>
  <si>
    <t>Toyo Kitchen Style</t>
  </si>
  <si>
    <t>Toyo Kitchen Style Co., Ltd.</t>
  </si>
  <si>
    <t>株式会社トーヨーキッチンスタイル</t>
  </si>
  <si>
    <t>toyokitchen.jpg</t>
  </si>
  <si>
    <t>Toyo Shutter</t>
  </si>
  <si>
    <t>Toyo Shutter Co., Ltd.</t>
  </si>
  <si>
    <t>東洋シヤッター株式会社</t>
  </si>
  <si>
    <t>toyoshutter.jpg</t>
  </si>
  <si>
    <t>Toyo Tires</t>
  </si>
  <si>
    <t>Toyo Tires, Ltd.</t>
  </si>
  <si>
    <t>TOYO TIRE株式会社</t>
  </si>
  <si>
    <t>toyotires.jpg</t>
  </si>
  <si>
    <t>Toyo hand some issues in the early 2010s and lost MLIT certification. Designers are advised to verify if Toyo as regained product certification from MLIT before specifying any Toyo Tires seismic isolators.</t>
  </si>
  <si>
    <t>Tozen</t>
  </si>
  <si>
    <t>Tozen Co., Ltd.</t>
  </si>
  <si>
    <t>株式会社TOZEN</t>
  </si>
  <si>
    <t>tozen.jpg</t>
  </si>
  <si>
    <t>TSC</t>
  </si>
  <si>
    <t>TSC Co., Ltd.</t>
  </si>
  <si>
    <t>株式会社 ティ・エス・シー</t>
  </si>
  <si>
    <t>tsc.jpg</t>
  </si>
  <si>
    <t>Tsujitetsu Shoko</t>
  </si>
  <si>
    <t>Tsujitetsu Shoko Co., Ltd.</t>
  </si>
  <si>
    <t>株式会社辻鉄商工</t>
  </si>
  <si>
    <t>tsujitetsu.jpg</t>
  </si>
  <si>
    <t>Tsukiboshi Shoji</t>
  </si>
  <si>
    <t>Tsukiboshi Shoji Co., Ltd.</t>
  </si>
  <si>
    <t>月星商事株式会社</t>
  </si>
  <si>
    <t>tsukiboshi.jpg</t>
  </si>
  <si>
    <t>roofing; siding</t>
  </si>
  <si>
    <t>Two-One Style</t>
  </si>
  <si>
    <t>21style.jpg</t>
  </si>
  <si>
    <t>Subsidary of NAFCO Corporation</t>
  </si>
  <si>
    <t>Uchida</t>
  </si>
  <si>
    <t>Uchida Yoko Co., Ltd.</t>
  </si>
  <si>
    <t>株式会社内田洋行</t>
  </si>
  <si>
    <t>uchida.jpg</t>
  </si>
  <si>
    <t>furniture; schools; offices; healthcare</t>
  </si>
  <si>
    <t>UENOTEX</t>
  </si>
  <si>
    <t>UENOTEX Co., Ltd.</t>
  </si>
  <si>
    <t>ウエノテックス株式会社</t>
  </si>
  <si>
    <t>uenotex.jpg</t>
  </si>
  <si>
    <t>Unico</t>
  </si>
  <si>
    <t>unico.jpg</t>
  </si>
  <si>
    <t>Unika</t>
  </si>
  <si>
    <t>Unika Co., Ltd.</t>
  </si>
  <si>
    <t>ユニカ株式会社</t>
  </si>
  <si>
    <t>unika.jpg</t>
  </si>
  <si>
    <t>anchors</t>
  </si>
  <si>
    <t>Unix</t>
  </si>
  <si>
    <t>Unix Co., Ltd.</t>
  </si>
  <si>
    <t>株式会社ユニックス</t>
  </si>
  <si>
    <t>unix.jpg</t>
  </si>
  <si>
    <t>Urano</t>
  </si>
  <si>
    <t>Urano Kogyo Co., Ltd.</t>
  </si>
  <si>
    <t>浦野工業株式会社</t>
  </si>
  <si>
    <t>urano.jpg</t>
  </si>
  <si>
    <t>Ushio</t>
  </si>
  <si>
    <t>Ushio, Inc.</t>
  </si>
  <si>
    <t>ウシオ電機株式会社</t>
  </si>
  <si>
    <t>ushio.jpg</t>
  </si>
  <si>
    <t>UTK</t>
  </si>
  <si>
    <t>Uchita Tekko Co., Ltd.</t>
  </si>
  <si>
    <t>内田鍛工株式会社</t>
  </si>
  <si>
    <t>utk.jpg</t>
  </si>
  <si>
    <t>WACOA</t>
  </si>
  <si>
    <t>Japan Wallcoverings Association</t>
  </si>
  <si>
    <t>一般社団法人日本壁装協会</t>
  </si>
  <si>
    <t>Wakoh Sangyo</t>
  </si>
  <si>
    <t>Wakoh Sangyo Co., Ltd.</t>
  </si>
  <si>
    <t>和光産業株式会社</t>
  </si>
  <si>
    <t>wakoh.jpg</t>
  </si>
  <si>
    <t>West Lock</t>
  </si>
  <si>
    <t>West inx Co., Ltd.</t>
  </si>
  <si>
    <t>west.jpg</t>
  </si>
  <si>
    <t>Wood One</t>
  </si>
  <si>
    <t>Wood One Co., Ltd.</t>
  </si>
  <si>
    <t>株式会社ウッドワン</t>
  </si>
  <si>
    <t>woodone.jpg</t>
  </si>
  <si>
    <t>Woodtec</t>
  </si>
  <si>
    <t>Asahi Woodtec Corp.</t>
  </si>
  <si>
    <t>朝日ウッドテック株式会社</t>
  </si>
  <si>
    <t>woodtec.jpg</t>
  </si>
  <si>
    <t>floor coverings; wall coverings</t>
  </si>
  <si>
    <t>World Kogyo</t>
  </si>
  <si>
    <t>World Kogyo, Inc.</t>
  </si>
  <si>
    <t>worldkogyo.jpg</t>
  </si>
  <si>
    <t>doors; hangar doors; gates</t>
  </si>
  <si>
    <t>WSP</t>
  </si>
  <si>
    <t>Japan Water Steel Pipe Association</t>
  </si>
  <si>
    <t>wsp.jpg</t>
  </si>
  <si>
    <t>Yamada Holdings</t>
  </si>
  <si>
    <t>Yamada Holdings Co., Ltd.</t>
  </si>
  <si>
    <t>株式会社ヤマダホールディングス</t>
  </si>
  <si>
    <t>yamadahd.jpg</t>
  </si>
  <si>
    <t>The majority of the Yamada group of companies focuses on consumer products, but there are two companies that focus on Architectural and Interiors products.</t>
  </si>
  <si>
    <t>Yamada Shomei</t>
  </si>
  <si>
    <t>Yamada Shomei Co., Ltd.</t>
  </si>
  <si>
    <t>山田照明株式会社</t>
  </si>
  <si>
    <t>yamadashomei.jpg</t>
  </si>
  <si>
    <t>Yamamoto Yogyo Kako</t>
  </si>
  <si>
    <t>Yamamoto Yogyo Kako Co., Ltd.</t>
  </si>
  <si>
    <t>山本窯業化工株式会社</t>
  </si>
  <si>
    <t>yamamoto.jpg</t>
  </si>
  <si>
    <t>Yamamuro</t>
  </si>
  <si>
    <t>Yamamuro Factory Co., Ltd.</t>
  </si>
  <si>
    <t>株式会社山室製作所</t>
  </si>
  <si>
    <t>yamamuro.jpg</t>
  </si>
  <si>
    <t>Yamato Protec</t>
  </si>
  <si>
    <t>Yamato Protec Corp.</t>
  </si>
  <si>
    <t>ヤマトプロテック株式会社</t>
  </si>
  <si>
    <t>yamatoprotec.jpg</t>
  </si>
  <si>
    <t>Yano Sansui</t>
  </si>
  <si>
    <t>Yano Sansui Co., Ltd.</t>
  </si>
  <si>
    <t>矢野散水株式会社</t>
  </si>
  <si>
    <t>parts for irrigation systems</t>
  </si>
  <si>
    <t>Yasujima</t>
  </si>
  <si>
    <t>Yasujima Co, Ltd.</t>
  </si>
  <si>
    <t>株式会社ヤスジマ</t>
  </si>
  <si>
    <t>yasujima.jpg</t>
  </si>
  <si>
    <t>YKK AP</t>
  </si>
  <si>
    <t>YKK AP, Inc.</t>
  </si>
  <si>
    <t>YKK AP株式会社</t>
  </si>
  <si>
    <t>ykkap.jpg</t>
  </si>
  <si>
    <t>Yodogawa Steel Works</t>
  </si>
  <si>
    <t>Yodogawa Steel Works, Ltd.</t>
  </si>
  <si>
    <t>株式会社淀川製鋼所</t>
  </si>
  <si>
    <t>yodogawa.jpg</t>
  </si>
  <si>
    <t>roofing; metal products; grating; wall systems</t>
  </si>
  <si>
    <t>Yodogawa Transformer</t>
  </si>
  <si>
    <t>Yodogawa Transformer Co. Ltd.</t>
  </si>
  <si>
    <t>淀川変圧器株式会社</t>
  </si>
  <si>
    <t>yodohen.jpg</t>
  </si>
  <si>
    <t>A subsidiary of Orix, Yodogawa Transformer sells new and rents electrical equipment.</t>
  </si>
  <si>
    <t>Yokogawa Controls</t>
  </si>
  <si>
    <t>Yokogawa Controls Co., Ltd.</t>
  </si>
  <si>
    <t>横川コントロール株式会社</t>
  </si>
  <si>
    <t>Yokoi Manufacturing</t>
  </si>
  <si>
    <t>Yokoi Seisakusho Co., Ltd.</t>
  </si>
  <si>
    <t>株式会社横井製作所</t>
  </si>
  <si>
    <t>yokoi.jpg</t>
  </si>
  <si>
    <t>Merged with Hatsuta Seisakusho 1 January 2023</t>
  </si>
  <si>
    <t>Yoshino Gypsum</t>
  </si>
  <si>
    <t>Yoshino Gypsum Co., Ltd.</t>
  </si>
  <si>
    <t>吉野石膏株式会社</t>
  </si>
  <si>
    <t>yoshinogypsum.jpg</t>
  </si>
  <si>
    <t>Yoshitani</t>
  </si>
  <si>
    <t>Yoshitani Kikai-Seisakusho, Inc.</t>
  </si>
  <si>
    <t>株式会社吉谷機械製作所</t>
  </si>
  <si>
    <t>yoshitani.jpg</t>
  </si>
  <si>
    <t>Zenken</t>
  </si>
  <si>
    <t>National General Contractors Association of Japan</t>
  </si>
  <si>
    <t>一般社団法人全国建設業協会</t>
  </si>
  <si>
    <t>zenken.jpg</t>
  </si>
  <si>
    <t>Zenkiren</t>
  </si>
  <si>
    <t>National Federation of Foundation Contractors Association</t>
  </si>
  <si>
    <t>一般社団法人全国基礎工事業団体連合会</t>
  </si>
  <si>
    <t>Zenshin</t>
  </si>
  <si>
    <t>Zenshin Co., Ltd.</t>
  </si>
  <si>
    <t>ゼンシン株式会社</t>
  </si>
  <si>
    <t>zenshin.jpg</t>
  </si>
  <si>
    <t>Side</t>
  </si>
  <si>
    <t>Type</t>
  </si>
  <si>
    <t>一般社団法人</t>
  </si>
  <si>
    <t>株式会社</t>
  </si>
  <si>
    <t>Checksum</t>
  </si>
  <si>
    <t>有限会社</t>
  </si>
  <si>
    <t>公益社団法人</t>
  </si>
  <si>
    <t>一般財団法人</t>
  </si>
  <si>
    <t>公益財団法人</t>
  </si>
  <si>
    <t>一般社団法人建設コンサルタンツ協会</t>
  </si>
  <si>
    <t>アイカテック建材株式会社</t>
  </si>
  <si>
    <t>株式会社アップルゲートジャパン</t>
  </si>
  <si>
    <t>旭トステム外装株式会社</t>
  </si>
  <si>
    <t>株式会社遠藤照明</t>
  </si>
  <si>
    <t>合同会社</t>
  </si>
  <si>
    <t>株式会社因幡電工</t>
  </si>
  <si>
    <t>一般社団法人本建築構造技術者協会</t>
  </si>
  <si>
    <t>一般社団法人日本測量機器工業会</t>
  </si>
  <si>
    <t>小松ウォール工業株式会社</t>
  </si>
  <si>
    <t>ナカ工業株式会社</t>
  </si>
  <si>
    <t>一般社団法人建築構造技術支援機構</t>
  </si>
  <si>
    <t>エスケー化研株式会社</t>
  </si>
  <si>
    <t>ワールド工業株式会社</t>
  </si>
  <si>
    <t>公益社団法人日本水道鋼管協会</t>
  </si>
  <si>
    <t>公益社団法人全国土木コンクリートブロック協会</t>
  </si>
  <si>
    <t>一般社団法人キッチン・バス工業会</t>
  </si>
  <si>
    <t>NPO法人特定非営利活動法人日本防火技術者協会</t>
  </si>
  <si>
    <t>NPO法人</t>
  </si>
  <si>
    <t>一般財団法人電気保安協会全国連絡会</t>
  </si>
  <si>
    <t>株式会社クチーナグループ</t>
  </si>
  <si>
    <t>Other</t>
  </si>
  <si>
    <t>独立行政法人</t>
  </si>
  <si>
    <t>国立研究開発法人</t>
  </si>
  <si>
    <t>特定国立研究開発法人</t>
  </si>
  <si>
    <t>アバニアクト</t>
  </si>
  <si>
    <t>イビケンDecorative Materials</t>
  </si>
  <si>
    <t>リノコ</t>
  </si>
  <si>
    <t>株式会社WEST inx</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</si>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</sst>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8" x14ac:knownFonts="1">
    <font>
      <sz val="11"/>
      <color theme="1"/>
      <name val="Calibri"/>
      <family val="2"/>
      <scheme val="minor"/>
    </font>
    <font>
      <b/>
      <sz val="9"/>
      <color rgb="FF000000"/>
      <name val="Yu Gothic UI"/>
    </font>
    <font>
      <sz val="9"/>
      <color rgb="FF000000"/>
      <name val="Yu Gothic UI"/>
    </font>
    <font>
      <sz val="9"/>
      <color rgb="FF000000"/>
      <name val="Yu Gothic UI"/>
    </font>
    <font>
      <sz val="9"/>
      <color rgb="FF000000"/>
      <name val="Yu Gothic UI"/>
    </font>
    <font>
      <sz val="9"/>
      <color rgb="FF000000"/>
      <name val="Yu Gothic UI"/>
    </font>
    <font>
      <sz val="9"/>
      <color rgb="FF000000"/>
      <name val="Yu Gothic UI"/>
    </font>
    <font>
      <sz val="9"/>
      <color rgb="FF000000"/>
      <name val="Yu Gothic UI"/>
    </font>
  </fonts>
  <fills count="14">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4" tint="0.79998168889431442"/>
        <bgColor rgb="FFC0C0C0"/>
      </patternFill>
    </fill>
    <fill>
      <patternFill patternType="solid">
        <fgColor theme="4" tint="0.79998168889431442"/>
        <bgColor rgb="FF000000"/>
      </patternFill>
    </fill>
    <fill>
      <patternFill patternType="solid">
        <fgColor theme="4" tint="0.79998168889431442"/>
        <bgColor indexed="64"/>
      </patternFill>
    </fill>
    <fill>
      <patternFill patternType="solid">
        <fgColor theme="2" tint="-9.9978637043366805E-2"/>
        <bgColor rgb="FFC0C0C0"/>
      </patternFill>
    </fill>
    <fill>
      <patternFill patternType="solid">
        <fgColor theme="2" tint="-9.9978637043366805E-2"/>
        <bgColor rgb="FF000000"/>
      </patternFill>
    </fill>
    <fill>
      <patternFill patternType="solid">
        <fgColor theme="2" tint="-9.9978637043366805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xf>
    <xf numFmtId="0" fontId="3" fillId="3" borderId="3" xfId="0" applyFont="1" applyFill="1" applyBorder="1" applyAlignment="1">
      <alignment vertical="center"/>
    </xf>
    <xf numFmtId="0" fontId="4" fillId="4" borderId="4" xfId="0" applyFont="1" applyFill="1" applyBorder="1" applyAlignment="1">
      <alignment vertical="center"/>
    </xf>
    <xf numFmtId="0" fontId="5" fillId="5" borderId="5" xfId="0" applyFont="1" applyFill="1" applyBorder="1" applyAlignment="1">
      <alignment vertical="center"/>
    </xf>
    <xf numFmtId="164" fontId="6" fillId="6" borderId="6" xfId="0" applyNumberFormat="1" applyFont="1" applyFill="1" applyBorder="1" applyAlignment="1">
      <alignment horizontal="right" vertical="center"/>
    </xf>
    <xf numFmtId="0" fontId="7" fillId="7" borderId="7" xfId="0" applyFont="1" applyFill="1" applyBorder="1" applyAlignment="1">
      <alignment horizontal="right" vertical="center"/>
    </xf>
    <xf numFmtId="0" fontId="2" fillId="3" borderId="3" xfId="0" applyFont="1" applyFill="1" applyBorder="1" applyAlignment="1">
      <alignment vertical="center"/>
    </xf>
    <xf numFmtId="0" fontId="1" fillId="8" borderId="1" xfId="0" applyFont="1" applyFill="1" applyBorder="1" applyAlignment="1">
      <alignment horizontal="center" vertical="center"/>
    </xf>
    <xf numFmtId="0" fontId="3" fillId="9" borderId="7" xfId="0" applyFont="1" applyFill="1" applyBorder="1" applyAlignment="1">
      <alignment horizontal="center" vertical="center"/>
    </xf>
    <xf numFmtId="0" fontId="0" fillId="10" borderId="0" xfId="0" applyFill="1" applyAlignment="1">
      <alignment horizontal="center"/>
    </xf>
    <xf numFmtId="0" fontId="1" fillId="8" borderId="1" xfId="0" applyFont="1" applyFill="1" applyBorder="1" applyAlignment="1">
      <alignment horizontal="left" vertical="center"/>
    </xf>
    <xf numFmtId="0" fontId="3" fillId="9" borderId="7" xfId="0" applyFont="1" applyFill="1" applyBorder="1" applyAlignment="1">
      <alignment horizontal="left" vertical="center"/>
    </xf>
    <xf numFmtId="0" fontId="0" fillId="10" borderId="0" xfId="0" applyFill="1" applyAlignment="1">
      <alignment horizontal="left"/>
    </xf>
    <xf numFmtId="0" fontId="2" fillId="4" borderId="4" xfId="0" applyFont="1" applyFill="1" applyBorder="1" applyAlignment="1">
      <alignment vertical="center"/>
    </xf>
    <xf numFmtId="0" fontId="1" fillId="11" borderId="1" xfId="0" applyFont="1" applyFill="1" applyBorder="1" applyAlignment="1">
      <alignment horizontal="center" vertical="center"/>
    </xf>
    <xf numFmtId="0" fontId="3" fillId="12" borderId="7" xfId="0" applyFont="1" applyFill="1" applyBorder="1" applyAlignment="1">
      <alignment horizontal="center" vertical="center"/>
    </xf>
    <xf numFmtId="0" fontId="0" fillId="13" borderId="0" xfId="0" applyFill="1" applyAlignment="1">
      <alignment horizontal="center"/>
    </xf>
    <xf numFmtId="0" fontId="3" fillId="12" borderId="7" xfId="0" applyFont="1" applyFill="1" applyBorder="1" applyAlignment="1">
      <alignment horizontal="left" vertical="center"/>
    </xf>
    <xf numFmtId="0" fontId="3" fillId="12" borderId="3" xfId="0" applyFont="1" applyFill="1" applyBorder="1" applyAlignment="1">
      <alignment vertical="center"/>
    </xf>
    <xf numFmtId="0" fontId="2" fillId="12" borderId="3" xfId="0" applyFont="1" applyFill="1" applyBorder="1" applyAlignment="1">
      <alignment vertical="center"/>
    </xf>
    <xf numFmtId="0" fontId="0" fillId="13" borderId="0" xfId="0" applyFill="1"/>
    <xf numFmtId="0" fontId="5" fillId="12" borderId="5" xfId="0" applyFont="1" applyFill="1" applyBorder="1" applyAlignment="1">
      <alignment vertical="center"/>
    </xf>
    <xf numFmtId="0" fontId="1" fillId="0" borderId="1" xfId="0" applyFont="1" applyFill="1" applyBorder="1" applyAlignment="1">
      <alignment horizontal="center" vertical="center"/>
    </xf>
    <xf numFmtId="0" fontId="2" fillId="0" borderId="2" xfId="0" applyFont="1" applyFill="1" applyBorder="1" applyAlignment="1">
      <alignment horizontal="left" vertical="center"/>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D535"/>
  <sheetViews>
    <sheetView tabSelected="1" workbookViewId="0">
      <selection activeCell="B13" sqref="B13"/>
    </sheetView>
  </sheetViews>
  <sheetFormatPr defaultRowHeight="14.25" x14ac:dyDescent="0.45"/>
  <cols>
    <col min="1" max="1" width="6.73046875" style="25" customWidth="1"/>
    <col min="2" max="2" width="26.73046875" style="21" customWidth="1"/>
    <col min="3" max="3" width="36.59765625" style="21" customWidth="1"/>
    <col min="4" max="4" width="26.73046875" customWidth="1"/>
    <col min="5" max="5" width="8.1328125" style="10" bestFit="1" customWidth="1"/>
    <col min="6" max="6" width="19.9296875" style="17" customWidth="1"/>
    <col min="7" max="7" width="13.59765625" style="17" bestFit="1" customWidth="1"/>
    <col min="8" max="8" width="11.265625" style="17" customWidth="1"/>
    <col min="9" max="18" width="10.265625" style="13" customWidth="1"/>
    <col min="19" max="19" width="10.19921875" customWidth="1"/>
    <col min="20" max="20" width="33.3984375" style="21" customWidth="1"/>
    <col min="21" max="21" width="22" style="21" customWidth="1"/>
    <col min="22" max="22" width="12.53125" customWidth="1"/>
    <col min="23" max="23" width="13.265625" customWidth="1"/>
    <col min="24" max="24" width="10.86328125" customWidth="1"/>
    <col min="25" max="25" width="12.33203125" customWidth="1"/>
    <col min="26" max="26" width="12.46484375" customWidth="1"/>
    <col min="27" max="30" width="14.06640625" customWidth="1"/>
  </cols>
  <sheetData>
    <row r="1" spans="1:30" x14ac:dyDescent="0.45">
      <c r="A1" s="23" t="s">
        <v>0</v>
      </c>
      <c r="B1" s="15" t="s">
        <v>1</v>
      </c>
      <c r="C1" s="15" t="s">
        <v>2</v>
      </c>
      <c r="D1" s="1" t="s">
        <v>3</v>
      </c>
      <c r="E1" s="8" t="s">
        <v>2239</v>
      </c>
      <c r="F1" s="15" t="s">
        <v>2273</v>
      </c>
      <c r="G1" s="15" t="s">
        <v>2236</v>
      </c>
      <c r="H1" s="15" t="s">
        <v>2235</v>
      </c>
      <c r="I1" s="11" t="s">
        <v>2238</v>
      </c>
      <c r="J1" s="11" t="s">
        <v>2249</v>
      </c>
      <c r="K1" s="11" t="s">
        <v>2240</v>
      </c>
      <c r="L1" s="11" t="s">
        <v>2237</v>
      </c>
      <c r="M1" s="11" t="s">
        <v>2242</v>
      </c>
      <c r="N1" s="11" t="s">
        <v>2241</v>
      </c>
      <c r="O1" s="11" t="s">
        <v>2243</v>
      </c>
      <c r="P1" s="11" t="s">
        <v>2262</v>
      </c>
      <c r="Q1" s="11" t="s">
        <v>2266</v>
      </c>
      <c r="R1" s="11" t="s">
        <v>2267</v>
      </c>
      <c r="S1" s="1" t="s">
        <v>4</v>
      </c>
      <c r="T1" s="15" t="s">
        <v>5</v>
      </c>
      <c r="U1" s="15" t="s">
        <v>6</v>
      </c>
      <c r="V1" s="1" t="s">
        <v>7</v>
      </c>
      <c r="W1" s="1" t="s">
        <v>8</v>
      </c>
      <c r="X1" s="1" t="s">
        <v>9</v>
      </c>
      <c r="Y1" s="1" t="s">
        <v>10</v>
      </c>
      <c r="Z1" s="1" t="s">
        <v>11</v>
      </c>
      <c r="AA1" s="1" t="s">
        <v>12</v>
      </c>
      <c r="AB1" s="1" t="s">
        <v>13</v>
      </c>
      <c r="AC1" s="1" t="s">
        <v>14</v>
      </c>
      <c r="AD1" s="1" t="s">
        <v>15</v>
      </c>
    </row>
    <row r="2" spans="1:30" x14ac:dyDescent="0.45">
      <c r="A2" s="24">
        <v>271</v>
      </c>
      <c r="B2" s="19" t="s">
        <v>16</v>
      </c>
      <c r="C2" s="19" t="s">
        <v>17</v>
      </c>
      <c r="D2" s="2" t="s">
        <v>18</v>
      </c>
      <c r="E2" s="9">
        <f>COUNTA(I2:P2)-COUNTBLANK(I2:P2)</f>
        <v>1</v>
      </c>
      <c r="F2" s="18" t="str" cm="1">
        <f t="array" ref="F2">IF(TRIM(_xlfn._xlws.FILTER(I2:R2,LEN(I2:R2)&gt;0,""))="",D2,TRIM(_xlfn._xlws.FILTER(I2:R2,LEN(I2:R2)&gt;0,"")))</f>
        <v>日本建築協会</v>
      </c>
      <c r="G2" s="16" t="str" cm="1">
        <f t="array" ref="G2">_xlfn._xlws.FILTER($I$1:$R$1,LEN(I2:R2)&gt;0,"")</f>
        <v>一般社団法人</v>
      </c>
      <c r="H2" s="16" t="str" cm="1">
        <f t="array" ref="H2">_xlfn.SWITCH(IF(G2&lt;&gt;"",FIND(G2,D2),""),1,"Start","","","End")</f>
        <v>Start</v>
      </c>
      <c r="I2" s="12" t="str">
        <f>TRIM(IF(LEN($D2)&lt;&gt;LEN(SUBSTITUTE($D2,I$1,"")),SUBSTITUTE($D2,I$1,""),""))</f>
        <v/>
      </c>
      <c r="J2" s="12" t="str">
        <f t="shared" ref="J2:R17" si="0">TRIM(IF(LEN($D2)&lt;&gt;LEN(SUBSTITUTE($D2,J$1,"")),SUBSTITUTE($D2,J$1,""),""))</f>
        <v/>
      </c>
      <c r="K2" s="12" t="str">
        <f t="shared" si="0"/>
        <v/>
      </c>
      <c r="L2" s="12" t="str">
        <f t="shared" si="0"/>
        <v>日本建築協会</v>
      </c>
      <c r="M2" s="12" t="str">
        <f t="shared" si="0"/>
        <v/>
      </c>
      <c r="N2" s="12" t="str">
        <f t="shared" si="0"/>
        <v/>
      </c>
      <c r="O2" s="12" t="str">
        <f t="shared" si="0"/>
        <v/>
      </c>
      <c r="P2" s="12" t="str">
        <f t="shared" si="0"/>
        <v/>
      </c>
      <c r="Q2" s="12" t="str">
        <f t="shared" si="0"/>
        <v/>
      </c>
      <c r="R2" s="12" t="str">
        <f t="shared" si="0"/>
        <v/>
      </c>
      <c r="S2" s="3" t="s">
        <v>19</v>
      </c>
      <c r="T2" s="19" t="s">
        <v>20</v>
      </c>
      <c r="U2" s="22" t="s">
        <v>21</v>
      </c>
      <c r="V2" s="5">
        <v>45600</v>
      </c>
      <c r="W2" s="5">
        <v>45883</v>
      </c>
      <c r="X2" s="6" t="b">
        <v>0</v>
      </c>
      <c r="Y2" s="6" t="b">
        <v>0</v>
      </c>
      <c r="Z2" s="6" t="b">
        <v>0</v>
      </c>
      <c r="AA2" s="4" t="s">
        <v>21</v>
      </c>
      <c r="AB2" s="6" t="b">
        <v>1</v>
      </c>
      <c r="AC2" s="6" t="b">
        <v>0</v>
      </c>
      <c r="AD2" s="6" t="b">
        <v>0</v>
      </c>
    </row>
    <row r="3" spans="1:30" x14ac:dyDescent="0.45">
      <c r="A3" s="24">
        <v>564</v>
      </c>
      <c r="B3" s="19" t="s">
        <v>22</v>
      </c>
      <c r="C3" s="19" t="s">
        <v>22</v>
      </c>
      <c r="D3" s="7" t="s">
        <v>2269</v>
      </c>
      <c r="E3" s="9">
        <f t="shared" ref="E3:E66" si="1">COUNTA(I3:P3)-COUNTBLANK(I3:P3)</f>
        <v>0</v>
      </c>
      <c r="F3" s="18" t="str" cm="1">
        <f t="array" ref="F3">IF(TRIM(_xlfn._xlws.FILTER(I3:R3,LEN(I3:R3)&gt;0,""))="",D3,TRIM(_xlfn._xlws.FILTER(I3:R3,LEN(I3:R3)&gt;0,"")))</f>
        <v>アバニアクト</v>
      </c>
      <c r="G3" s="16" t="str" cm="1">
        <f t="array" ref="G3">_xlfn._xlws.FILTER($I$1:$R$1,LEN(I3:R3)&gt;0,"")</f>
        <v/>
      </c>
      <c r="H3" s="16" t="str" cm="1">
        <f t="array" ref="H3">_xlfn.SWITCH(IF(G3&lt;&gt;"",FIND(G3,D3),""),1,"Start","","","End")</f>
        <v/>
      </c>
      <c r="I3" s="12" t="str">
        <f t="shared" ref="I3:R41" si="2">TRIM(IF(LEN($D3)&lt;&gt;LEN(SUBSTITUTE($D3,I$1,"")),SUBSTITUTE($D3,I$1,""),""))</f>
        <v/>
      </c>
      <c r="J3" s="12" t="str">
        <f t="shared" si="0"/>
        <v/>
      </c>
      <c r="K3" s="12" t="str">
        <f t="shared" si="0"/>
        <v/>
      </c>
      <c r="L3" s="12" t="str">
        <f t="shared" si="0"/>
        <v/>
      </c>
      <c r="M3" s="12" t="str">
        <f t="shared" si="0"/>
        <v/>
      </c>
      <c r="N3" s="12" t="str">
        <f t="shared" si="0"/>
        <v/>
      </c>
      <c r="O3" s="12" t="str">
        <f t="shared" si="0"/>
        <v/>
      </c>
      <c r="P3" s="12" t="str">
        <f t="shared" si="0"/>
        <v/>
      </c>
      <c r="Q3" s="12" t="str">
        <f t="shared" si="0"/>
        <v/>
      </c>
      <c r="R3" s="12" t="str">
        <f t="shared" si="0"/>
        <v/>
      </c>
      <c r="S3" s="14" t="s">
        <v>111</v>
      </c>
      <c r="T3" s="19" t="s">
        <v>24</v>
      </c>
      <c r="U3" s="22" t="s">
        <v>25</v>
      </c>
      <c r="V3" s="5">
        <v>45719</v>
      </c>
      <c r="W3" s="5">
        <v>45883</v>
      </c>
      <c r="X3" s="6" t="b">
        <v>0</v>
      </c>
      <c r="Y3" s="6" t="b">
        <v>0</v>
      </c>
      <c r="Z3" s="6" t="b">
        <v>0</v>
      </c>
      <c r="AA3" s="4" t="s">
        <v>21</v>
      </c>
      <c r="AB3" s="6" t="b">
        <v>1</v>
      </c>
      <c r="AC3" s="6" t="b">
        <v>0</v>
      </c>
      <c r="AD3" s="6" t="b">
        <v>0</v>
      </c>
    </row>
    <row r="4" spans="1:30" x14ac:dyDescent="0.45">
      <c r="A4" s="24">
        <v>388</v>
      </c>
      <c r="B4" s="19" t="s">
        <v>26</v>
      </c>
      <c r="C4" s="19" t="s">
        <v>27</v>
      </c>
      <c r="D4" s="2" t="s">
        <v>28</v>
      </c>
      <c r="E4" s="9">
        <f t="shared" si="1"/>
        <v>1</v>
      </c>
      <c r="F4" s="18" t="str" cm="1">
        <f t="array" ref="F4">IF(TRIM(_xlfn._xlws.FILTER(I4:R4,LEN(I4:R4)&gt;0,""))="",D4,TRIM(_xlfn._xlws.FILTER(I4:R4,LEN(I4:R4)&gt;0,"")))</f>
        <v>エービーシー商会</v>
      </c>
      <c r="G4" s="16" t="str" cm="1">
        <f t="array" ref="G4">_xlfn._xlws.FILTER($I$1:$R$1,LEN(I4:R4)&gt;0,"")</f>
        <v>株式会社</v>
      </c>
      <c r="H4" s="16" t="str" cm="1">
        <f t="array" ref="H4">_xlfn.SWITCH(IF(G4&lt;&gt;"",FIND(G4,D4),""),1,"Start","","","End")</f>
        <v>Start</v>
      </c>
      <c r="I4" s="12" t="str">
        <f t="shared" si="2"/>
        <v>エービーシー商会</v>
      </c>
      <c r="J4" s="12" t="str">
        <f t="shared" si="0"/>
        <v/>
      </c>
      <c r="K4" s="12" t="str">
        <f t="shared" si="0"/>
        <v/>
      </c>
      <c r="L4" s="12" t="str">
        <f t="shared" si="0"/>
        <v/>
      </c>
      <c r="M4" s="12" t="str">
        <f t="shared" si="0"/>
        <v/>
      </c>
      <c r="N4" s="12" t="str">
        <f t="shared" si="0"/>
        <v/>
      </c>
      <c r="O4" s="12" t="str">
        <f t="shared" si="0"/>
        <v/>
      </c>
      <c r="P4" s="12" t="str">
        <f t="shared" si="0"/>
        <v/>
      </c>
      <c r="Q4" s="12" t="str">
        <f t="shared" si="0"/>
        <v/>
      </c>
      <c r="R4" s="12" t="str">
        <f t="shared" si="0"/>
        <v/>
      </c>
      <c r="S4" s="3" t="s">
        <v>23</v>
      </c>
      <c r="T4" s="19" t="s">
        <v>29</v>
      </c>
      <c r="U4" s="22" t="s">
        <v>30</v>
      </c>
      <c r="V4" s="5">
        <v>45614</v>
      </c>
      <c r="W4" s="5">
        <v>45883</v>
      </c>
      <c r="X4" s="6" t="b">
        <v>0</v>
      </c>
      <c r="Y4" s="6" t="b">
        <v>0</v>
      </c>
      <c r="Z4" s="6" t="b">
        <v>0</v>
      </c>
      <c r="AA4" s="4" t="s">
        <v>21</v>
      </c>
      <c r="AB4" s="6" t="b">
        <v>1</v>
      </c>
      <c r="AC4" s="6" t="b">
        <v>0</v>
      </c>
      <c r="AD4" s="6" t="b">
        <v>0</v>
      </c>
    </row>
    <row r="5" spans="1:30" x14ac:dyDescent="0.45">
      <c r="A5" s="24">
        <v>61</v>
      </c>
      <c r="B5" s="19" t="s">
        <v>31</v>
      </c>
      <c r="C5" s="19" t="s">
        <v>32</v>
      </c>
      <c r="D5" s="2" t="s">
        <v>33</v>
      </c>
      <c r="E5" s="9">
        <f t="shared" si="1"/>
        <v>1</v>
      </c>
      <c r="F5" s="18" t="str" cm="1">
        <f t="array" ref="F5">IF(TRIM(_xlfn._xlws.FILTER(I5:R5,LEN(I5:R5)&gt;0,""))="",D5,TRIM(_xlfn._xlws.FILTER(I5:R5,LEN(I5:R5)&gt;0,"")))</f>
        <v>アキレス</v>
      </c>
      <c r="G5" s="16" t="str" cm="1">
        <f t="array" ref="G5">_xlfn._xlws.FILTER($I$1:$R$1,LEN(I5:R5)&gt;0,"")</f>
        <v>株式会社</v>
      </c>
      <c r="H5" s="16" t="str" cm="1">
        <f t="array" ref="H5">_xlfn.SWITCH(IF(G5&lt;&gt;"",FIND(G5,D5),""),1,"Start","","","End")</f>
        <v>End</v>
      </c>
      <c r="I5" s="12" t="str">
        <f t="shared" si="2"/>
        <v>アキレス</v>
      </c>
      <c r="J5" s="12" t="str">
        <f t="shared" si="0"/>
        <v/>
      </c>
      <c r="K5" s="12" t="str">
        <f t="shared" si="0"/>
        <v/>
      </c>
      <c r="L5" s="12" t="str">
        <f t="shared" si="0"/>
        <v/>
      </c>
      <c r="M5" s="12" t="str">
        <f t="shared" si="0"/>
        <v/>
      </c>
      <c r="N5" s="12" t="str">
        <f t="shared" si="0"/>
        <v/>
      </c>
      <c r="O5" s="12" t="str">
        <f t="shared" si="0"/>
        <v/>
      </c>
      <c r="P5" s="12" t="str">
        <f t="shared" si="0"/>
        <v/>
      </c>
      <c r="Q5" s="12" t="str">
        <f t="shared" si="0"/>
        <v/>
      </c>
      <c r="R5" s="12" t="str">
        <f t="shared" si="0"/>
        <v/>
      </c>
      <c r="S5" s="3" t="s">
        <v>23</v>
      </c>
      <c r="T5" s="19" t="s">
        <v>34</v>
      </c>
      <c r="U5" s="22" t="s">
        <v>21</v>
      </c>
      <c r="V5" s="5">
        <v>45578</v>
      </c>
      <c r="W5" s="5">
        <v>45883</v>
      </c>
      <c r="X5" s="6" t="b">
        <v>0</v>
      </c>
      <c r="Y5" s="6" t="b">
        <v>0</v>
      </c>
      <c r="Z5" s="6" t="b">
        <v>0</v>
      </c>
      <c r="AA5" s="4" t="s">
        <v>21</v>
      </c>
      <c r="AB5" s="6" t="b">
        <v>1</v>
      </c>
      <c r="AC5" s="6" t="b">
        <v>0</v>
      </c>
      <c r="AD5" s="6" t="b">
        <v>0</v>
      </c>
    </row>
    <row r="6" spans="1:30" x14ac:dyDescent="0.45">
      <c r="A6" s="24">
        <v>423</v>
      </c>
      <c r="B6" s="19" t="s">
        <v>35</v>
      </c>
      <c r="C6" s="19" t="s">
        <v>36</v>
      </c>
      <c r="D6" s="2" t="s">
        <v>37</v>
      </c>
      <c r="E6" s="9">
        <f t="shared" si="1"/>
        <v>1</v>
      </c>
      <c r="F6" s="18" t="str" cm="1">
        <f t="array" ref="F6">IF(TRIM(_xlfn._xlws.FILTER(I6:R6,LEN(I6:R6)&gt;0,""))="",D6,TRIM(_xlfn._xlws.FILTER(I6:R6,LEN(I6:R6)&gt;0,"")))</f>
        <v>先端建設技術センター</v>
      </c>
      <c r="G6" s="16" t="str" cm="1">
        <f t="array" ref="G6">_xlfn._xlws.FILTER($I$1:$R$1,LEN(I6:R6)&gt;0,"")</f>
        <v>一般財団法人</v>
      </c>
      <c r="H6" s="16" t="str" cm="1">
        <f t="array" ref="H6">_xlfn.SWITCH(IF(G6&lt;&gt;"",FIND(G6,D6),""),1,"Start","","","End")</f>
        <v>Start</v>
      </c>
      <c r="I6" s="12" t="str">
        <f t="shared" si="2"/>
        <v/>
      </c>
      <c r="J6" s="12" t="str">
        <f t="shared" si="0"/>
        <v/>
      </c>
      <c r="K6" s="12" t="str">
        <f t="shared" si="0"/>
        <v/>
      </c>
      <c r="L6" s="12" t="str">
        <f t="shared" si="0"/>
        <v/>
      </c>
      <c r="M6" s="12" t="str">
        <f t="shared" si="0"/>
        <v>先端建設技術センター</v>
      </c>
      <c r="N6" s="12" t="str">
        <f t="shared" si="0"/>
        <v/>
      </c>
      <c r="O6" s="12" t="str">
        <f t="shared" si="0"/>
        <v/>
      </c>
      <c r="P6" s="12" t="str">
        <f t="shared" si="0"/>
        <v/>
      </c>
      <c r="Q6" s="12" t="str">
        <f t="shared" si="0"/>
        <v/>
      </c>
      <c r="R6" s="12" t="str">
        <f t="shared" si="0"/>
        <v/>
      </c>
      <c r="S6" s="3" t="s">
        <v>19</v>
      </c>
      <c r="T6" s="19" t="s">
        <v>38</v>
      </c>
      <c r="U6" s="22" t="s">
        <v>21</v>
      </c>
      <c r="V6" s="5">
        <v>45623</v>
      </c>
      <c r="W6" s="5">
        <v>45883</v>
      </c>
      <c r="X6" s="6" t="b">
        <v>0</v>
      </c>
      <c r="Y6" s="6" t="b">
        <v>0</v>
      </c>
      <c r="Z6" s="6" t="b">
        <v>0</v>
      </c>
      <c r="AA6" s="4" t="s">
        <v>21</v>
      </c>
      <c r="AB6" s="6" t="b">
        <v>1</v>
      </c>
      <c r="AC6" s="6" t="b">
        <v>0</v>
      </c>
      <c r="AD6" s="6" t="b">
        <v>0</v>
      </c>
    </row>
    <row r="7" spans="1:30" x14ac:dyDescent="0.45">
      <c r="A7" s="24">
        <v>503</v>
      </c>
      <c r="B7" s="19" t="s">
        <v>39</v>
      </c>
      <c r="C7" s="19" t="s">
        <v>40</v>
      </c>
      <c r="D7" s="7" t="s">
        <v>41</v>
      </c>
      <c r="E7" s="9">
        <f t="shared" si="1"/>
        <v>1</v>
      </c>
      <c r="F7" s="18" t="str" cm="1">
        <f t="array" ref="F7">IF(TRIM(_xlfn._xlws.FILTER(I7:R7,LEN(I7:R7)&gt;0,""))="",D7,TRIM(_xlfn._xlws.FILTER(I7:R7,LEN(I7:R7)&gt;0,"")))</f>
        <v>アクトテクニカ</v>
      </c>
      <c r="G7" s="16" t="str" cm="1">
        <f t="array" ref="G7">_xlfn._xlws.FILTER($I$1:$R$1,LEN(I7:R7)&gt;0,"")</f>
        <v>株式会社</v>
      </c>
      <c r="H7" s="16" t="str" cm="1">
        <f t="array" ref="H7">_xlfn.SWITCH(IF(G7&lt;&gt;"",FIND(G7,D7),""),1,"Start","","","End")</f>
        <v>End</v>
      </c>
      <c r="I7" s="12" t="str">
        <f t="shared" si="2"/>
        <v>アクトテクニカ</v>
      </c>
      <c r="J7" s="12" t="str">
        <f t="shared" si="0"/>
        <v/>
      </c>
      <c r="K7" s="12" t="str">
        <f t="shared" si="0"/>
        <v/>
      </c>
      <c r="L7" s="12" t="str">
        <f t="shared" si="0"/>
        <v/>
      </c>
      <c r="M7" s="12" t="str">
        <f t="shared" si="0"/>
        <v/>
      </c>
      <c r="N7" s="12" t="str">
        <f t="shared" si="0"/>
        <v/>
      </c>
      <c r="O7" s="12" t="str">
        <f t="shared" si="0"/>
        <v/>
      </c>
      <c r="P7" s="12" t="str">
        <f t="shared" si="0"/>
        <v/>
      </c>
      <c r="Q7" s="12" t="str">
        <f t="shared" si="0"/>
        <v/>
      </c>
      <c r="R7" s="12" t="str">
        <f t="shared" si="0"/>
        <v/>
      </c>
      <c r="S7" s="3" t="s">
        <v>23</v>
      </c>
      <c r="T7" s="19" t="s">
        <v>42</v>
      </c>
      <c r="U7" s="22" t="s">
        <v>21</v>
      </c>
      <c r="V7" s="5">
        <v>45649</v>
      </c>
      <c r="W7" s="5">
        <v>45883</v>
      </c>
      <c r="X7" s="6" t="b">
        <v>0</v>
      </c>
      <c r="Y7" s="6" t="b">
        <v>0</v>
      </c>
      <c r="Z7" s="6" t="b">
        <v>0</v>
      </c>
      <c r="AA7" s="4" t="s">
        <v>43</v>
      </c>
      <c r="AB7" s="6" t="b">
        <v>1</v>
      </c>
      <c r="AC7" s="6" t="b">
        <v>0</v>
      </c>
      <c r="AD7" s="6" t="b">
        <v>0</v>
      </c>
    </row>
    <row r="8" spans="1:30" x14ac:dyDescent="0.45">
      <c r="A8" s="24">
        <v>378</v>
      </c>
      <c r="B8" s="19" t="s">
        <v>44</v>
      </c>
      <c r="C8" s="19" t="s">
        <v>44</v>
      </c>
      <c r="D8" s="2" t="s">
        <v>45</v>
      </c>
      <c r="E8" s="9">
        <f t="shared" si="1"/>
        <v>1</v>
      </c>
      <c r="F8" s="18" t="str" cm="1">
        <f t="array" ref="F8">IF(TRIM(_xlfn._xlws.FILTER(I8:R8,LEN(I8:R8)&gt;0,""))="",D8,TRIM(_xlfn._xlws.FILTER(I8:R8,LEN(I8:R8)&gt;0,"")))</f>
        <v>エーエス</v>
      </c>
      <c r="G8" s="16" t="str" cm="1">
        <f t="array" ref="G8">_xlfn._xlws.FILTER($I$1:$R$1,LEN(I8:R8)&gt;0,"")</f>
        <v>株式会社</v>
      </c>
      <c r="H8" s="16" t="str" cm="1">
        <f t="array" ref="H8">_xlfn.SWITCH(IF(G8&lt;&gt;"",FIND(G8,D8),""),1,"Start","","","End")</f>
        <v>Start</v>
      </c>
      <c r="I8" s="12" t="str">
        <f t="shared" si="2"/>
        <v>エーエス</v>
      </c>
      <c r="J8" s="12" t="str">
        <f t="shared" si="0"/>
        <v/>
      </c>
      <c r="K8" s="12" t="str">
        <f t="shared" si="0"/>
        <v/>
      </c>
      <c r="L8" s="12" t="str">
        <f t="shared" si="0"/>
        <v/>
      </c>
      <c r="M8" s="12" t="str">
        <f t="shared" si="0"/>
        <v/>
      </c>
      <c r="N8" s="12" t="str">
        <f t="shared" si="0"/>
        <v/>
      </c>
      <c r="O8" s="12" t="str">
        <f t="shared" si="0"/>
        <v/>
      </c>
      <c r="P8" s="12" t="str">
        <f t="shared" si="0"/>
        <v/>
      </c>
      <c r="Q8" s="12" t="str">
        <f t="shared" si="0"/>
        <v/>
      </c>
      <c r="R8" s="12" t="str">
        <f t="shared" si="0"/>
        <v/>
      </c>
      <c r="S8" s="3" t="s">
        <v>23</v>
      </c>
      <c r="T8" s="19" t="s">
        <v>46</v>
      </c>
      <c r="U8" s="22" t="s">
        <v>21</v>
      </c>
      <c r="V8" s="5">
        <v>45614</v>
      </c>
      <c r="W8" s="5">
        <v>45883</v>
      </c>
      <c r="X8" s="6" t="b">
        <v>0</v>
      </c>
      <c r="Y8" s="6" t="b">
        <v>0</v>
      </c>
      <c r="Z8" s="6" t="b">
        <v>0</v>
      </c>
      <c r="AA8" s="4" t="s">
        <v>21</v>
      </c>
      <c r="AB8" s="6" t="b">
        <v>1</v>
      </c>
      <c r="AC8" s="6" t="b">
        <v>0</v>
      </c>
      <c r="AD8" s="6" t="b">
        <v>0</v>
      </c>
    </row>
    <row r="9" spans="1:30" x14ac:dyDescent="0.45">
      <c r="A9" s="24">
        <v>77</v>
      </c>
      <c r="B9" s="19" t="s">
        <v>47</v>
      </c>
      <c r="C9" s="19" t="s">
        <v>48</v>
      </c>
      <c r="D9" s="2" t="s">
        <v>49</v>
      </c>
      <c r="E9" s="9">
        <f t="shared" si="1"/>
        <v>1</v>
      </c>
      <c r="F9" s="18" t="str" cm="1">
        <f t="array" ref="F9">IF(TRIM(_xlfn._xlws.FILTER(I9:R9,LEN(I9:R9)&gt;0,""))="",D9,TRIM(_xlfn._xlws.FILTER(I9:R9,LEN(I9:R9)&gt;0,"")))</f>
        <v>AGC</v>
      </c>
      <c r="G9" s="16" t="str" cm="1">
        <f t="array" ref="G9">_xlfn._xlws.FILTER($I$1:$R$1,LEN(I9:R9)&gt;0,"")</f>
        <v>株式会社</v>
      </c>
      <c r="H9" s="16" t="str" cm="1">
        <f t="array" ref="H9">_xlfn.SWITCH(IF(G9&lt;&gt;"",FIND(G9,D9),""),1,"Start","","","End")</f>
        <v>End</v>
      </c>
      <c r="I9" s="12" t="str">
        <f t="shared" si="2"/>
        <v>AGC</v>
      </c>
      <c r="J9" s="12" t="str">
        <f t="shared" si="0"/>
        <v/>
      </c>
      <c r="K9" s="12" t="str">
        <f t="shared" si="0"/>
        <v/>
      </c>
      <c r="L9" s="12" t="str">
        <f t="shared" si="0"/>
        <v/>
      </c>
      <c r="M9" s="12" t="str">
        <f t="shared" si="0"/>
        <v/>
      </c>
      <c r="N9" s="12" t="str">
        <f t="shared" si="0"/>
        <v/>
      </c>
      <c r="O9" s="12" t="str">
        <f t="shared" si="0"/>
        <v/>
      </c>
      <c r="P9" s="12" t="str">
        <f t="shared" si="0"/>
        <v/>
      </c>
      <c r="Q9" s="12" t="str">
        <f t="shared" si="0"/>
        <v/>
      </c>
      <c r="R9" s="12" t="str">
        <f t="shared" si="0"/>
        <v/>
      </c>
      <c r="S9" s="3" t="s">
        <v>23</v>
      </c>
      <c r="T9" s="19" t="s">
        <v>50</v>
      </c>
      <c r="U9" s="22" t="s">
        <v>51</v>
      </c>
      <c r="V9" s="5">
        <v>45579</v>
      </c>
      <c r="W9" s="5">
        <v>45883</v>
      </c>
      <c r="X9" s="6" t="b">
        <v>0</v>
      </c>
      <c r="Y9" s="6" t="b">
        <v>0</v>
      </c>
      <c r="Z9" s="6" t="b">
        <v>0</v>
      </c>
      <c r="AA9" s="4" t="s">
        <v>21</v>
      </c>
      <c r="AB9" s="6" t="b">
        <v>1</v>
      </c>
      <c r="AC9" s="6" t="b">
        <v>0</v>
      </c>
      <c r="AD9" s="6" t="b">
        <v>0</v>
      </c>
    </row>
    <row r="10" spans="1:30" x14ac:dyDescent="0.45">
      <c r="A10" s="24">
        <v>329</v>
      </c>
      <c r="B10" s="19" t="s">
        <v>52</v>
      </c>
      <c r="C10" s="19" t="s">
        <v>53</v>
      </c>
      <c r="D10" s="2" t="s">
        <v>54</v>
      </c>
      <c r="E10" s="9">
        <f t="shared" si="1"/>
        <v>1</v>
      </c>
      <c r="F10" s="18" t="str" cm="1">
        <f t="array" ref="F10">IF(TRIM(_xlfn._xlws.FILTER(I10:R10,LEN(I10:R10)&gt;0,""))="",D10,TRIM(_xlfn._xlws.FILTER(I10:R10,LEN(I10:R10)&gt;0,"")))</f>
        <v>AGCコーテック</v>
      </c>
      <c r="G10" s="16" t="str" cm="1">
        <f t="array" ref="G10">_xlfn._xlws.FILTER($I$1:$R$1,LEN(I10:R10)&gt;0,"")</f>
        <v>株式会社</v>
      </c>
      <c r="H10" s="16" t="str" cm="1">
        <f t="array" ref="H10">_xlfn.SWITCH(IF(G10&lt;&gt;"",FIND(G10,D10),""),1,"Start","","","End")</f>
        <v>End</v>
      </c>
      <c r="I10" s="12" t="str">
        <f t="shared" si="2"/>
        <v>AGCコーテック</v>
      </c>
      <c r="J10" s="12" t="str">
        <f t="shared" si="0"/>
        <v/>
      </c>
      <c r="K10" s="12" t="str">
        <f t="shared" si="0"/>
        <v/>
      </c>
      <c r="L10" s="12" t="str">
        <f t="shared" si="0"/>
        <v/>
      </c>
      <c r="M10" s="12" t="str">
        <f t="shared" si="0"/>
        <v/>
      </c>
      <c r="N10" s="12" t="str">
        <f t="shared" si="0"/>
        <v/>
      </c>
      <c r="O10" s="12" t="str">
        <f t="shared" si="0"/>
        <v/>
      </c>
      <c r="P10" s="12" t="str">
        <f t="shared" si="0"/>
        <v/>
      </c>
      <c r="Q10" s="12" t="str">
        <f t="shared" si="0"/>
        <v/>
      </c>
      <c r="R10" s="12" t="str">
        <f t="shared" si="0"/>
        <v/>
      </c>
      <c r="S10" s="3" t="s">
        <v>23</v>
      </c>
      <c r="T10" s="19" t="s">
        <v>55</v>
      </c>
      <c r="U10" s="22" t="s">
        <v>56</v>
      </c>
      <c r="V10" s="5">
        <v>45605</v>
      </c>
      <c r="W10" s="5">
        <v>45883</v>
      </c>
      <c r="X10" s="6" t="b">
        <v>0</v>
      </c>
      <c r="Y10" s="6" t="b">
        <v>0</v>
      </c>
      <c r="Z10" s="6" t="b">
        <v>0</v>
      </c>
      <c r="AA10" s="4" t="s">
        <v>21</v>
      </c>
      <c r="AB10" s="6" t="b">
        <v>1</v>
      </c>
      <c r="AC10" s="6" t="b">
        <v>0</v>
      </c>
      <c r="AD10" s="6" t="b">
        <v>0</v>
      </c>
    </row>
    <row r="11" spans="1:30" x14ac:dyDescent="0.45">
      <c r="A11" s="24">
        <v>94</v>
      </c>
      <c r="B11" s="19" t="s">
        <v>57</v>
      </c>
      <c r="C11" s="19" t="s">
        <v>58</v>
      </c>
      <c r="D11" s="2" t="s">
        <v>59</v>
      </c>
      <c r="E11" s="9">
        <f t="shared" si="1"/>
        <v>1</v>
      </c>
      <c r="F11" s="18" t="str" cm="1">
        <f t="array" ref="F11">IF(TRIM(_xlfn._xlws.FILTER(I11:R11,LEN(I11:R11)&gt;0,""))="",D11,TRIM(_xlfn._xlws.FILTER(I11:R11,LEN(I11:R11)&gt;0,"")))</f>
        <v>AGCポリマー建材</v>
      </c>
      <c r="G11" s="16" t="str" cm="1">
        <f t="array" ref="G11">_xlfn._xlws.FILTER($I$1:$R$1,LEN(I11:R11)&gt;0,"")</f>
        <v>株式会社</v>
      </c>
      <c r="H11" s="16" t="str" cm="1">
        <f t="array" ref="H11">_xlfn.SWITCH(IF(G11&lt;&gt;"",FIND(G11,D11),""),1,"Start","","","End")</f>
        <v>End</v>
      </c>
      <c r="I11" s="12" t="str">
        <f t="shared" si="2"/>
        <v>AGCポリマー建材</v>
      </c>
      <c r="J11" s="12" t="str">
        <f t="shared" si="0"/>
        <v/>
      </c>
      <c r="K11" s="12" t="str">
        <f t="shared" si="0"/>
        <v/>
      </c>
      <c r="L11" s="12" t="str">
        <f t="shared" si="0"/>
        <v/>
      </c>
      <c r="M11" s="12" t="str">
        <f t="shared" si="0"/>
        <v/>
      </c>
      <c r="N11" s="12" t="str">
        <f t="shared" si="0"/>
        <v/>
      </c>
      <c r="O11" s="12" t="str">
        <f t="shared" si="0"/>
        <v/>
      </c>
      <c r="P11" s="12" t="str">
        <f t="shared" si="0"/>
        <v/>
      </c>
      <c r="Q11" s="12" t="str">
        <f t="shared" si="0"/>
        <v/>
      </c>
      <c r="R11" s="12" t="str">
        <f t="shared" si="0"/>
        <v/>
      </c>
      <c r="S11" s="3" t="s">
        <v>23</v>
      </c>
      <c r="T11" s="19" t="s">
        <v>50</v>
      </c>
      <c r="U11" s="22" t="s">
        <v>60</v>
      </c>
      <c r="V11" s="5">
        <v>45580</v>
      </c>
      <c r="W11" s="5">
        <v>45883</v>
      </c>
      <c r="X11" s="6" t="b">
        <v>0</v>
      </c>
      <c r="Y11" s="6" t="b">
        <v>0</v>
      </c>
      <c r="Z11" s="6" t="b">
        <v>0</v>
      </c>
      <c r="AA11" s="4" t="s">
        <v>61</v>
      </c>
      <c r="AB11" s="6" t="b">
        <v>1</v>
      </c>
      <c r="AC11" s="6" t="b">
        <v>0</v>
      </c>
      <c r="AD11" s="6" t="b">
        <v>0</v>
      </c>
    </row>
    <row r="12" spans="1:30" x14ac:dyDescent="0.45">
      <c r="A12" s="24">
        <v>448</v>
      </c>
      <c r="B12" s="19" t="s">
        <v>62</v>
      </c>
      <c r="C12" s="19" t="s">
        <v>62</v>
      </c>
      <c r="D12" s="7" t="s">
        <v>63</v>
      </c>
      <c r="E12" s="9">
        <f t="shared" si="1"/>
        <v>0</v>
      </c>
      <c r="F12" s="18" t="str" cm="1">
        <f t="array" ref="F12">IF(TRIM(_xlfn._xlws.FILTER(I12:R12,LEN(I12:R12)&gt;0,""))="",D12,TRIM(_xlfn._xlws.FILTER(I12:R12,LEN(I12:R12)&gt;0,"")))</f>
        <v>経済産業省資源エネルギー庁</v>
      </c>
      <c r="G12" s="16" t="str" cm="1">
        <f t="array" ref="G12">_xlfn._xlws.FILTER($I$1:$R$1,LEN(I12:R12)&gt;0,"")</f>
        <v/>
      </c>
      <c r="H12" s="16" t="str" cm="1">
        <f t="array" ref="H12">_xlfn.SWITCH(IF(G12&lt;&gt;"",FIND(G12,D12),""),1,"Start","","","End")</f>
        <v/>
      </c>
      <c r="I12" s="12" t="str">
        <f t="shared" si="2"/>
        <v/>
      </c>
      <c r="J12" s="12" t="str">
        <f t="shared" si="0"/>
        <v/>
      </c>
      <c r="K12" s="12" t="str">
        <f t="shared" si="0"/>
        <v/>
      </c>
      <c r="L12" s="12" t="str">
        <f t="shared" si="0"/>
        <v/>
      </c>
      <c r="M12" s="12" t="str">
        <f t="shared" si="0"/>
        <v/>
      </c>
      <c r="N12" s="12" t="str">
        <f t="shared" si="0"/>
        <v/>
      </c>
      <c r="O12" s="12" t="str">
        <f t="shared" si="0"/>
        <v/>
      </c>
      <c r="P12" s="12" t="str">
        <f t="shared" si="0"/>
        <v/>
      </c>
      <c r="Q12" s="12" t="str">
        <f t="shared" si="0"/>
        <v/>
      </c>
      <c r="R12" s="12" t="str">
        <f t="shared" si="0"/>
        <v/>
      </c>
      <c r="S12" s="3" t="s">
        <v>64</v>
      </c>
      <c r="T12" s="19" t="s">
        <v>65</v>
      </c>
      <c r="U12" s="22" t="s">
        <v>21</v>
      </c>
      <c r="V12" s="5">
        <v>45633</v>
      </c>
      <c r="W12" s="5">
        <v>45883</v>
      </c>
      <c r="X12" s="6" t="b">
        <v>0</v>
      </c>
      <c r="Y12" s="6" t="b">
        <v>0</v>
      </c>
      <c r="Z12" s="6" t="b">
        <v>0</v>
      </c>
      <c r="AA12" s="4" t="s">
        <v>21</v>
      </c>
      <c r="AB12" s="6" t="b">
        <v>1</v>
      </c>
      <c r="AC12" s="6" t="b">
        <v>0</v>
      </c>
      <c r="AD12" s="6" t="b">
        <v>0</v>
      </c>
    </row>
    <row r="13" spans="1:30" x14ac:dyDescent="0.45">
      <c r="A13" s="24">
        <v>56</v>
      </c>
      <c r="B13" s="19" t="s">
        <v>66</v>
      </c>
      <c r="C13" s="19" t="s">
        <v>67</v>
      </c>
      <c r="D13" s="2" t="s">
        <v>68</v>
      </c>
      <c r="E13" s="9">
        <f t="shared" si="1"/>
        <v>1</v>
      </c>
      <c r="F13" s="18" t="str" cm="1">
        <f t="array" ref="F13">IF(TRIM(_xlfn._xlws.FILTER(I13:R13,LEN(I13:R13)&gt;0,""))="",D13,TRIM(_xlfn._xlws.FILTER(I13:R13,LEN(I13:R13)&gt;0,"")))</f>
        <v>アイカ工業</v>
      </c>
      <c r="G13" s="16" t="str" cm="1">
        <f t="array" ref="G13">_xlfn._xlws.FILTER($I$1:$R$1,LEN(I13:R13)&gt;0,"")</f>
        <v>株式会社</v>
      </c>
      <c r="H13" s="16" t="str" cm="1">
        <f t="array" ref="H13">_xlfn.SWITCH(IF(G13&lt;&gt;"",FIND(G13,D13),""),1,"Start","","","End")</f>
        <v>End</v>
      </c>
      <c r="I13" s="12" t="str">
        <f t="shared" si="2"/>
        <v>アイカ工業</v>
      </c>
      <c r="J13" s="12" t="str">
        <f t="shared" si="0"/>
        <v/>
      </c>
      <c r="K13" s="12" t="str">
        <f t="shared" si="0"/>
        <v/>
      </c>
      <c r="L13" s="12" t="str">
        <f t="shared" si="0"/>
        <v/>
      </c>
      <c r="M13" s="12" t="str">
        <f t="shared" si="0"/>
        <v/>
      </c>
      <c r="N13" s="12" t="str">
        <f t="shared" si="0"/>
        <v/>
      </c>
      <c r="O13" s="12" t="str">
        <f t="shared" si="0"/>
        <v/>
      </c>
      <c r="P13" s="12" t="str">
        <f t="shared" si="0"/>
        <v/>
      </c>
      <c r="Q13" s="12" t="str">
        <f t="shared" si="0"/>
        <v/>
      </c>
      <c r="R13" s="12" t="str">
        <f t="shared" si="0"/>
        <v/>
      </c>
      <c r="S13" s="3" t="s">
        <v>23</v>
      </c>
      <c r="T13" s="19" t="s">
        <v>69</v>
      </c>
      <c r="U13" s="22" t="s">
        <v>21</v>
      </c>
      <c r="V13" s="5">
        <v>45578</v>
      </c>
      <c r="W13" s="5">
        <v>45883</v>
      </c>
      <c r="X13" s="6" t="b">
        <v>0</v>
      </c>
      <c r="Y13" s="6" t="b">
        <v>0</v>
      </c>
      <c r="Z13" s="6" t="b">
        <v>0</v>
      </c>
      <c r="AA13" s="4" t="s">
        <v>21</v>
      </c>
      <c r="AB13" s="6" t="b">
        <v>1</v>
      </c>
      <c r="AC13" s="6" t="b">
        <v>0</v>
      </c>
      <c r="AD13" s="6" t="b">
        <v>0</v>
      </c>
    </row>
    <row r="14" spans="1:30" x14ac:dyDescent="0.45">
      <c r="A14" s="24">
        <v>57</v>
      </c>
      <c r="B14" s="19" t="s">
        <v>70</v>
      </c>
      <c r="C14" s="19" t="s">
        <v>71</v>
      </c>
      <c r="D14" s="7" t="s">
        <v>2245</v>
      </c>
      <c r="E14" s="9">
        <f t="shared" si="1"/>
        <v>1</v>
      </c>
      <c r="F14" s="18" t="str" cm="1">
        <f t="array" ref="F14">IF(TRIM(_xlfn._xlws.FILTER(I14:R14,LEN(I14:R14)&gt;0,""))="",D14,TRIM(_xlfn._xlws.FILTER(I14:R14,LEN(I14:R14)&gt;0,"")))</f>
        <v>アイカテック建材</v>
      </c>
      <c r="G14" s="16" t="str" cm="1">
        <f t="array" ref="G14">_xlfn._xlws.FILTER($I$1:$R$1,LEN(I14:R14)&gt;0,"")</f>
        <v>株式会社</v>
      </c>
      <c r="H14" s="16" t="str" cm="1">
        <f t="array" ref="H14">_xlfn.SWITCH(IF(G14&lt;&gt;"",FIND(G14,D14),""),1,"Start","","","End")</f>
        <v>End</v>
      </c>
      <c r="I14" s="12" t="str">
        <f t="shared" si="2"/>
        <v>アイカテック建材</v>
      </c>
      <c r="J14" s="12" t="str">
        <f t="shared" si="0"/>
        <v/>
      </c>
      <c r="K14" s="12" t="str">
        <f t="shared" si="0"/>
        <v/>
      </c>
      <c r="L14" s="12" t="str">
        <f t="shared" si="0"/>
        <v/>
      </c>
      <c r="M14" s="12" t="str">
        <f t="shared" si="0"/>
        <v/>
      </c>
      <c r="N14" s="12" t="str">
        <f t="shared" si="0"/>
        <v/>
      </c>
      <c r="O14" s="12" t="str">
        <f t="shared" si="0"/>
        <v/>
      </c>
      <c r="P14" s="12" t="str">
        <f t="shared" si="0"/>
        <v/>
      </c>
      <c r="Q14" s="12" t="str">
        <f t="shared" si="0"/>
        <v/>
      </c>
      <c r="R14" s="12" t="str">
        <f t="shared" si="0"/>
        <v/>
      </c>
      <c r="S14" s="3" t="s">
        <v>23</v>
      </c>
      <c r="T14" s="19" t="s">
        <v>72</v>
      </c>
      <c r="U14" s="22" t="s">
        <v>73</v>
      </c>
      <c r="V14" s="5">
        <v>45578</v>
      </c>
      <c r="W14" s="5">
        <v>45883</v>
      </c>
      <c r="X14" s="6" t="b">
        <v>0</v>
      </c>
      <c r="Y14" s="6" t="b">
        <v>0</v>
      </c>
      <c r="Z14" s="6" t="b">
        <v>0</v>
      </c>
      <c r="AA14" s="4" t="s">
        <v>21</v>
      </c>
      <c r="AB14" s="6" t="b">
        <v>1</v>
      </c>
      <c r="AC14" s="6" t="b">
        <v>0</v>
      </c>
      <c r="AD14" s="6" t="b">
        <v>0</v>
      </c>
    </row>
    <row r="15" spans="1:30" x14ac:dyDescent="0.45">
      <c r="A15" s="24">
        <v>570</v>
      </c>
      <c r="B15" s="19" t="s">
        <v>74</v>
      </c>
      <c r="C15" s="19" t="s">
        <v>75</v>
      </c>
      <c r="D15" s="2" t="s">
        <v>76</v>
      </c>
      <c r="E15" s="9">
        <f t="shared" si="1"/>
        <v>1</v>
      </c>
      <c r="F15" s="18" t="str" cm="1">
        <f t="array" ref="F15">IF(TRIM(_xlfn._xlws.FILTER(I15:R15,LEN(I15:R15)&gt;0,""))="",D15,TRIM(_xlfn._xlws.FILTER(I15:R15,LEN(I15:R15)&gt;0,"")))</f>
        <v>愛知電気</v>
      </c>
      <c r="G15" s="16" t="str" cm="1">
        <f t="array" ref="G15">_xlfn._xlws.FILTER($I$1:$R$1,LEN(I15:R15)&gt;0,"")</f>
        <v>株式会社</v>
      </c>
      <c r="H15" s="16" t="str" cm="1">
        <f t="array" ref="H15">_xlfn.SWITCH(IF(G15&lt;&gt;"",FIND(G15,D15),""),1,"Start","","","End")</f>
        <v>End</v>
      </c>
      <c r="I15" s="12" t="str">
        <f t="shared" si="2"/>
        <v>愛知電気</v>
      </c>
      <c r="J15" s="12" t="str">
        <f t="shared" si="0"/>
        <v/>
      </c>
      <c r="K15" s="12" t="str">
        <f t="shared" si="0"/>
        <v/>
      </c>
      <c r="L15" s="12" t="str">
        <f t="shared" si="0"/>
        <v/>
      </c>
      <c r="M15" s="12" t="str">
        <f t="shared" si="0"/>
        <v/>
      </c>
      <c r="N15" s="12" t="str">
        <f t="shared" si="0"/>
        <v/>
      </c>
      <c r="O15" s="12" t="str">
        <f t="shared" si="0"/>
        <v/>
      </c>
      <c r="P15" s="12" t="str">
        <f t="shared" si="0"/>
        <v/>
      </c>
      <c r="Q15" s="12" t="str">
        <f t="shared" si="0"/>
        <v/>
      </c>
      <c r="R15" s="12" t="str">
        <f t="shared" si="0"/>
        <v/>
      </c>
      <c r="S15" s="3" t="s">
        <v>23</v>
      </c>
      <c r="T15" s="19" t="s">
        <v>77</v>
      </c>
      <c r="U15" s="22" t="s">
        <v>78</v>
      </c>
      <c r="V15" s="5">
        <v>45799</v>
      </c>
      <c r="W15" s="5">
        <v>45883</v>
      </c>
      <c r="X15" s="6" t="b">
        <v>0</v>
      </c>
      <c r="Y15" s="6" t="b">
        <v>0</v>
      </c>
      <c r="Z15" s="6" t="b">
        <v>0</v>
      </c>
      <c r="AA15" s="4" t="s">
        <v>21</v>
      </c>
      <c r="AB15" s="6" t="b">
        <v>0</v>
      </c>
      <c r="AC15" s="6" t="b">
        <v>0</v>
      </c>
      <c r="AD15" s="6" t="b">
        <v>0</v>
      </c>
    </row>
    <row r="16" spans="1:30" x14ac:dyDescent="0.45">
      <c r="A16" s="24">
        <v>267</v>
      </c>
      <c r="B16" s="19" t="s">
        <v>79</v>
      </c>
      <c r="C16" s="19" t="s">
        <v>80</v>
      </c>
      <c r="D16" s="2" t="s">
        <v>81</v>
      </c>
      <c r="E16" s="9">
        <f t="shared" si="1"/>
        <v>1</v>
      </c>
      <c r="F16" s="18" t="str" cm="1">
        <f t="array" ref="F16">IF(TRIM(_xlfn._xlws.FILTER(I16:R16,LEN(I16:R16)&gt;0,""))="",D16,TRIM(_xlfn._xlws.FILTER(I16:R16,LEN(I16:R16)&gt;0,"")))</f>
        <v>日本建築学会</v>
      </c>
      <c r="G16" s="16" t="str" cm="1">
        <f t="array" ref="G16">_xlfn._xlws.FILTER($I$1:$R$1,LEN(I16:R16)&gt;0,"")</f>
        <v>一般社団法人</v>
      </c>
      <c r="H16" s="16" t="str" cm="1">
        <f t="array" ref="H16">_xlfn.SWITCH(IF(G16&lt;&gt;"",FIND(G16,D16),""),1,"Start","","","End")</f>
        <v>Start</v>
      </c>
      <c r="I16" s="12" t="str">
        <f t="shared" si="2"/>
        <v/>
      </c>
      <c r="J16" s="12" t="str">
        <f t="shared" si="0"/>
        <v/>
      </c>
      <c r="K16" s="12" t="str">
        <f t="shared" si="0"/>
        <v/>
      </c>
      <c r="L16" s="12" t="str">
        <f t="shared" si="0"/>
        <v>日本建築学会</v>
      </c>
      <c r="M16" s="12" t="str">
        <f t="shared" si="0"/>
        <v/>
      </c>
      <c r="N16" s="12" t="str">
        <f t="shared" si="0"/>
        <v/>
      </c>
      <c r="O16" s="12" t="str">
        <f t="shared" si="0"/>
        <v/>
      </c>
      <c r="P16" s="12" t="str">
        <f t="shared" si="0"/>
        <v/>
      </c>
      <c r="Q16" s="12" t="str">
        <f t="shared" si="0"/>
        <v/>
      </c>
      <c r="R16" s="12" t="str">
        <f t="shared" si="0"/>
        <v/>
      </c>
      <c r="S16" s="3" t="s">
        <v>19</v>
      </c>
      <c r="T16" s="19" t="s">
        <v>82</v>
      </c>
      <c r="U16" s="22" t="s">
        <v>83</v>
      </c>
      <c r="V16" s="5">
        <v>45600</v>
      </c>
      <c r="W16" s="5">
        <v>45883</v>
      </c>
      <c r="X16" s="6" t="b">
        <v>0</v>
      </c>
      <c r="Y16" s="6" t="b">
        <v>0</v>
      </c>
      <c r="Z16" s="6" t="b">
        <v>0</v>
      </c>
      <c r="AA16" s="4" t="s">
        <v>21</v>
      </c>
      <c r="AB16" s="6" t="b">
        <v>1</v>
      </c>
      <c r="AC16" s="6" t="b">
        <v>0</v>
      </c>
      <c r="AD16" s="6" t="b">
        <v>0</v>
      </c>
    </row>
    <row r="17" spans="1:30" x14ac:dyDescent="0.45">
      <c r="A17" s="24">
        <v>311</v>
      </c>
      <c r="B17" s="19" t="s">
        <v>84</v>
      </c>
      <c r="C17" s="19" t="s">
        <v>85</v>
      </c>
      <c r="D17" s="2" t="s">
        <v>86</v>
      </c>
      <c r="E17" s="9">
        <f t="shared" si="1"/>
        <v>1</v>
      </c>
      <c r="F17" s="18" t="str" cm="1">
        <f t="array" ref="F17">IF(TRIM(_xlfn._xlws.FILTER(I17:R17,LEN(I17:R17)&gt;0,""))="",D17,TRIM(_xlfn._xlws.FILTER(I17:R17,LEN(I17:R17)&gt;0,"")))</f>
        <v>相沢鉄工建設</v>
      </c>
      <c r="G17" s="16" t="str" cm="1">
        <f t="array" ref="G17">_xlfn._xlws.FILTER($I$1:$R$1,LEN(I17:R17)&gt;0,"")</f>
        <v>株式会社</v>
      </c>
      <c r="H17" s="16" t="str" cm="1">
        <f t="array" ref="H17">_xlfn.SWITCH(IF(G17&lt;&gt;"",FIND(G17,D17),""),1,"Start","","","End")</f>
        <v>End</v>
      </c>
      <c r="I17" s="12" t="str">
        <f t="shared" si="2"/>
        <v>相沢鉄工建設</v>
      </c>
      <c r="J17" s="12" t="str">
        <f t="shared" si="0"/>
        <v/>
      </c>
      <c r="K17" s="12" t="str">
        <f t="shared" si="0"/>
        <v/>
      </c>
      <c r="L17" s="12" t="str">
        <f t="shared" si="0"/>
        <v/>
      </c>
      <c r="M17" s="12" t="str">
        <f t="shared" si="0"/>
        <v/>
      </c>
      <c r="N17" s="12" t="str">
        <f t="shared" si="0"/>
        <v/>
      </c>
      <c r="O17" s="12" t="str">
        <f t="shared" si="0"/>
        <v/>
      </c>
      <c r="P17" s="12" t="str">
        <f t="shared" si="0"/>
        <v/>
      </c>
      <c r="Q17" s="12" t="str">
        <f t="shared" si="0"/>
        <v/>
      </c>
      <c r="R17" s="12" t="str">
        <f t="shared" si="0"/>
        <v/>
      </c>
      <c r="S17" s="3" t="s">
        <v>23</v>
      </c>
      <c r="T17" s="19" t="s">
        <v>87</v>
      </c>
      <c r="U17" s="22" t="s">
        <v>21</v>
      </c>
      <c r="V17" s="5">
        <v>45601</v>
      </c>
      <c r="W17" s="5">
        <v>45883</v>
      </c>
      <c r="X17" s="6" t="b">
        <v>0</v>
      </c>
      <c r="Y17" s="6" t="b">
        <v>0</v>
      </c>
      <c r="Z17" s="6" t="b">
        <v>0</v>
      </c>
      <c r="AA17" s="4" t="s">
        <v>21</v>
      </c>
      <c r="AB17" s="6" t="b">
        <v>1</v>
      </c>
      <c r="AC17" s="6" t="b">
        <v>0</v>
      </c>
      <c r="AD17" s="6" t="b">
        <v>0</v>
      </c>
    </row>
    <row r="18" spans="1:30" x14ac:dyDescent="0.45">
      <c r="A18" s="24">
        <v>203</v>
      </c>
      <c r="B18" s="19" t="s">
        <v>88</v>
      </c>
      <c r="C18" s="19" t="s">
        <v>89</v>
      </c>
      <c r="D18" s="2" t="s">
        <v>90</v>
      </c>
      <c r="E18" s="9">
        <f t="shared" si="1"/>
        <v>1</v>
      </c>
      <c r="F18" s="18" t="str" cm="1">
        <f t="array" ref="F18">IF(TRIM(_xlfn._xlws.FILTER(I18:R18,LEN(I18:R18)&gt;0,""))="",D18,TRIM(_xlfn._xlws.FILTER(I18:R18,LEN(I18:R18)&gt;0,"")))</f>
        <v>赤尾</v>
      </c>
      <c r="G18" s="16" t="str" cm="1">
        <f t="array" ref="G18">_xlfn._xlws.FILTER($I$1:$R$1,LEN(I18:R18)&gt;0,"")</f>
        <v>株式会社</v>
      </c>
      <c r="H18" s="16" t="str" cm="1">
        <f t="array" ref="H18">_xlfn.SWITCH(IF(G18&lt;&gt;"",FIND(G18,D18),""),1,"Start","","","End")</f>
        <v>Start</v>
      </c>
      <c r="I18" s="12" t="str">
        <f t="shared" si="2"/>
        <v>赤尾</v>
      </c>
      <c r="J18" s="12" t="str">
        <f t="shared" si="2"/>
        <v/>
      </c>
      <c r="K18" s="12" t="str">
        <f t="shared" si="2"/>
        <v/>
      </c>
      <c r="L18" s="12" t="str">
        <f t="shared" si="2"/>
        <v/>
      </c>
      <c r="M18" s="12" t="str">
        <f t="shared" si="2"/>
        <v/>
      </c>
      <c r="N18" s="12" t="str">
        <f t="shared" si="2"/>
        <v/>
      </c>
      <c r="O18" s="12" t="str">
        <f t="shared" si="2"/>
        <v/>
      </c>
      <c r="P18" s="12" t="str">
        <f t="shared" si="2"/>
        <v/>
      </c>
      <c r="Q18" s="12" t="str">
        <f t="shared" si="2"/>
        <v/>
      </c>
      <c r="R18" s="12" t="str">
        <f t="shared" si="2"/>
        <v/>
      </c>
      <c r="S18" s="3" t="s">
        <v>23</v>
      </c>
      <c r="T18" s="19" t="s">
        <v>91</v>
      </c>
      <c r="U18" s="22" t="s">
        <v>21</v>
      </c>
      <c r="V18" s="5">
        <v>45591</v>
      </c>
      <c r="W18" s="5">
        <v>45883</v>
      </c>
      <c r="X18" s="6" t="b">
        <v>0</v>
      </c>
      <c r="Y18" s="6" t="b">
        <v>0</v>
      </c>
      <c r="Z18" s="6" t="b">
        <v>0</v>
      </c>
      <c r="AA18" s="4" t="s">
        <v>21</v>
      </c>
      <c r="AB18" s="6" t="b">
        <v>1</v>
      </c>
      <c r="AC18" s="6" t="b">
        <v>0</v>
      </c>
      <c r="AD18" s="6" t="b">
        <v>0</v>
      </c>
    </row>
    <row r="19" spans="1:30" x14ac:dyDescent="0.45">
      <c r="A19" s="24">
        <v>409</v>
      </c>
      <c r="B19" s="19" t="s">
        <v>92</v>
      </c>
      <c r="C19" s="19" t="s">
        <v>93</v>
      </c>
      <c r="D19" s="2" t="s">
        <v>94</v>
      </c>
      <c r="E19" s="9">
        <f t="shared" si="1"/>
        <v>1</v>
      </c>
      <c r="F19" s="18" t="str" cm="1">
        <f t="array" ref="F19">IF(TRIM(_xlfn._xlws.FILTER(I19:R19,LEN(I19:R19)&gt;0,""))="",D19,TRIM(_xlfn._xlws.FILTER(I19:R19,LEN(I19:R19)&gt;0,"")))</f>
        <v>アクティオホールディングス</v>
      </c>
      <c r="G19" s="16" t="str" cm="1">
        <f t="array" ref="G19">_xlfn._xlws.FILTER($I$1:$R$1,LEN(I19:R19)&gt;0,"")</f>
        <v>株式会社</v>
      </c>
      <c r="H19" s="16" t="str" cm="1">
        <f t="array" ref="H19">_xlfn.SWITCH(IF(G19&lt;&gt;"",FIND(G19,D19),""),1,"Start","","","End")</f>
        <v>Start</v>
      </c>
      <c r="I19" s="12" t="str">
        <f t="shared" si="2"/>
        <v>アクティオホールディングス</v>
      </c>
      <c r="J19" s="12" t="str">
        <f t="shared" si="2"/>
        <v/>
      </c>
      <c r="K19" s="12" t="str">
        <f t="shared" si="2"/>
        <v/>
      </c>
      <c r="L19" s="12" t="str">
        <f t="shared" si="2"/>
        <v/>
      </c>
      <c r="M19" s="12" t="str">
        <f t="shared" si="2"/>
        <v/>
      </c>
      <c r="N19" s="12" t="str">
        <f t="shared" si="2"/>
        <v/>
      </c>
      <c r="O19" s="12" t="str">
        <f t="shared" si="2"/>
        <v/>
      </c>
      <c r="P19" s="12" t="str">
        <f t="shared" si="2"/>
        <v/>
      </c>
      <c r="Q19" s="12" t="str">
        <f t="shared" si="2"/>
        <v/>
      </c>
      <c r="R19" s="12" t="str">
        <f t="shared" si="2"/>
        <v/>
      </c>
      <c r="S19" s="3" t="s">
        <v>23</v>
      </c>
      <c r="T19" s="19" t="s">
        <v>95</v>
      </c>
      <c r="U19" s="22" t="s">
        <v>96</v>
      </c>
      <c r="V19" s="5">
        <v>45620</v>
      </c>
      <c r="W19" s="5">
        <v>45883</v>
      </c>
      <c r="X19" s="6" t="b">
        <v>0</v>
      </c>
      <c r="Y19" s="6" t="b">
        <v>0</v>
      </c>
      <c r="Z19" s="6" t="b">
        <v>0</v>
      </c>
      <c r="AA19" s="4" t="s">
        <v>21</v>
      </c>
      <c r="AB19" s="6" t="b">
        <v>1</v>
      </c>
      <c r="AC19" s="6" t="b">
        <v>0</v>
      </c>
      <c r="AD19" s="6" t="b">
        <v>0</v>
      </c>
    </row>
    <row r="20" spans="1:30" x14ac:dyDescent="0.45">
      <c r="A20" s="24">
        <v>451</v>
      </c>
      <c r="B20" s="19" t="s">
        <v>97</v>
      </c>
      <c r="C20" s="19" t="s">
        <v>98</v>
      </c>
      <c r="D20" s="7" t="s">
        <v>99</v>
      </c>
      <c r="E20" s="9">
        <f t="shared" si="1"/>
        <v>1</v>
      </c>
      <c r="F20" s="18" t="str" cm="1">
        <f t="array" ref="F20">IF(TRIM(_xlfn._xlws.FILTER(I20:R20,LEN(I20:R20)&gt;0,""))="",D20,TRIM(_xlfn._xlws.FILTER(I20:R20,LEN(I20:R20)&gt;0,"")))</f>
        <v>全関東電気工事協会</v>
      </c>
      <c r="G20" s="16" t="str" cm="1">
        <f t="array" ref="G20">_xlfn._xlws.FILTER($I$1:$R$1,LEN(I20:R20)&gt;0,"")</f>
        <v>公益社団法人</v>
      </c>
      <c r="H20" s="16" t="str" cm="1">
        <f t="array" ref="H20">_xlfn.SWITCH(IF(G20&lt;&gt;"",FIND(G20,D20),""),1,"Start","","","End")</f>
        <v>Start</v>
      </c>
      <c r="I20" s="12" t="str">
        <f t="shared" si="2"/>
        <v/>
      </c>
      <c r="J20" s="12" t="str">
        <f t="shared" si="2"/>
        <v/>
      </c>
      <c r="K20" s="12" t="str">
        <f t="shared" si="2"/>
        <v/>
      </c>
      <c r="L20" s="12" t="str">
        <f t="shared" si="2"/>
        <v/>
      </c>
      <c r="M20" s="12" t="str">
        <f t="shared" si="2"/>
        <v/>
      </c>
      <c r="N20" s="12" t="str">
        <f t="shared" si="2"/>
        <v>全関東電気工事協会</v>
      </c>
      <c r="O20" s="12" t="str">
        <f t="shared" si="2"/>
        <v/>
      </c>
      <c r="P20" s="12" t="str">
        <f t="shared" si="2"/>
        <v/>
      </c>
      <c r="Q20" s="12" t="str">
        <f t="shared" si="2"/>
        <v/>
      </c>
      <c r="R20" s="12" t="str">
        <f t="shared" si="2"/>
        <v/>
      </c>
      <c r="S20" s="3" t="s">
        <v>19</v>
      </c>
      <c r="T20" s="19" t="s">
        <v>100</v>
      </c>
      <c r="U20" s="22" t="s">
        <v>21</v>
      </c>
      <c r="V20" s="5">
        <v>45633</v>
      </c>
      <c r="W20" s="5">
        <v>45883</v>
      </c>
      <c r="X20" s="6" t="b">
        <v>0</v>
      </c>
      <c r="Y20" s="6" t="b">
        <v>0</v>
      </c>
      <c r="Z20" s="6" t="b">
        <v>0</v>
      </c>
      <c r="AA20" s="4" t="s">
        <v>21</v>
      </c>
      <c r="AB20" s="6" t="b">
        <v>1</v>
      </c>
      <c r="AC20" s="6" t="b">
        <v>0</v>
      </c>
      <c r="AD20" s="6" t="b">
        <v>0</v>
      </c>
    </row>
    <row r="21" spans="1:30" x14ac:dyDescent="0.45">
      <c r="A21" s="24">
        <v>408</v>
      </c>
      <c r="B21" s="19" t="s">
        <v>101</v>
      </c>
      <c r="C21" s="19" t="s">
        <v>102</v>
      </c>
      <c r="D21" s="2" t="s">
        <v>103</v>
      </c>
      <c r="E21" s="9">
        <f t="shared" si="1"/>
        <v>1</v>
      </c>
      <c r="F21" s="18" t="str" cm="1">
        <f t="array" ref="F21">IF(TRIM(_xlfn._xlws.FILTER(I21:R21,LEN(I21:R21)&gt;0,""))="",D21,TRIM(_xlfn._xlws.FILTER(I21:R21,LEN(I21:R21)&gt;0,"")))</f>
        <v>綜合警備保障</v>
      </c>
      <c r="G21" s="16" t="str" cm="1">
        <f t="array" ref="G21">_xlfn._xlws.FILTER($I$1:$R$1,LEN(I21:R21)&gt;0,"")</f>
        <v>株式会社</v>
      </c>
      <c r="H21" s="16" t="str" cm="1">
        <f t="array" ref="H21">_xlfn.SWITCH(IF(G21&lt;&gt;"",FIND(G21,D21),""),1,"Start","","","End")</f>
        <v>End</v>
      </c>
      <c r="I21" s="12" t="str">
        <f t="shared" si="2"/>
        <v>綜合警備保障</v>
      </c>
      <c r="J21" s="12" t="str">
        <f t="shared" si="2"/>
        <v/>
      </c>
      <c r="K21" s="12" t="str">
        <f t="shared" si="2"/>
        <v/>
      </c>
      <c r="L21" s="12" t="str">
        <f t="shared" si="2"/>
        <v/>
      </c>
      <c r="M21" s="12" t="str">
        <f t="shared" si="2"/>
        <v/>
      </c>
      <c r="N21" s="12" t="str">
        <f t="shared" si="2"/>
        <v/>
      </c>
      <c r="O21" s="12" t="str">
        <f t="shared" si="2"/>
        <v/>
      </c>
      <c r="P21" s="12" t="str">
        <f t="shared" si="2"/>
        <v/>
      </c>
      <c r="Q21" s="12" t="str">
        <f t="shared" si="2"/>
        <v/>
      </c>
      <c r="R21" s="12" t="str">
        <f t="shared" si="2"/>
        <v/>
      </c>
      <c r="S21" s="3" t="s">
        <v>23</v>
      </c>
      <c r="T21" s="19" t="s">
        <v>104</v>
      </c>
      <c r="U21" s="22" t="s">
        <v>21</v>
      </c>
      <c r="V21" s="5">
        <v>45620</v>
      </c>
      <c r="W21" s="5">
        <v>45883</v>
      </c>
      <c r="X21" s="6" t="b">
        <v>0</v>
      </c>
      <c r="Y21" s="6" t="b">
        <v>0</v>
      </c>
      <c r="Z21" s="6" t="b">
        <v>0</v>
      </c>
      <c r="AA21" s="4" t="s">
        <v>21</v>
      </c>
      <c r="AB21" s="6" t="b">
        <v>1</v>
      </c>
      <c r="AC21" s="6" t="b">
        <v>0</v>
      </c>
      <c r="AD21" s="6" t="b">
        <v>0</v>
      </c>
    </row>
    <row r="22" spans="1:30" x14ac:dyDescent="0.45">
      <c r="A22" s="24">
        <v>90</v>
      </c>
      <c r="B22" s="19" t="s">
        <v>105</v>
      </c>
      <c r="C22" s="19" t="s">
        <v>106</v>
      </c>
      <c r="D22" s="7" t="s">
        <v>2246</v>
      </c>
      <c r="E22" s="9">
        <f t="shared" si="1"/>
        <v>1</v>
      </c>
      <c r="F22" s="18" t="str" cm="1">
        <f t="array" ref="F22">IF(TRIM(_xlfn._xlws.FILTER(I22:R22,LEN(I22:R22)&gt;0,""))="",D22,TRIM(_xlfn._xlws.FILTER(I22:R22,LEN(I22:R22)&gt;0,"")))</f>
        <v>アップルゲートジャパン</v>
      </c>
      <c r="G22" s="16" t="str" cm="1">
        <f t="array" ref="G22">_xlfn._xlws.FILTER($I$1:$R$1,LEN(I22:R22)&gt;0,"")</f>
        <v>株式会社</v>
      </c>
      <c r="H22" s="16" t="str" cm="1">
        <f t="array" ref="H22">_xlfn.SWITCH(IF(G22&lt;&gt;"",FIND(G22,D22),""),1,"Start","","","End")</f>
        <v>Start</v>
      </c>
      <c r="I22" s="12" t="str">
        <f t="shared" si="2"/>
        <v>アップルゲートジャパン</v>
      </c>
      <c r="J22" s="12" t="str">
        <f t="shared" si="2"/>
        <v/>
      </c>
      <c r="K22" s="12" t="str">
        <f t="shared" si="2"/>
        <v/>
      </c>
      <c r="L22" s="12" t="str">
        <f t="shared" si="2"/>
        <v/>
      </c>
      <c r="M22" s="12" t="str">
        <f t="shared" si="2"/>
        <v/>
      </c>
      <c r="N22" s="12" t="str">
        <f t="shared" si="2"/>
        <v/>
      </c>
      <c r="O22" s="12" t="str">
        <f t="shared" si="2"/>
        <v/>
      </c>
      <c r="P22" s="12" t="str">
        <f t="shared" si="2"/>
        <v/>
      </c>
      <c r="Q22" s="12" t="str">
        <f t="shared" si="2"/>
        <v/>
      </c>
      <c r="R22" s="12" t="str">
        <f t="shared" si="2"/>
        <v/>
      </c>
      <c r="S22" s="3" t="s">
        <v>23</v>
      </c>
      <c r="T22" s="19" t="s">
        <v>107</v>
      </c>
      <c r="U22" s="22" t="s">
        <v>21</v>
      </c>
      <c r="V22" s="5">
        <v>45580</v>
      </c>
      <c r="W22" s="5">
        <v>45883</v>
      </c>
      <c r="X22" s="6" t="b">
        <v>0</v>
      </c>
      <c r="Y22" s="6" t="b">
        <v>0</v>
      </c>
      <c r="Z22" s="6" t="b">
        <v>0</v>
      </c>
      <c r="AA22" s="4" t="s">
        <v>108</v>
      </c>
      <c r="AB22" s="6" t="b">
        <v>1</v>
      </c>
      <c r="AC22" s="6" t="b">
        <v>0</v>
      </c>
      <c r="AD22" s="6" t="b">
        <v>0</v>
      </c>
    </row>
    <row r="23" spans="1:30" x14ac:dyDescent="0.45">
      <c r="A23" s="24">
        <v>303</v>
      </c>
      <c r="B23" s="19" t="s">
        <v>109</v>
      </c>
      <c r="C23" s="19" t="s">
        <v>109</v>
      </c>
      <c r="D23" s="2" t="s">
        <v>110</v>
      </c>
      <c r="E23" s="9">
        <f t="shared" si="1"/>
        <v>0</v>
      </c>
      <c r="F23" s="18" t="str" cm="1">
        <f t="array" ref="F23">IF(TRIM(_xlfn._xlws.FILTER(I23:R23,LEN(I23:R23)&gt;0,""))="",D23,TRIM(_xlfn._xlws.FILTER(I23:R23,LEN(I23:R23)&gt;0,"")))</f>
        <v>ARケミカルセッター</v>
      </c>
      <c r="G23" s="16" t="str" cm="1">
        <f t="array" ref="G23">_xlfn._xlws.FILTER($I$1:$R$1,LEN(I23:R23)&gt;0,"")</f>
        <v/>
      </c>
      <c r="H23" s="16" t="str" cm="1">
        <f t="array" ref="H23">_xlfn.SWITCH(IF(G23&lt;&gt;"",FIND(G23,D23),""),1,"Start","","","End")</f>
        <v/>
      </c>
      <c r="I23" s="12" t="str">
        <f t="shared" si="2"/>
        <v/>
      </c>
      <c r="J23" s="12" t="str">
        <f t="shared" si="2"/>
        <v/>
      </c>
      <c r="K23" s="12" t="str">
        <f t="shared" si="2"/>
        <v/>
      </c>
      <c r="L23" s="12" t="str">
        <f t="shared" si="2"/>
        <v/>
      </c>
      <c r="M23" s="12" t="str">
        <f t="shared" si="2"/>
        <v/>
      </c>
      <c r="N23" s="12" t="str">
        <f t="shared" si="2"/>
        <v/>
      </c>
      <c r="O23" s="12" t="str">
        <f t="shared" si="2"/>
        <v/>
      </c>
      <c r="P23" s="12" t="str">
        <f t="shared" si="2"/>
        <v/>
      </c>
      <c r="Q23" s="12" t="str">
        <f t="shared" si="2"/>
        <v/>
      </c>
      <c r="R23" s="12" t="str">
        <f t="shared" si="2"/>
        <v/>
      </c>
      <c r="S23" s="3" t="s">
        <v>111</v>
      </c>
      <c r="T23" s="19" t="s">
        <v>112</v>
      </c>
      <c r="U23" s="22" t="s">
        <v>113</v>
      </c>
      <c r="V23" s="5">
        <v>45601</v>
      </c>
      <c r="W23" s="5">
        <v>45883</v>
      </c>
      <c r="X23" s="6" t="b">
        <v>0</v>
      </c>
      <c r="Y23" s="6" t="b">
        <v>0</v>
      </c>
      <c r="Z23" s="6" t="b">
        <v>0</v>
      </c>
      <c r="AA23" s="4" t="s">
        <v>21</v>
      </c>
      <c r="AB23" s="6" t="b">
        <v>1</v>
      </c>
      <c r="AC23" s="6" t="b">
        <v>0</v>
      </c>
      <c r="AD23" s="6" t="b">
        <v>0</v>
      </c>
    </row>
    <row r="24" spans="1:30" x14ac:dyDescent="0.45">
      <c r="A24" s="24">
        <v>484</v>
      </c>
      <c r="B24" s="19" t="s">
        <v>114</v>
      </c>
      <c r="C24" s="19" t="s">
        <v>115</v>
      </c>
      <c r="D24" s="2" t="s">
        <v>116</v>
      </c>
      <c r="E24" s="9">
        <f t="shared" si="1"/>
        <v>1</v>
      </c>
      <c r="F24" s="18" t="str" cm="1">
        <f t="array" ref="F24">IF(TRIM(_xlfn._xlws.FILTER(I24:R24,LEN(I24:R24)&gt;0,""))="",D24,TRIM(_xlfn._xlws.FILTER(I24:R24,LEN(I24:R24)&gt;0,"")))</f>
        <v>荒木製作所</v>
      </c>
      <c r="G24" s="16" t="str" cm="1">
        <f t="array" ref="G24">_xlfn._xlws.FILTER($I$1:$R$1,LEN(I24:R24)&gt;0,"")</f>
        <v>株式会社</v>
      </c>
      <c r="H24" s="16" t="str" cm="1">
        <f t="array" ref="H24">_xlfn.SWITCH(IF(G24&lt;&gt;"",FIND(G24,D24),""),1,"Start","","","End")</f>
        <v>Start</v>
      </c>
      <c r="I24" s="12" t="str">
        <f t="shared" si="2"/>
        <v>荒木製作所</v>
      </c>
      <c r="J24" s="12" t="str">
        <f t="shared" si="2"/>
        <v/>
      </c>
      <c r="K24" s="12" t="str">
        <f t="shared" si="2"/>
        <v/>
      </c>
      <c r="L24" s="12" t="str">
        <f t="shared" si="2"/>
        <v/>
      </c>
      <c r="M24" s="12" t="str">
        <f t="shared" si="2"/>
        <v/>
      </c>
      <c r="N24" s="12" t="str">
        <f t="shared" si="2"/>
        <v/>
      </c>
      <c r="O24" s="12" t="str">
        <f t="shared" si="2"/>
        <v/>
      </c>
      <c r="P24" s="12" t="str">
        <f t="shared" si="2"/>
        <v/>
      </c>
      <c r="Q24" s="12" t="str">
        <f t="shared" si="2"/>
        <v/>
      </c>
      <c r="R24" s="12" t="str">
        <f t="shared" si="2"/>
        <v/>
      </c>
      <c r="S24" s="3" t="s">
        <v>23</v>
      </c>
      <c r="T24" s="19" t="s">
        <v>117</v>
      </c>
      <c r="U24" s="22" t="s">
        <v>118</v>
      </c>
      <c r="V24" s="5">
        <v>45644</v>
      </c>
      <c r="W24" s="5">
        <v>45883</v>
      </c>
      <c r="X24" s="6" t="b">
        <v>0</v>
      </c>
      <c r="Y24" s="6" t="b">
        <v>0</v>
      </c>
      <c r="Z24" s="6" t="b">
        <v>0</v>
      </c>
      <c r="AA24" s="4" t="s">
        <v>21</v>
      </c>
      <c r="AB24" s="6" t="b">
        <v>1</v>
      </c>
      <c r="AC24" s="6" t="b">
        <v>0</v>
      </c>
      <c r="AD24" s="6" t="b">
        <v>0</v>
      </c>
    </row>
    <row r="25" spans="1:30" x14ac:dyDescent="0.45">
      <c r="A25" s="24">
        <v>501</v>
      </c>
      <c r="B25" s="19" t="s">
        <v>119</v>
      </c>
      <c r="C25" s="19" t="s">
        <v>120</v>
      </c>
      <c r="D25" s="2" t="s">
        <v>121</v>
      </c>
      <c r="E25" s="9">
        <f t="shared" si="1"/>
        <v>1</v>
      </c>
      <c r="F25" s="18" t="str" cm="1">
        <f t="array" ref="F25">IF(TRIM(_xlfn._xlws.FILTER(I25:R25,LEN(I25:R25)&gt;0,""))="",D25,TRIM(_xlfn._xlws.FILTER(I25:R25,LEN(I25:R25)&gt;0,"")))</f>
        <v>アークノハラ</v>
      </c>
      <c r="G25" s="16" t="str" cm="1">
        <f t="array" ref="G25">_xlfn._xlws.FILTER($I$1:$R$1,LEN(I25:R25)&gt;0,"")</f>
        <v>株式会社</v>
      </c>
      <c r="H25" s="16" t="str" cm="1">
        <f t="array" ref="H25">_xlfn.SWITCH(IF(G25&lt;&gt;"",FIND(G25,D25),""),1,"Start","","","End")</f>
        <v>Start</v>
      </c>
      <c r="I25" s="12" t="str">
        <f t="shared" si="2"/>
        <v>アークノハラ</v>
      </c>
      <c r="J25" s="12" t="str">
        <f t="shared" si="2"/>
        <v/>
      </c>
      <c r="K25" s="12" t="str">
        <f t="shared" si="2"/>
        <v/>
      </c>
      <c r="L25" s="12" t="str">
        <f t="shared" si="2"/>
        <v/>
      </c>
      <c r="M25" s="12" t="str">
        <f t="shared" si="2"/>
        <v/>
      </c>
      <c r="N25" s="12" t="str">
        <f t="shared" si="2"/>
        <v/>
      </c>
      <c r="O25" s="12" t="str">
        <f t="shared" si="2"/>
        <v/>
      </c>
      <c r="P25" s="12" t="str">
        <f t="shared" si="2"/>
        <v/>
      </c>
      <c r="Q25" s="12" t="str">
        <f t="shared" si="2"/>
        <v/>
      </c>
      <c r="R25" s="12" t="str">
        <f t="shared" si="2"/>
        <v/>
      </c>
      <c r="S25" s="3" t="s">
        <v>23</v>
      </c>
      <c r="T25" s="19" t="s">
        <v>122</v>
      </c>
      <c r="U25" s="22" t="s">
        <v>21</v>
      </c>
      <c r="V25" s="5">
        <v>45649</v>
      </c>
      <c r="W25" s="5">
        <v>45883</v>
      </c>
      <c r="X25" s="6" t="b">
        <v>0</v>
      </c>
      <c r="Y25" s="6" t="b">
        <v>0</v>
      </c>
      <c r="Z25" s="6" t="b">
        <v>0</v>
      </c>
      <c r="AA25" s="4" t="s">
        <v>21</v>
      </c>
      <c r="AB25" s="6" t="b">
        <v>1</v>
      </c>
      <c r="AC25" s="6" t="b">
        <v>0</v>
      </c>
      <c r="AD25" s="6" t="b">
        <v>0</v>
      </c>
    </row>
    <row r="26" spans="1:30" x14ac:dyDescent="0.45">
      <c r="A26" s="24">
        <v>191</v>
      </c>
      <c r="B26" s="19" t="s">
        <v>123</v>
      </c>
      <c r="C26" s="19" t="s">
        <v>124</v>
      </c>
      <c r="D26" s="2" t="s">
        <v>125</v>
      </c>
      <c r="E26" s="9">
        <f t="shared" si="1"/>
        <v>1</v>
      </c>
      <c r="F26" s="18" t="str" cm="1">
        <f t="array" ref="F26">IF(TRIM(_xlfn._xlws.FILTER(I26:R26,LEN(I26:R26)&gt;0,""))="",D26,TRIM(_xlfn._xlws.FILTER(I26:R26,LEN(I26:R26)&gt;0,"")))</f>
        <v>アルフレックスジャパン</v>
      </c>
      <c r="G26" s="16" t="str" cm="1">
        <f t="array" ref="G26">_xlfn._xlws.FILTER($I$1:$R$1,LEN(I26:R26)&gt;0,"")</f>
        <v>株式会社</v>
      </c>
      <c r="H26" s="16" t="str" cm="1">
        <f t="array" ref="H26">_xlfn.SWITCH(IF(G26&lt;&gt;"",FIND(G26,D26),""),1,"Start","","","End")</f>
        <v>Start</v>
      </c>
      <c r="I26" s="12" t="str">
        <f t="shared" si="2"/>
        <v>アルフレックスジャパン</v>
      </c>
      <c r="J26" s="12" t="str">
        <f t="shared" si="2"/>
        <v/>
      </c>
      <c r="K26" s="12" t="str">
        <f t="shared" si="2"/>
        <v/>
      </c>
      <c r="L26" s="12" t="str">
        <f t="shared" si="2"/>
        <v/>
      </c>
      <c r="M26" s="12" t="str">
        <f t="shared" si="2"/>
        <v/>
      </c>
      <c r="N26" s="12" t="str">
        <f t="shared" si="2"/>
        <v/>
      </c>
      <c r="O26" s="12" t="str">
        <f t="shared" si="2"/>
        <v/>
      </c>
      <c r="P26" s="12" t="str">
        <f t="shared" si="2"/>
        <v/>
      </c>
      <c r="Q26" s="12" t="str">
        <f t="shared" si="2"/>
        <v/>
      </c>
      <c r="R26" s="12" t="str">
        <f t="shared" si="2"/>
        <v/>
      </c>
      <c r="S26" s="3" t="s">
        <v>23</v>
      </c>
      <c r="T26" s="19" t="s">
        <v>126</v>
      </c>
      <c r="U26" s="22" t="s">
        <v>21</v>
      </c>
      <c r="V26" s="5">
        <v>45589</v>
      </c>
      <c r="W26" s="5">
        <v>45883</v>
      </c>
      <c r="X26" s="6" t="b">
        <v>0</v>
      </c>
      <c r="Y26" s="6" t="b">
        <v>0</v>
      </c>
      <c r="Z26" s="6" t="b">
        <v>0</v>
      </c>
      <c r="AA26" s="4" t="s">
        <v>127</v>
      </c>
      <c r="AB26" s="6" t="b">
        <v>1</v>
      </c>
      <c r="AC26" s="6" t="b">
        <v>0</v>
      </c>
      <c r="AD26" s="6" t="b">
        <v>0</v>
      </c>
    </row>
    <row r="27" spans="1:30" x14ac:dyDescent="0.45">
      <c r="A27" s="24">
        <v>70</v>
      </c>
      <c r="B27" s="19" t="s">
        <v>128</v>
      </c>
      <c r="C27" s="19" t="s">
        <v>129</v>
      </c>
      <c r="D27" s="2" t="s">
        <v>130</v>
      </c>
      <c r="E27" s="9">
        <f t="shared" si="1"/>
        <v>1</v>
      </c>
      <c r="F27" s="18" t="str" cm="1">
        <f t="array" ref="F27">IF(TRIM(_xlfn._xlws.FILTER(I27:R27,LEN(I27:R27)&gt;0,""))="",D27,TRIM(_xlfn._xlws.FILTER(I27:R27,LEN(I27:R27)&gt;0,"")))</f>
        <v>アーネ</v>
      </c>
      <c r="G27" s="16" t="str" cm="1">
        <f t="array" ref="G27">_xlfn._xlws.FILTER($I$1:$R$1,LEN(I27:R27)&gt;0,"")</f>
        <v>株式会社</v>
      </c>
      <c r="H27" s="16" t="str" cm="1">
        <f t="array" ref="H27">_xlfn.SWITCH(IF(G27&lt;&gt;"",FIND(G27,D27),""),1,"Start","","","End")</f>
        <v>Start</v>
      </c>
      <c r="I27" s="12" t="str">
        <f t="shared" si="2"/>
        <v>アーネ</v>
      </c>
      <c r="J27" s="12" t="str">
        <f t="shared" si="2"/>
        <v/>
      </c>
      <c r="K27" s="12" t="str">
        <f t="shared" si="2"/>
        <v/>
      </c>
      <c r="L27" s="12" t="str">
        <f t="shared" si="2"/>
        <v/>
      </c>
      <c r="M27" s="12" t="str">
        <f t="shared" si="2"/>
        <v/>
      </c>
      <c r="N27" s="12" t="str">
        <f t="shared" si="2"/>
        <v/>
      </c>
      <c r="O27" s="12" t="str">
        <f t="shared" si="2"/>
        <v/>
      </c>
      <c r="P27" s="12" t="str">
        <f t="shared" si="2"/>
        <v/>
      </c>
      <c r="Q27" s="12" t="str">
        <f t="shared" si="2"/>
        <v/>
      </c>
      <c r="R27" s="12" t="str">
        <f t="shared" si="2"/>
        <v/>
      </c>
      <c r="S27" s="3" t="s">
        <v>23</v>
      </c>
      <c r="T27" s="19" t="s">
        <v>131</v>
      </c>
      <c r="U27" s="22" t="s">
        <v>21</v>
      </c>
      <c r="V27" s="5">
        <v>45579</v>
      </c>
      <c r="W27" s="5">
        <v>45883</v>
      </c>
      <c r="X27" s="6" t="b">
        <v>0</v>
      </c>
      <c r="Y27" s="6" t="b">
        <v>0</v>
      </c>
      <c r="Z27" s="6" t="b">
        <v>0</v>
      </c>
      <c r="AA27" s="4" t="s">
        <v>21</v>
      </c>
      <c r="AB27" s="6" t="b">
        <v>1</v>
      </c>
      <c r="AC27" s="6" t="b">
        <v>0</v>
      </c>
      <c r="AD27" s="6" t="b">
        <v>0</v>
      </c>
    </row>
    <row r="28" spans="1:30" x14ac:dyDescent="0.45">
      <c r="A28" s="24">
        <v>296</v>
      </c>
      <c r="B28" s="19" t="s">
        <v>132</v>
      </c>
      <c r="C28" s="19" t="s">
        <v>133</v>
      </c>
      <c r="D28" s="2" t="s">
        <v>134</v>
      </c>
      <c r="E28" s="9">
        <f t="shared" si="1"/>
        <v>1</v>
      </c>
      <c r="F28" s="18" t="str" cm="1">
        <f t="array" ref="F28">IF(TRIM(_xlfn._xlws.FILTER(I28:R28,LEN(I28:R28)&gt;0,""))="",D28,TRIM(_xlfn._xlws.FILTER(I28:R28,LEN(I28:R28)&gt;0,"")))</f>
        <v>旭ダンケ</v>
      </c>
      <c r="G28" s="16" t="str" cm="1">
        <f t="array" ref="G28">_xlfn._xlws.FILTER($I$1:$R$1,LEN(I28:R28)&gt;0,"")</f>
        <v>株式会社</v>
      </c>
      <c r="H28" s="16" t="str" cm="1">
        <f t="array" ref="H28">_xlfn.SWITCH(IF(G28&lt;&gt;"",FIND(G28,D28),""),1,"Start","","","End")</f>
        <v>Start</v>
      </c>
      <c r="I28" s="12" t="str">
        <f t="shared" si="2"/>
        <v>旭ダンケ</v>
      </c>
      <c r="J28" s="12" t="str">
        <f t="shared" si="2"/>
        <v/>
      </c>
      <c r="K28" s="12" t="str">
        <f t="shared" si="2"/>
        <v/>
      </c>
      <c r="L28" s="12" t="str">
        <f t="shared" si="2"/>
        <v/>
      </c>
      <c r="M28" s="12" t="str">
        <f t="shared" si="2"/>
        <v/>
      </c>
      <c r="N28" s="12" t="str">
        <f t="shared" si="2"/>
        <v/>
      </c>
      <c r="O28" s="12" t="str">
        <f t="shared" si="2"/>
        <v/>
      </c>
      <c r="P28" s="12" t="str">
        <f t="shared" si="2"/>
        <v/>
      </c>
      <c r="Q28" s="12" t="str">
        <f t="shared" si="2"/>
        <v/>
      </c>
      <c r="R28" s="12" t="str">
        <f t="shared" si="2"/>
        <v/>
      </c>
      <c r="S28" s="3" t="s">
        <v>23</v>
      </c>
      <c r="T28" s="19" t="s">
        <v>135</v>
      </c>
      <c r="U28" s="22" t="s">
        <v>21</v>
      </c>
      <c r="V28" s="5">
        <v>45601</v>
      </c>
      <c r="W28" s="5">
        <v>45883</v>
      </c>
      <c r="X28" s="6" t="b">
        <v>0</v>
      </c>
      <c r="Y28" s="6" t="b">
        <v>0</v>
      </c>
      <c r="Z28" s="6" t="b">
        <v>0</v>
      </c>
      <c r="AA28" s="4" t="s">
        <v>21</v>
      </c>
      <c r="AB28" s="6" t="b">
        <v>1</v>
      </c>
      <c r="AC28" s="6" t="b">
        <v>0</v>
      </c>
      <c r="AD28" s="6" t="b">
        <v>0</v>
      </c>
    </row>
    <row r="29" spans="1:30" x14ac:dyDescent="0.45">
      <c r="A29" s="24">
        <v>55</v>
      </c>
      <c r="B29" s="19" t="s">
        <v>136</v>
      </c>
      <c r="C29" s="19" t="s">
        <v>137</v>
      </c>
      <c r="D29" s="2" t="s">
        <v>138</v>
      </c>
      <c r="E29" s="9">
        <f t="shared" si="1"/>
        <v>1</v>
      </c>
      <c r="F29" s="18" t="str" cm="1">
        <f t="array" ref="F29">IF(TRIM(_xlfn._xlws.FILTER(I29:R29,LEN(I29:R29)&gt;0,""))="",D29,TRIM(_xlfn._xlws.FILTER(I29:R29,LEN(I29:R29)&gt;0,"")))</f>
        <v>アサヒ衛陶</v>
      </c>
      <c r="G29" s="16" t="str" cm="1">
        <f t="array" ref="G29">_xlfn._xlws.FILTER($I$1:$R$1,LEN(I29:R29)&gt;0,"")</f>
        <v>株式会社</v>
      </c>
      <c r="H29" s="16" t="str" cm="1">
        <f t="array" ref="H29">_xlfn.SWITCH(IF(G29&lt;&gt;"",FIND(G29,D29),""),1,"Start","","","End")</f>
        <v>End</v>
      </c>
      <c r="I29" s="12" t="str">
        <f t="shared" si="2"/>
        <v>アサヒ衛陶</v>
      </c>
      <c r="J29" s="12" t="str">
        <f t="shared" si="2"/>
        <v/>
      </c>
      <c r="K29" s="12" t="str">
        <f t="shared" si="2"/>
        <v/>
      </c>
      <c r="L29" s="12" t="str">
        <f t="shared" si="2"/>
        <v/>
      </c>
      <c r="M29" s="12" t="str">
        <f t="shared" si="2"/>
        <v/>
      </c>
      <c r="N29" s="12" t="str">
        <f t="shared" si="2"/>
        <v/>
      </c>
      <c r="O29" s="12" t="str">
        <f t="shared" si="2"/>
        <v/>
      </c>
      <c r="P29" s="12" t="str">
        <f t="shared" si="2"/>
        <v/>
      </c>
      <c r="Q29" s="12" t="str">
        <f t="shared" si="2"/>
        <v/>
      </c>
      <c r="R29" s="12" t="str">
        <f t="shared" si="2"/>
        <v/>
      </c>
      <c r="S29" s="3" t="s">
        <v>23</v>
      </c>
      <c r="T29" s="19" t="s">
        <v>139</v>
      </c>
      <c r="U29" s="22" t="s">
        <v>21</v>
      </c>
      <c r="V29" s="5">
        <v>45578</v>
      </c>
      <c r="W29" s="5">
        <v>45883</v>
      </c>
      <c r="X29" s="6" t="b">
        <v>0</v>
      </c>
      <c r="Y29" s="6" t="b">
        <v>0</v>
      </c>
      <c r="Z29" s="6" t="b">
        <v>0</v>
      </c>
      <c r="AA29" s="4" t="s">
        <v>140</v>
      </c>
      <c r="AB29" s="6" t="b">
        <v>1</v>
      </c>
      <c r="AC29" s="6" t="b">
        <v>0</v>
      </c>
      <c r="AD29" s="6" t="b">
        <v>0</v>
      </c>
    </row>
    <row r="30" spans="1:30" x14ac:dyDescent="0.45">
      <c r="A30" s="24">
        <v>89</v>
      </c>
      <c r="B30" s="19" t="s">
        <v>141</v>
      </c>
      <c r="C30" s="19" t="s">
        <v>142</v>
      </c>
      <c r="D30" s="2" t="s">
        <v>143</v>
      </c>
      <c r="E30" s="9">
        <f t="shared" si="1"/>
        <v>1</v>
      </c>
      <c r="F30" s="18" t="str" cm="1">
        <f t="array" ref="F30">IF(TRIM(_xlfn._xlws.FILTER(I30:R30,LEN(I30:R30)&gt;0,""))="",D30,TRIM(_xlfn._xlws.FILTER(I30:R30,LEN(I30:R30)&gt;0,"")))</f>
        <v>旭ファイバーグラス</v>
      </c>
      <c r="G30" s="16" t="str" cm="1">
        <f t="array" ref="G30">_xlfn._xlws.FILTER($I$1:$R$1,LEN(I30:R30)&gt;0,"")</f>
        <v>株式会社</v>
      </c>
      <c r="H30" s="16" t="str" cm="1">
        <f t="array" ref="H30">_xlfn.SWITCH(IF(G30&lt;&gt;"",FIND(G30,D30),""),1,"Start","","","End")</f>
        <v>End</v>
      </c>
      <c r="I30" s="12" t="str">
        <f t="shared" si="2"/>
        <v>旭ファイバーグラス</v>
      </c>
      <c r="J30" s="12" t="str">
        <f t="shared" si="2"/>
        <v/>
      </c>
      <c r="K30" s="12" t="str">
        <f t="shared" si="2"/>
        <v/>
      </c>
      <c r="L30" s="12" t="str">
        <f t="shared" si="2"/>
        <v/>
      </c>
      <c r="M30" s="12" t="str">
        <f t="shared" si="2"/>
        <v/>
      </c>
      <c r="N30" s="12" t="str">
        <f t="shared" si="2"/>
        <v/>
      </c>
      <c r="O30" s="12" t="str">
        <f t="shared" si="2"/>
        <v/>
      </c>
      <c r="P30" s="12" t="str">
        <f t="shared" si="2"/>
        <v/>
      </c>
      <c r="Q30" s="12" t="str">
        <f t="shared" si="2"/>
        <v/>
      </c>
      <c r="R30" s="12" t="str">
        <f t="shared" si="2"/>
        <v/>
      </c>
      <c r="S30" s="3" t="s">
        <v>23</v>
      </c>
      <c r="T30" s="19" t="s">
        <v>144</v>
      </c>
      <c r="U30" s="22" t="s">
        <v>21</v>
      </c>
      <c r="V30" s="5">
        <v>45580</v>
      </c>
      <c r="W30" s="5">
        <v>45883</v>
      </c>
      <c r="X30" s="6" t="b">
        <v>0</v>
      </c>
      <c r="Y30" s="6" t="b">
        <v>0</v>
      </c>
      <c r="Z30" s="6" t="b">
        <v>0</v>
      </c>
      <c r="AA30" s="4" t="s">
        <v>145</v>
      </c>
      <c r="AB30" s="6" t="b">
        <v>1</v>
      </c>
      <c r="AC30" s="6" t="b">
        <v>0</v>
      </c>
      <c r="AD30" s="6" t="b">
        <v>0</v>
      </c>
    </row>
    <row r="31" spans="1:30" x14ac:dyDescent="0.45">
      <c r="A31" s="24">
        <v>87</v>
      </c>
      <c r="B31" s="19" t="s">
        <v>146</v>
      </c>
      <c r="C31" s="19" t="s">
        <v>147</v>
      </c>
      <c r="D31" s="2" t="s">
        <v>148</v>
      </c>
      <c r="E31" s="9">
        <f t="shared" si="1"/>
        <v>1</v>
      </c>
      <c r="F31" s="18" t="str" cm="1">
        <f t="array" ref="F31">IF(TRIM(_xlfn._xlws.FILTER(I31:R31,LEN(I31:R31)&gt;0,""))="",D31,TRIM(_xlfn._xlws.FILTER(I31:R31,LEN(I31:R31)&gt;0,"")))</f>
        <v>旭化成建材</v>
      </c>
      <c r="G31" s="16" t="str" cm="1">
        <f t="array" ref="G31">_xlfn._xlws.FILTER($I$1:$R$1,LEN(I31:R31)&gt;0,"")</f>
        <v>株式会社</v>
      </c>
      <c r="H31" s="16" t="str" cm="1">
        <f t="array" ref="H31">_xlfn.SWITCH(IF(G31&lt;&gt;"",FIND(G31,D31),""),1,"Start","","","End")</f>
        <v>End</v>
      </c>
      <c r="I31" s="12" t="str">
        <f t="shared" si="2"/>
        <v>旭化成建材</v>
      </c>
      <c r="J31" s="12" t="str">
        <f t="shared" si="2"/>
        <v/>
      </c>
      <c r="K31" s="12" t="str">
        <f t="shared" si="2"/>
        <v/>
      </c>
      <c r="L31" s="12" t="str">
        <f t="shared" si="2"/>
        <v/>
      </c>
      <c r="M31" s="12" t="str">
        <f t="shared" si="2"/>
        <v/>
      </c>
      <c r="N31" s="12" t="str">
        <f t="shared" si="2"/>
        <v/>
      </c>
      <c r="O31" s="12" t="str">
        <f t="shared" si="2"/>
        <v/>
      </c>
      <c r="P31" s="12" t="str">
        <f t="shared" si="2"/>
        <v/>
      </c>
      <c r="Q31" s="12" t="str">
        <f t="shared" si="2"/>
        <v/>
      </c>
      <c r="R31" s="12" t="str">
        <f t="shared" si="2"/>
        <v/>
      </c>
      <c r="S31" s="3" t="s">
        <v>23</v>
      </c>
      <c r="T31" s="19" t="s">
        <v>149</v>
      </c>
      <c r="U31" s="22" t="s">
        <v>21</v>
      </c>
      <c r="V31" s="5">
        <v>45580</v>
      </c>
      <c r="W31" s="5">
        <v>45883</v>
      </c>
      <c r="X31" s="6" t="b">
        <v>0</v>
      </c>
      <c r="Y31" s="6" t="b">
        <v>0</v>
      </c>
      <c r="Z31" s="6" t="b">
        <v>0</v>
      </c>
      <c r="AA31" s="4" t="s">
        <v>21</v>
      </c>
      <c r="AB31" s="6" t="b">
        <v>1</v>
      </c>
      <c r="AC31" s="6" t="b">
        <v>0</v>
      </c>
      <c r="AD31" s="6" t="b">
        <v>0</v>
      </c>
    </row>
    <row r="32" spans="1:30" x14ac:dyDescent="0.45">
      <c r="A32" s="24">
        <v>88</v>
      </c>
      <c r="B32" s="19" t="s">
        <v>150</v>
      </c>
      <c r="C32" s="19" t="s">
        <v>151</v>
      </c>
      <c r="D32" s="7" t="s">
        <v>2247</v>
      </c>
      <c r="E32" s="9">
        <f t="shared" si="1"/>
        <v>1</v>
      </c>
      <c r="F32" s="18" t="str" cm="1">
        <f t="array" ref="F32">IF(TRIM(_xlfn._xlws.FILTER(I32:R32,LEN(I32:R32)&gt;0,""))="",D32,TRIM(_xlfn._xlws.FILTER(I32:R32,LEN(I32:R32)&gt;0,"")))</f>
        <v>旭トステム外装</v>
      </c>
      <c r="G32" s="16" t="str" cm="1">
        <f t="array" ref="G32">_xlfn._xlws.FILTER($I$1:$R$1,LEN(I32:R32)&gt;0,"")</f>
        <v>株式会社</v>
      </c>
      <c r="H32" s="16" t="str" cm="1">
        <f t="array" ref="H32">_xlfn.SWITCH(IF(G32&lt;&gt;"",FIND(G32,D32),""),1,"Start","","","End")</f>
        <v>End</v>
      </c>
      <c r="I32" s="12" t="str">
        <f t="shared" si="2"/>
        <v>旭トステム外装</v>
      </c>
      <c r="J32" s="12" t="str">
        <f t="shared" si="2"/>
        <v/>
      </c>
      <c r="K32" s="12" t="str">
        <f t="shared" si="2"/>
        <v/>
      </c>
      <c r="L32" s="12" t="str">
        <f t="shared" si="2"/>
        <v/>
      </c>
      <c r="M32" s="12" t="str">
        <f t="shared" si="2"/>
        <v/>
      </c>
      <c r="N32" s="12" t="str">
        <f t="shared" si="2"/>
        <v/>
      </c>
      <c r="O32" s="12" t="str">
        <f t="shared" si="2"/>
        <v/>
      </c>
      <c r="P32" s="12" t="str">
        <f t="shared" si="2"/>
        <v/>
      </c>
      <c r="Q32" s="12" t="str">
        <f t="shared" si="2"/>
        <v/>
      </c>
      <c r="R32" s="12" t="str">
        <f t="shared" si="2"/>
        <v/>
      </c>
      <c r="S32" s="3" t="s">
        <v>23</v>
      </c>
      <c r="T32" s="19" t="s">
        <v>152</v>
      </c>
      <c r="U32" s="22" t="s">
        <v>21</v>
      </c>
      <c r="V32" s="5">
        <v>45580</v>
      </c>
      <c r="W32" s="5">
        <v>45883</v>
      </c>
      <c r="X32" s="6" t="b">
        <v>0</v>
      </c>
      <c r="Y32" s="6" t="b">
        <v>0</v>
      </c>
      <c r="Z32" s="6" t="b">
        <v>0</v>
      </c>
      <c r="AA32" s="4" t="s">
        <v>153</v>
      </c>
      <c r="AB32" s="6" t="b">
        <v>1</v>
      </c>
      <c r="AC32" s="6" t="b">
        <v>0</v>
      </c>
      <c r="AD32" s="6" t="b">
        <v>0</v>
      </c>
    </row>
    <row r="33" spans="1:30" x14ac:dyDescent="0.45">
      <c r="A33" s="24">
        <v>335</v>
      </c>
      <c r="B33" s="19" t="s">
        <v>154</v>
      </c>
      <c r="C33" s="19" t="s">
        <v>155</v>
      </c>
      <c r="D33" s="2" t="s">
        <v>156</v>
      </c>
      <c r="E33" s="9">
        <f t="shared" si="1"/>
        <v>1</v>
      </c>
      <c r="F33" s="18" t="str" cm="1">
        <f t="array" ref="F33">IF(TRIM(_xlfn._xlws.FILTER(I33:R33,LEN(I33:R33)&gt;0,""))="",D33,TRIM(_xlfn._xlws.FILTER(I33:R33,LEN(I33:R33)&gt;0,"")))</f>
        <v>アサヒペン</v>
      </c>
      <c r="G33" s="16" t="str" cm="1">
        <f t="array" ref="G33">_xlfn._xlws.FILTER($I$1:$R$1,LEN(I33:R33)&gt;0,"")</f>
        <v>株式会社</v>
      </c>
      <c r="H33" s="16" t="str" cm="1">
        <f t="array" ref="H33">_xlfn.SWITCH(IF(G33&lt;&gt;"",FIND(G33,D33),""),1,"Start","","","End")</f>
        <v>Start</v>
      </c>
      <c r="I33" s="12" t="str">
        <f t="shared" si="2"/>
        <v>アサヒペン</v>
      </c>
      <c r="J33" s="12" t="str">
        <f t="shared" si="2"/>
        <v/>
      </c>
      <c r="K33" s="12" t="str">
        <f t="shared" si="2"/>
        <v/>
      </c>
      <c r="L33" s="12" t="str">
        <f t="shared" si="2"/>
        <v/>
      </c>
      <c r="M33" s="12" t="str">
        <f t="shared" si="2"/>
        <v/>
      </c>
      <c r="N33" s="12" t="str">
        <f t="shared" si="2"/>
        <v/>
      </c>
      <c r="O33" s="12" t="str">
        <f t="shared" si="2"/>
        <v/>
      </c>
      <c r="P33" s="12" t="str">
        <f t="shared" si="2"/>
        <v/>
      </c>
      <c r="Q33" s="12" t="str">
        <f t="shared" si="2"/>
        <v/>
      </c>
      <c r="R33" s="12" t="str">
        <f t="shared" si="2"/>
        <v/>
      </c>
      <c r="S33" s="3" t="s">
        <v>23</v>
      </c>
      <c r="T33" s="19" t="s">
        <v>157</v>
      </c>
      <c r="U33" s="22" t="s">
        <v>21</v>
      </c>
      <c r="V33" s="5">
        <v>45605</v>
      </c>
      <c r="W33" s="5">
        <v>45883</v>
      </c>
      <c r="X33" s="6" t="b">
        <v>0</v>
      </c>
      <c r="Y33" s="6" t="b">
        <v>0</v>
      </c>
      <c r="Z33" s="6" t="b">
        <v>0</v>
      </c>
      <c r="AA33" s="4" t="s">
        <v>21</v>
      </c>
      <c r="AB33" s="6" t="b">
        <v>1</v>
      </c>
      <c r="AC33" s="6" t="b">
        <v>0</v>
      </c>
      <c r="AD33" s="6" t="b">
        <v>0</v>
      </c>
    </row>
    <row r="34" spans="1:30" x14ac:dyDescent="0.45">
      <c r="A34" s="24">
        <v>428</v>
      </c>
      <c r="B34" s="19" t="s">
        <v>158</v>
      </c>
      <c r="C34" s="19" t="s">
        <v>159</v>
      </c>
      <c r="D34" s="2" t="s">
        <v>160</v>
      </c>
      <c r="E34" s="9">
        <f t="shared" si="1"/>
        <v>1</v>
      </c>
      <c r="F34" s="18" t="str" cm="1">
        <f t="array" ref="F34">IF(TRIM(_xlfn._xlws.FILTER(I34:R34,LEN(I34:R34)&gt;0,""))="",D34,TRIM(_xlfn._xlws.FILTER(I34:R34,LEN(I34:R34)&gt;0,"")))</f>
        <v>建築設備綜合協会</v>
      </c>
      <c r="G34" s="16" t="str" cm="1">
        <f t="array" ref="G34">_xlfn._xlws.FILTER($I$1:$R$1,LEN(I34:R34)&gt;0,"")</f>
        <v>一般社団法人</v>
      </c>
      <c r="H34" s="16" t="str" cm="1">
        <f t="array" ref="H34">_xlfn.SWITCH(IF(G34&lt;&gt;"",FIND(G34,D34),""),1,"Start","","","End")</f>
        <v>Start</v>
      </c>
      <c r="I34" s="12" t="str">
        <f t="shared" si="2"/>
        <v/>
      </c>
      <c r="J34" s="12" t="str">
        <f t="shared" si="2"/>
        <v/>
      </c>
      <c r="K34" s="12" t="str">
        <f t="shared" si="2"/>
        <v/>
      </c>
      <c r="L34" s="12" t="str">
        <f t="shared" si="2"/>
        <v>建築設備綜合協会</v>
      </c>
      <c r="M34" s="12" t="str">
        <f t="shared" si="2"/>
        <v/>
      </c>
      <c r="N34" s="12" t="str">
        <f t="shared" si="2"/>
        <v/>
      </c>
      <c r="O34" s="12" t="str">
        <f t="shared" si="2"/>
        <v/>
      </c>
      <c r="P34" s="12" t="str">
        <f t="shared" si="2"/>
        <v/>
      </c>
      <c r="Q34" s="12" t="str">
        <f t="shared" si="2"/>
        <v/>
      </c>
      <c r="R34" s="12" t="str">
        <f t="shared" si="2"/>
        <v/>
      </c>
      <c r="S34" s="3" t="s">
        <v>19</v>
      </c>
      <c r="T34" s="19" t="s">
        <v>161</v>
      </c>
      <c r="U34" s="22" t="s">
        <v>21</v>
      </c>
      <c r="V34" s="5">
        <v>45623</v>
      </c>
      <c r="W34" s="5">
        <v>45883</v>
      </c>
      <c r="X34" s="6" t="b">
        <v>0</v>
      </c>
      <c r="Y34" s="6" t="b">
        <v>0</v>
      </c>
      <c r="Z34" s="6" t="b">
        <v>0</v>
      </c>
      <c r="AA34" s="4" t="s">
        <v>21</v>
      </c>
      <c r="AB34" s="6" t="b">
        <v>1</v>
      </c>
      <c r="AC34" s="6" t="b">
        <v>0</v>
      </c>
      <c r="AD34" s="6" t="b">
        <v>0</v>
      </c>
    </row>
    <row r="35" spans="1:30" x14ac:dyDescent="0.45">
      <c r="A35" s="24">
        <v>369</v>
      </c>
      <c r="B35" s="19" t="s">
        <v>162</v>
      </c>
      <c r="C35" s="19" t="s">
        <v>163</v>
      </c>
      <c r="D35" s="2" t="s">
        <v>164</v>
      </c>
      <c r="E35" s="9">
        <f t="shared" si="1"/>
        <v>1</v>
      </c>
      <c r="F35" s="18" t="str" cm="1">
        <f t="array" ref="F35">IF(TRIM(_xlfn._xlws.FILTER(I35:R35,LEN(I35:R35)&gt;0,""))="",D35,TRIM(_xlfn._xlws.FILTER(I35:R35,LEN(I35:R35)&gt;0,"")))</f>
        <v>免制震ディバイス</v>
      </c>
      <c r="G35" s="16" t="str" cm="1">
        <f t="array" ref="G35">_xlfn._xlws.FILTER($I$1:$R$1,LEN(I35:R35)&gt;0,"")</f>
        <v>株式会社</v>
      </c>
      <c r="H35" s="16" t="str" cm="1">
        <f t="array" ref="H35">_xlfn.SWITCH(IF(G35&lt;&gt;"",FIND(G35,D35),""),1,"Start","","","End")</f>
        <v>Start</v>
      </c>
      <c r="I35" s="12" t="str">
        <f t="shared" si="2"/>
        <v>免制震ディバイス</v>
      </c>
      <c r="J35" s="12" t="str">
        <f t="shared" si="2"/>
        <v/>
      </c>
      <c r="K35" s="12" t="str">
        <f t="shared" si="2"/>
        <v/>
      </c>
      <c r="L35" s="12" t="str">
        <f t="shared" si="2"/>
        <v/>
      </c>
      <c r="M35" s="12" t="str">
        <f t="shared" si="2"/>
        <v/>
      </c>
      <c r="N35" s="12" t="str">
        <f t="shared" si="2"/>
        <v/>
      </c>
      <c r="O35" s="12" t="str">
        <f t="shared" si="2"/>
        <v/>
      </c>
      <c r="P35" s="12" t="str">
        <f t="shared" si="2"/>
        <v/>
      </c>
      <c r="Q35" s="12" t="str">
        <f t="shared" si="2"/>
        <v/>
      </c>
      <c r="R35" s="12" t="str">
        <f t="shared" si="2"/>
        <v/>
      </c>
      <c r="S35" s="3" t="s">
        <v>23</v>
      </c>
      <c r="T35" s="19" t="s">
        <v>165</v>
      </c>
      <c r="U35" s="22" t="s">
        <v>21</v>
      </c>
      <c r="V35" s="5">
        <v>45614</v>
      </c>
      <c r="W35" s="5">
        <v>45883</v>
      </c>
      <c r="X35" s="6" t="b">
        <v>0</v>
      </c>
      <c r="Y35" s="6" t="b">
        <v>0</v>
      </c>
      <c r="Z35" s="6" t="b">
        <v>0</v>
      </c>
      <c r="AA35" s="4" t="s">
        <v>21</v>
      </c>
      <c r="AB35" s="6" t="b">
        <v>1</v>
      </c>
      <c r="AC35" s="6" t="b">
        <v>0</v>
      </c>
      <c r="AD35" s="6" t="b">
        <v>0</v>
      </c>
    </row>
    <row r="36" spans="1:30" x14ac:dyDescent="0.45">
      <c r="A36" s="24">
        <v>221</v>
      </c>
      <c r="B36" s="19" t="s">
        <v>166</v>
      </c>
      <c r="C36" s="19" t="s">
        <v>167</v>
      </c>
      <c r="D36" s="2" t="s">
        <v>168</v>
      </c>
      <c r="E36" s="9">
        <f t="shared" si="1"/>
        <v>1</v>
      </c>
      <c r="F36" s="18" t="str" cm="1">
        <f t="array" ref="F36">IF(TRIM(_xlfn._xlws.FILTER(I36:R36,LEN(I36:R36)&gt;0,""))="",D36,TRIM(_xlfn._xlws.FILTER(I36:R36,LEN(I36:R36)&gt;0,"")))</f>
        <v>芦森工業</v>
      </c>
      <c r="G36" s="16" t="str" cm="1">
        <f t="array" ref="G36">_xlfn._xlws.FILTER($I$1:$R$1,LEN(I36:R36)&gt;0,"")</f>
        <v>株式会社</v>
      </c>
      <c r="H36" s="16" t="str" cm="1">
        <f t="array" ref="H36">_xlfn.SWITCH(IF(G36&lt;&gt;"",FIND(G36,D36),""),1,"Start","","","End")</f>
        <v>End</v>
      </c>
      <c r="I36" s="12" t="str">
        <f t="shared" si="2"/>
        <v>芦森工業</v>
      </c>
      <c r="J36" s="12" t="str">
        <f t="shared" si="2"/>
        <v/>
      </c>
      <c r="K36" s="12" t="str">
        <f t="shared" si="2"/>
        <v/>
      </c>
      <c r="L36" s="12" t="str">
        <f t="shared" si="2"/>
        <v/>
      </c>
      <c r="M36" s="12" t="str">
        <f t="shared" si="2"/>
        <v/>
      </c>
      <c r="N36" s="12" t="str">
        <f t="shared" si="2"/>
        <v/>
      </c>
      <c r="O36" s="12" t="str">
        <f t="shared" si="2"/>
        <v/>
      </c>
      <c r="P36" s="12" t="str">
        <f t="shared" si="2"/>
        <v/>
      </c>
      <c r="Q36" s="12" t="str">
        <f t="shared" si="2"/>
        <v/>
      </c>
      <c r="R36" s="12" t="str">
        <f t="shared" si="2"/>
        <v/>
      </c>
      <c r="S36" s="3" t="s">
        <v>23</v>
      </c>
      <c r="T36" s="19" t="s">
        <v>169</v>
      </c>
      <c r="U36" s="22" t="s">
        <v>21</v>
      </c>
      <c r="V36" s="5">
        <v>45591</v>
      </c>
      <c r="W36" s="5">
        <v>45883</v>
      </c>
      <c r="X36" s="6" t="b">
        <v>0</v>
      </c>
      <c r="Y36" s="6" t="b">
        <v>0</v>
      </c>
      <c r="Z36" s="6" t="b">
        <v>0</v>
      </c>
      <c r="AA36" s="4" t="s">
        <v>21</v>
      </c>
      <c r="AB36" s="6" t="b">
        <v>1</v>
      </c>
      <c r="AC36" s="6" t="b">
        <v>0</v>
      </c>
      <c r="AD36" s="6" t="b">
        <v>0</v>
      </c>
    </row>
    <row r="37" spans="1:30" x14ac:dyDescent="0.45">
      <c r="A37" s="24">
        <v>333</v>
      </c>
      <c r="B37" s="19" t="s">
        <v>170</v>
      </c>
      <c r="C37" s="19" t="s">
        <v>171</v>
      </c>
      <c r="D37" s="2" t="s">
        <v>172</v>
      </c>
      <c r="E37" s="9">
        <f t="shared" si="1"/>
        <v>1</v>
      </c>
      <c r="F37" s="18" t="str" cm="1">
        <f t="array" ref="F37">IF(TRIM(_xlfn._xlws.FILTER(I37:R37,LEN(I37:R37)&gt;0,""))="",D37,TRIM(_xlfn._xlws.FILTER(I37:R37,LEN(I37:R37)&gt;0,"")))</f>
        <v>アステックペイント</v>
      </c>
      <c r="G37" s="16" t="str" cm="1">
        <f t="array" ref="G37">_xlfn._xlws.FILTER($I$1:$R$1,LEN(I37:R37)&gt;0,"")</f>
        <v>株式会社</v>
      </c>
      <c r="H37" s="16" t="str" cm="1">
        <f t="array" ref="H37">_xlfn.SWITCH(IF(G37&lt;&gt;"",FIND(G37,D37),""),1,"Start","","","End")</f>
        <v>Start</v>
      </c>
      <c r="I37" s="12" t="str">
        <f t="shared" si="2"/>
        <v>アステックペイント</v>
      </c>
      <c r="J37" s="12" t="str">
        <f t="shared" si="2"/>
        <v/>
      </c>
      <c r="K37" s="12" t="str">
        <f t="shared" si="2"/>
        <v/>
      </c>
      <c r="L37" s="12" t="str">
        <f t="shared" si="2"/>
        <v/>
      </c>
      <c r="M37" s="12" t="str">
        <f t="shared" si="2"/>
        <v/>
      </c>
      <c r="N37" s="12" t="str">
        <f t="shared" si="2"/>
        <v/>
      </c>
      <c r="O37" s="12" t="str">
        <f t="shared" si="2"/>
        <v/>
      </c>
      <c r="P37" s="12" t="str">
        <f t="shared" si="2"/>
        <v/>
      </c>
      <c r="Q37" s="12" t="str">
        <f t="shared" si="2"/>
        <v/>
      </c>
      <c r="R37" s="12" t="str">
        <f t="shared" si="2"/>
        <v/>
      </c>
      <c r="S37" s="3" t="s">
        <v>23</v>
      </c>
      <c r="T37" s="19" t="s">
        <v>173</v>
      </c>
      <c r="U37" s="22" t="s">
        <v>21</v>
      </c>
      <c r="V37" s="5">
        <v>45605</v>
      </c>
      <c r="W37" s="5">
        <v>45883</v>
      </c>
      <c r="X37" s="6" t="b">
        <v>0</v>
      </c>
      <c r="Y37" s="6" t="b">
        <v>0</v>
      </c>
      <c r="Z37" s="6" t="b">
        <v>0</v>
      </c>
      <c r="AA37" s="4" t="s">
        <v>21</v>
      </c>
      <c r="AB37" s="6" t="b">
        <v>1</v>
      </c>
      <c r="AC37" s="6" t="b">
        <v>0</v>
      </c>
      <c r="AD37" s="6" t="b">
        <v>0</v>
      </c>
    </row>
    <row r="38" spans="1:30" x14ac:dyDescent="0.45">
      <c r="A38" s="24">
        <v>91</v>
      </c>
      <c r="B38" s="19" t="s">
        <v>174</v>
      </c>
      <c r="C38" s="19" t="s">
        <v>175</v>
      </c>
      <c r="D38" s="2" t="s">
        <v>176</v>
      </c>
      <c r="E38" s="9">
        <f t="shared" si="1"/>
        <v>1</v>
      </c>
      <c r="F38" s="18" t="str" cm="1">
        <f t="array" ref="F38">IF(TRIM(_xlfn._xlws.FILTER(I38:R38,LEN(I38:R38)&gt;0,""))="",D38,TRIM(_xlfn._xlws.FILTER(I38:R38,LEN(I38:R38)&gt;0,"")))</f>
        <v>淡路技建</v>
      </c>
      <c r="G38" s="16" t="str" cm="1">
        <f t="array" ref="G38">_xlfn._xlws.FILTER($I$1:$R$1,LEN(I38:R38)&gt;0,"")</f>
        <v>株式会社</v>
      </c>
      <c r="H38" s="16" t="str" cm="1">
        <f t="array" ref="H38">_xlfn.SWITCH(IF(G38&lt;&gt;"",FIND(G38,D38),""),1,"Start","","","End")</f>
        <v>End</v>
      </c>
      <c r="I38" s="12" t="str">
        <f t="shared" si="2"/>
        <v>淡路技建</v>
      </c>
      <c r="J38" s="12" t="str">
        <f t="shared" si="2"/>
        <v/>
      </c>
      <c r="K38" s="12" t="str">
        <f t="shared" si="2"/>
        <v/>
      </c>
      <c r="L38" s="12" t="str">
        <f t="shared" si="2"/>
        <v/>
      </c>
      <c r="M38" s="12" t="str">
        <f t="shared" si="2"/>
        <v/>
      </c>
      <c r="N38" s="12" t="str">
        <f t="shared" si="2"/>
        <v/>
      </c>
      <c r="O38" s="12" t="str">
        <f t="shared" si="2"/>
        <v/>
      </c>
      <c r="P38" s="12" t="str">
        <f t="shared" si="2"/>
        <v/>
      </c>
      <c r="Q38" s="12" t="str">
        <f t="shared" si="2"/>
        <v/>
      </c>
      <c r="R38" s="12" t="str">
        <f t="shared" si="2"/>
        <v/>
      </c>
      <c r="S38" s="3" t="s">
        <v>23</v>
      </c>
      <c r="T38" s="19" t="s">
        <v>177</v>
      </c>
      <c r="U38" s="22" t="s">
        <v>21</v>
      </c>
      <c r="V38" s="5">
        <v>45580</v>
      </c>
      <c r="W38" s="5">
        <v>45883</v>
      </c>
      <c r="X38" s="6" t="b">
        <v>0</v>
      </c>
      <c r="Y38" s="6" t="b">
        <v>0</v>
      </c>
      <c r="Z38" s="6" t="b">
        <v>0</v>
      </c>
      <c r="AA38" s="4" t="s">
        <v>178</v>
      </c>
      <c r="AB38" s="6" t="b">
        <v>1</v>
      </c>
      <c r="AC38" s="6" t="b">
        <v>0</v>
      </c>
      <c r="AD38" s="6" t="b">
        <v>0</v>
      </c>
    </row>
    <row r="39" spans="1:30" x14ac:dyDescent="0.45">
      <c r="A39" s="24">
        <v>375</v>
      </c>
      <c r="B39" s="19" t="s">
        <v>179</v>
      </c>
      <c r="C39" s="19" t="s">
        <v>180</v>
      </c>
      <c r="D39" s="2" t="s">
        <v>181</v>
      </c>
      <c r="E39" s="9">
        <f t="shared" si="1"/>
        <v>1</v>
      </c>
      <c r="F39" s="18" t="str" cm="1">
        <f t="array" ref="F39">IF(TRIM(_xlfn._xlws.FILTER(I39:R39,LEN(I39:R39)&gt;0,""))="",D39,TRIM(_xlfn._xlws.FILTER(I39:R39,LEN(I39:R39)&gt;0,"")))</f>
        <v>ビー・ビー・エム</v>
      </c>
      <c r="G39" s="16" t="str" cm="1">
        <f t="array" ref="G39">_xlfn._xlws.FILTER($I$1:$R$1,LEN(I39:R39)&gt;0,"")</f>
        <v>株式会社</v>
      </c>
      <c r="H39" s="16" t="str" cm="1">
        <f t="array" ref="H39">_xlfn.SWITCH(IF(G39&lt;&gt;"",FIND(G39,D39),""),1,"Start","","","End")</f>
        <v>Start</v>
      </c>
      <c r="I39" s="12" t="str">
        <f t="shared" si="2"/>
        <v>ビー・ビー・エム</v>
      </c>
      <c r="J39" s="12" t="str">
        <f t="shared" si="2"/>
        <v/>
      </c>
      <c r="K39" s="12" t="str">
        <f t="shared" si="2"/>
        <v/>
      </c>
      <c r="L39" s="12" t="str">
        <f t="shared" si="2"/>
        <v/>
      </c>
      <c r="M39" s="12" t="str">
        <f t="shared" si="2"/>
        <v/>
      </c>
      <c r="N39" s="12" t="str">
        <f t="shared" si="2"/>
        <v/>
      </c>
      <c r="O39" s="12" t="str">
        <f t="shared" si="2"/>
        <v/>
      </c>
      <c r="P39" s="12" t="str">
        <f t="shared" si="2"/>
        <v/>
      </c>
      <c r="Q39" s="12" t="str">
        <f t="shared" si="2"/>
        <v/>
      </c>
      <c r="R39" s="12" t="str">
        <f t="shared" si="2"/>
        <v/>
      </c>
      <c r="S39" s="3" t="s">
        <v>23</v>
      </c>
      <c r="T39" s="19" t="s">
        <v>182</v>
      </c>
      <c r="U39" s="22" t="s">
        <v>183</v>
      </c>
      <c r="V39" s="5">
        <v>45614</v>
      </c>
      <c r="W39" s="5">
        <v>45883</v>
      </c>
      <c r="X39" s="6" t="b">
        <v>0</v>
      </c>
      <c r="Y39" s="6" t="b">
        <v>0</v>
      </c>
      <c r="Z39" s="6" t="b">
        <v>0</v>
      </c>
      <c r="AA39" s="4" t="s">
        <v>21</v>
      </c>
      <c r="AB39" s="6" t="b">
        <v>1</v>
      </c>
      <c r="AC39" s="6" t="b">
        <v>0</v>
      </c>
      <c r="AD39" s="6" t="b">
        <v>0</v>
      </c>
    </row>
    <row r="40" spans="1:30" x14ac:dyDescent="0.45">
      <c r="A40" s="24">
        <v>162</v>
      </c>
      <c r="B40" s="19" t="s">
        <v>184</v>
      </c>
      <c r="C40" s="19" t="s">
        <v>184</v>
      </c>
      <c r="D40" s="2" t="s">
        <v>185</v>
      </c>
      <c r="E40" s="9">
        <f t="shared" si="1"/>
        <v>0</v>
      </c>
      <c r="F40" s="18" t="str" cm="1">
        <f t="array" ref="F40">IF(TRIM(_xlfn._xlws.FILTER(I40:R40,LEN(I40:R40)&gt;0,""))="",D40,TRIM(_xlfn._xlws.FILTER(I40:R40,LEN(I40:R40)&gt;0,"")))</f>
        <v>ベルビアン</v>
      </c>
      <c r="G40" s="16" t="str" cm="1">
        <f t="array" ref="G40">_xlfn._xlws.FILTER($I$1:$R$1,LEN(I40:R40)&gt;0,"")</f>
        <v/>
      </c>
      <c r="H40" s="16" t="str" cm="1">
        <f t="array" ref="H40">_xlfn.SWITCH(IF(G40&lt;&gt;"",FIND(G40,D40),""),1,"Start","","","End")</f>
        <v/>
      </c>
      <c r="I40" s="12" t="str">
        <f t="shared" si="2"/>
        <v/>
      </c>
      <c r="J40" s="12" t="str">
        <f t="shared" si="2"/>
        <v/>
      </c>
      <c r="K40" s="12" t="str">
        <f t="shared" si="2"/>
        <v/>
      </c>
      <c r="L40" s="12" t="str">
        <f t="shared" si="2"/>
        <v/>
      </c>
      <c r="M40" s="12" t="str">
        <f t="shared" si="2"/>
        <v/>
      </c>
      <c r="N40" s="12" t="str">
        <f t="shared" si="2"/>
        <v/>
      </c>
      <c r="O40" s="12" t="str">
        <f t="shared" si="2"/>
        <v/>
      </c>
      <c r="P40" s="12" t="str">
        <f t="shared" si="2"/>
        <v/>
      </c>
      <c r="Q40" s="12" t="str">
        <f t="shared" si="2"/>
        <v/>
      </c>
      <c r="R40" s="12" t="str">
        <f t="shared" si="2"/>
        <v/>
      </c>
      <c r="S40" s="3" t="s">
        <v>111</v>
      </c>
      <c r="T40" s="19" t="s">
        <v>186</v>
      </c>
      <c r="U40" s="22" t="s">
        <v>187</v>
      </c>
      <c r="V40" s="5">
        <v>45589</v>
      </c>
      <c r="W40" s="5">
        <v>45883</v>
      </c>
      <c r="X40" s="6" t="b">
        <v>0</v>
      </c>
      <c r="Y40" s="6" t="b">
        <v>0</v>
      </c>
      <c r="Z40" s="6" t="b">
        <v>0</v>
      </c>
      <c r="AA40" s="4" t="s">
        <v>21</v>
      </c>
      <c r="AB40" s="6" t="b">
        <v>1</v>
      </c>
      <c r="AC40" s="6" t="b">
        <v>0</v>
      </c>
      <c r="AD40" s="6" t="b">
        <v>0</v>
      </c>
    </row>
    <row r="41" spans="1:30" x14ac:dyDescent="0.45">
      <c r="A41" s="24">
        <v>317</v>
      </c>
      <c r="B41" s="19" t="s">
        <v>188</v>
      </c>
      <c r="C41" s="19" t="s">
        <v>189</v>
      </c>
      <c r="D41" s="2" t="s">
        <v>190</v>
      </c>
      <c r="E41" s="9">
        <f t="shared" si="1"/>
        <v>1</v>
      </c>
      <c r="F41" s="18" t="str" cm="1">
        <f t="array" ref="F41">IF(TRIM(_xlfn._xlws.FILTER(I41:R41,LEN(I41:R41)&gt;0,""))="",D41,TRIM(_xlfn._xlws.FILTER(I41:R41,LEN(I41:R41)&gt;0,"")))</f>
        <v>ベルテクノ</v>
      </c>
      <c r="G41" s="16" t="str" cm="1">
        <f t="array" ref="G41">_xlfn._xlws.FILTER($I$1:$R$1,LEN(I41:R41)&gt;0,"")</f>
        <v>株式会社</v>
      </c>
      <c r="H41" s="16" t="str" cm="1">
        <f t="array" ref="H41">_xlfn.SWITCH(IF(G41&lt;&gt;"",FIND(G41,D41),""),1,"Start","","","End")</f>
        <v>Start</v>
      </c>
      <c r="I41" s="12" t="str">
        <f t="shared" si="2"/>
        <v>ベルテクノ</v>
      </c>
      <c r="J41" s="12" t="str">
        <f t="shared" si="2"/>
        <v/>
      </c>
      <c r="K41" s="12" t="str">
        <f t="shared" si="2"/>
        <v/>
      </c>
      <c r="L41" s="12" t="str">
        <f t="shared" si="2"/>
        <v/>
      </c>
      <c r="M41" s="12" t="str">
        <f t="shared" si="2"/>
        <v/>
      </c>
      <c r="N41" s="12" t="str">
        <f t="shared" si="2"/>
        <v/>
      </c>
      <c r="O41" s="12" t="str">
        <f t="shared" si="2"/>
        <v/>
      </c>
      <c r="P41" s="12" t="str">
        <f t="shared" si="2"/>
        <v/>
      </c>
      <c r="Q41" s="12" t="str">
        <f t="shared" si="2"/>
        <v/>
      </c>
      <c r="R41" s="12" t="str">
        <f t="shared" si="2"/>
        <v/>
      </c>
      <c r="S41" s="3" t="s">
        <v>23</v>
      </c>
      <c r="T41" s="19" t="s">
        <v>191</v>
      </c>
      <c r="U41" s="22" t="s">
        <v>21</v>
      </c>
      <c r="V41" s="5">
        <v>45601</v>
      </c>
      <c r="W41" s="5">
        <v>45883</v>
      </c>
      <c r="X41" s="6" t="b">
        <v>0</v>
      </c>
      <c r="Y41" s="6" t="b">
        <v>0</v>
      </c>
      <c r="Z41" s="6" t="b">
        <v>0</v>
      </c>
      <c r="AA41" s="4" t="s">
        <v>21</v>
      </c>
      <c r="AB41" s="6" t="b">
        <v>1</v>
      </c>
      <c r="AC41" s="6" t="b">
        <v>0</v>
      </c>
      <c r="AD41" s="6" t="b">
        <v>0</v>
      </c>
    </row>
    <row r="42" spans="1:30" x14ac:dyDescent="0.45">
      <c r="A42" s="24">
        <v>150</v>
      </c>
      <c r="B42" s="19" t="s">
        <v>192</v>
      </c>
      <c r="C42" s="19" t="s">
        <v>193</v>
      </c>
      <c r="D42" s="2" t="s">
        <v>194</v>
      </c>
      <c r="E42" s="9">
        <f t="shared" si="1"/>
        <v>1</v>
      </c>
      <c r="F42" s="18" t="str" cm="1">
        <f t="array" ref="F42">IF(TRIM(_xlfn._xlws.FILTER(I42:R42,LEN(I42:R42)&gt;0,""))="",D42,TRIM(_xlfn._xlws.FILTER(I42:R42,LEN(I42:R42)&gt;0,"")))</f>
        <v>ベスト</v>
      </c>
      <c r="G42" s="16" t="str" cm="1">
        <f t="array" ref="G42">_xlfn._xlws.FILTER($I$1:$R$1,LEN(I42:R42)&gt;0,"")</f>
        <v>株式会社</v>
      </c>
      <c r="H42" s="16" t="str" cm="1">
        <f t="array" ref="H42">_xlfn.SWITCH(IF(G42&lt;&gt;"",FIND(G42,D42),""),1,"Start","","","End")</f>
        <v>Start</v>
      </c>
      <c r="I42" s="12" t="str">
        <f t="shared" ref="I42:R67" si="3">TRIM(IF(LEN($D42)&lt;&gt;LEN(SUBSTITUTE($D42,I$1,"")),SUBSTITUTE($D42,I$1,""),""))</f>
        <v>ベスト</v>
      </c>
      <c r="J42" s="12" t="str">
        <f t="shared" si="3"/>
        <v/>
      </c>
      <c r="K42" s="12" t="str">
        <f t="shared" si="3"/>
        <v/>
      </c>
      <c r="L42" s="12" t="str">
        <f t="shared" si="3"/>
        <v/>
      </c>
      <c r="M42" s="12" t="str">
        <f t="shared" si="3"/>
        <v/>
      </c>
      <c r="N42" s="12" t="str">
        <f t="shared" si="3"/>
        <v/>
      </c>
      <c r="O42" s="12" t="str">
        <f t="shared" si="3"/>
        <v/>
      </c>
      <c r="P42" s="12" t="str">
        <f t="shared" si="3"/>
        <v/>
      </c>
      <c r="Q42" s="12" t="str">
        <f t="shared" si="3"/>
        <v/>
      </c>
      <c r="R42" s="12" t="str">
        <f t="shared" si="3"/>
        <v/>
      </c>
      <c r="S42" s="3" t="s">
        <v>23</v>
      </c>
      <c r="T42" s="19" t="s">
        <v>195</v>
      </c>
      <c r="U42" s="22" t="s">
        <v>21</v>
      </c>
      <c r="V42" s="5">
        <v>45582</v>
      </c>
      <c r="W42" s="5">
        <v>45883</v>
      </c>
      <c r="X42" s="6" t="b">
        <v>0</v>
      </c>
      <c r="Y42" s="6" t="b">
        <v>0</v>
      </c>
      <c r="Z42" s="6" t="b">
        <v>0</v>
      </c>
      <c r="AA42" s="4" t="s">
        <v>21</v>
      </c>
      <c r="AB42" s="6" t="b">
        <v>1</v>
      </c>
      <c r="AC42" s="6" t="b">
        <v>0</v>
      </c>
      <c r="AD42" s="6" t="b">
        <v>0</v>
      </c>
    </row>
    <row r="43" spans="1:30" x14ac:dyDescent="0.45">
      <c r="A43" s="24">
        <v>568</v>
      </c>
      <c r="B43" s="19" t="s">
        <v>196</v>
      </c>
      <c r="C43" s="19" t="s">
        <v>197</v>
      </c>
      <c r="D43" s="2" t="s">
        <v>198</v>
      </c>
      <c r="E43" s="9">
        <f t="shared" si="1"/>
        <v>1</v>
      </c>
      <c r="F43" s="18" t="str" cm="1">
        <f t="array" ref="F43">IF(TRIM(_xlfn._xlws.FILTER(I43:R43,LEN(I43:R43)&gt;0,""))="",D43,TRIM(_xlfn._xlws.FILTER(I43:R43,LEN(I43:R43)&gt;0,"")))</f>
        <v>別川製作所</v>
      </c>
      <c r="G43" s="16" t="str" cm="1">
        <f t="array" ref="G43">_xlfn._xlws.FILTER($I$1:$R$1,LEN(I43:R43)&gt;0,"")</f>
        <v>株式会社</v>
      </c>
      <c r="H43" s="16" t="str" cm="1">
        <f t="array" ref="H43">_xlfn.SWITCH(IF(G43&lt;&gt;"",FIND(G43,D43),""),1,"Start","","","End")</f>
        <v>Start</v>
      </c>
      <c r="I43" s="12" t="str">
        <f t="shared" si="3"/>
        <v>別川製作所</v>
      </c>
      <c r="J43" s="12" t="str">
        <f t="shared" si="3"/>
        <v/>
      </c>
      <c r="K43" s="12" t="str">
        <f t="shared" si="3"/>
        <v/>
      </c>
      <c r="L43" s="12" t="str">
        <f t="shared" si="3"/>
        <v/>
      </c>
      <c r="M43" s="12" t="str">
        <f t="shared" si="3"/>
        <v/>
      </c>
      <c r="N43" s="12" t="str">
        <f t="shared" si="3"/>
        <v/>
      </c>
      <c r="O43" s="12" t="str">
        <f t="shared" si="3"/>
        <v/>
      </c>
      <c r="P43" s="12" t="str">
        <f t="shared" si="3"/>
        <v/>
      </c>
      <c r="Q43" s="12" t="str">
        <f t="shared" si="3"/>
        <v/>
      </c>
      <c r="R43" s="12" t="str">
        <f t="shared" si="3"/>
        <v/>
      </c>
      <c r="S43" s="3" t="s">
        <v>23</v>
      </c>
      <c r="T43" s="19" t="s">
        <v>199</v>
      </c>
      <c r="U43" s="22" t="s">
        <v>21</v>
      </c>
      <c r="V43" s="5">
        <v>45763</v>
      </c>
      <c r="W43" s="5">
        <v>45883</v>
      </c>
      <c r="X43" s="6" t="b">
        <v>0</v>
      </c>
      <c r="Y43" s="6" t="b">
        <v>0</v>
      </c>
      <c r="Z43" s="6" t="b">
        <v>0</v>
      </c>
      <c r="AA43" s="4" t="s">
        <v>21</v>
      </c>
      <c r="AB43" s="6" t="b">
        <v>0</v>
      </c>
      <c r="AC43" s="6" t="b">
        <v>0</v>
      </c>
      <c r="AD43" s="6" t="b">
        <v>0</v>
      </c>
    </row>
    <row r="44" spans="1:30" x14ac:dyDescent="0.45">
      <c r="A44" s="24">
        <v>151</v>
      </c>
      <c r="B44" s="19" t="s">
        <v>200</v>
      </c>
      <c r="C44" s="19" t="s">
        <v>201</v>
      </c>
      <c r="D44" s="2" t="s">
        <v>202</v>
      </c>
      <c r="E44" s="9">
        <f t="shared" si="1"/>
        <v>1</v>
      </c>
      <c r="F44" s="18" t="str" cm="1">
        <f t="array" ref="F44">IF(TRIM(_xlfn._xlws.FILTER(I44:R44,LEN(I44:R44)&gt;0,""))="",D44,TRIM(_xlfn._xlws.FILTER(I44:R44,LEN(I44:R44)&gt;0,"")))</f>
        <v>ボード</v>
      </c>
      <c r="G44" s="16" t="str" cm="1">
        <f t="array" ref="G44">_xlfn._xlws.FILTER($I$1:$R$1,LEN(I44:R44)&gt;0,"")</f>
        <v>株式会社</v>
      </c>
      <c r="H44" s="16" t="str" cm="1">
        <f t="array" ref="H44">_xlfn.SWITCH(IF(G44&lt;&gt;"",FIND(G44,D44),""),1,"Start","","","End")</f>
        <v>End</v>
      </c>
      <c r="I44" s="12" t="str">
        <f t="shared" si="3"/>
        <v>ボード</v>
      </c>
      <c r="J44" s="12" t="str">
        <f t="shared" si="3"/>
        <v/>
      </c>
      <c r="K44" s="12" t="str">
        <f t="shared" si="3"/>
        <v/>
      </c>
      <c r="L44" s="12" t="str">
        <f t="shared" si="3"/>
        <v/>
      </c>
      <c r="M44" s="12" t="str">
        <f t="shared" si="3"/>
        <v/>
      </c>
      <c r="N44" s="12" t="str">
        <f t="shared" si="3"/>
        <v/>
      </c>
      <c r="O44" s="12" t="str">
        <f t="shared" si="3"/>
        <v/>
      </c>
      <c r="P44" s="12" t="str">
        <f t="shared" si="3"/>
        <v/>
      </c>
      <c r="Q44" s="12" t="str">
        <f t="shared" si="3"/>
        <v/>
      </c>
      <c r="R44" s="12" t="str">
        <f t="shared" si="3"/>
        <v/>
      </c>
      <c r="S44" s="3" t="s">
        <v>23</v>
      </c>
      <c r="T44" s="19" t="s">
        <v>203</v>
      </c>
      <c r="U44" s="22" t="s">
        <v>21</v>
      </c>
      <c r="V44" s="5">
        <v>45582</v>
      </c>
      <c r="W44" s="5">
        <v>45883</v>
      </c>
      <c r="X44" s="6" t="b">
        <v>0</v>
      </c>
      <c r="Y44" s="6" t="b">
        <v>0</v>
      </c>
      <c r="Z44" s="6" t="b">
        <v>0</v>
      </c>
      <c r="AA44" s="4" t="s">
        <v>204</v>
      </c>
      <c r="AB44" s="6" t="b">
        <v>1</v>
      </c>
      <c r="AC44" s="6" t="b">
        <v>0</v>
      </c>
      <c r="AD44" s="6" t="b">
        <v>0</v>
      </c>
    </row>
    <row r="45" spans="1:30" x14ac:dyDescent="0.45">
      <c r="A45" s="24">
        <v>289</v>
      </c>
      <c r="B45" s="19" t="s">
        <v>205</v>
      </c>
      <c r="C45" s="19" t="s">
        <v>206</v>
      </c>
      <c r="D45" s="2" t="s">
        <v>207</v>
      </c>
      <c r="E45" s="9">
        <f t="shared" si="1"/>
        <v>1</v>
      </c>
      <c r="F45" s="18" t="str" cm="1">
        <f t="array" ref="F45">IF(TRIM(_xlfn._xlws.FILTER(I45:R45,LEN(I45:R45)&gt;0,""))="",D45,TRIM(_xlfn._xlws.FILTER(I45:R45,LEN(I45:R45)&gt;0,"")))</f>
        <v>建築性能基準推進協会</v>
      </c>
      <c r="G45" s="16" t="str" cm="1">
        <f t="array" ref="G45">_xlfn._xlws.FILTER($I$1:$R$1,LEN(I45:R45)&gt;0,"")</f>
        <v>一般社団法人</v>
      </c>
      <c r="H45" s="16" t="str" cm="1">
        <f t="array" ref="H45">_xlfn.SWITCH(IF(G45&lt;&gt;"",FIND(G45,D45),""),1,"Start","","","End")</f>
        <v>Start</v>
      </c>
      <c r="I45" s="12" t="str">
        <f t="shared" si="3"/>
        <v/>
      </c>
      <c r="J45" s="12" t="str">
        <f t="shared" si="3"/>
        <v/>
      </c>
      <c r="K45" s="12" t="str">
        <f t="shared" si="3"/>
        <v/>
      </c>
      <c r="L45" s="12" t="str">
        <f t="shared" si="3"/>
        <v>建築性能基準推進協会</v>
      </c>
      <c r="M45" s="12" t="str">
        <f t="shared" si="3"/>
        <v/>
      </c>
      <c r="N45" s="12" t="str">
        <f t="shared" si="3"/>
        <v/>
      </c>
      <c r="O45" s="12" t="str">
        <f t="shared" si="3"/>
        <v/>
      </c>
      <c r="P45" s="12" t="str">
        <f t="shared" si="3"/>
        <v/>
      </c>
      <c r="Q45" s="12" t="str">
        <f t="shared" si="3"/>
        <v/>
      </c>
      <c r="R45" s="12" t="str">
        <f t="shared" si="3"/>
        <v/>
      </c>
      <c r="S45" s="3" t="s">
        <v>19</v>
      </c>
      <c r="T45" s="19" t="s">
        <v>208</v>
      </c>
      <c r="U45" s="22" t="s">
        <v>21</v>
      </c>
      <c r="V45" s="5">
        <v>45600</v>
      </c>
      <c r="W45" s="5">
        <v>45883</v>
      </c>
      <c r="X45" s="6" t="b">
        <v>0</v>
      </c>
      <c r="Y45" s="6" t="b">
        <v>0</v>
      </c>
      <c r="Z45" s="6" t="b">
        <v>0</v>
      </c>
      <c r="AA45" s="4" t="s">
        <v>21</v>
      </c>
      <c r="AB45" s="6" t="b">
        <v>1</v>
      </c>
      <c r="AC45" s="6" t="b">
        <v>0</v>
      </c>
      <c r="AD45" s="6" t="b">
        <v>0</v>
      </c>
    </row>
    <row r="46" spans="1:30" x14ac:dyDescent="0.45">
      <c r="A46" s="24">
        <v>367</v>
      </c>
      <c r="B46" s="19" t="s">
        <v>209</v>
      </c>
      <c r="C46" s="19" t="s">
        <v>210</v>
      </c>
      <c r="D46" s="2" t="s">
        <v>211</v>
      </c>
      <c r="E46" s="9">
        <f t="shared" si="1"/>
        <v>1</v>
      </c>
      <c r="F46" s="18" t="str" cm="1">
        <f t="array" ref="F46">IF(TRIM(_xlfn._xlws.FILTER(I46:R46,LEN(I46:R46)&gt;0,""))="",D46,TRIM(_xlfn._xlws.FILTER(I46:R46,LEN(I46:R46)&gt;0,"")))</f>
        <v>ブリヂストン</v>
      </c>
      <c r="G46" s="16" t="str" cm="1">
        <f t="array" ref="G46">_xlfn._xlws.FILTER($I$1:$R$1,LEN(I46:R46)&gt;0,"")</f>
        <v>株式会社</v>
      </c>
      <c r="H46" s="16" t="str" cm="1">
        <f t="array" ref="H46">_xlfn.SWITCH(IF(G46&lt;&gt;"",FIND(G46,D46),""),1,"Start","","","End")</f>
        <v>Start</v>
      </c>
      <c r="I46" s="12" t="str">
        <f t="shared" si="3"/>
        <v>ブリヂストン</v>
      </c>
      <c r="J46" s="12" t="str">
        <f t="shared" si="3"/>
        <v/>
      </c>
      <c r="K46" s="12" t="str">
        <f t="shared" si="3"/>
        <v/>
      </c>
      <c r="L46" s="12" t="str">
        <f t="shared" si="3"/>
        <v/>
      </c>
      <c r="M46" s="12" t="str">
        <f t="shared" si="3"/>
        <v/>
      </c>
      <c r="N46" s="12" t="str">
        <f t="shared" si="3"/>
        <v/>
      </c>
      <c r="O46" s="12" t="str">
        <f t="shared" si="3"/>
        <v/>
      </c>
      <c r="P46" s="12" t="str">
        <f t="shared" si="3"/>
        <v/>
      </c>
      <c r="Q46" s="12" t="str">
        <f t="shared" si="3"/>
        <v/>
      </c>
      <c r="R46" s="12" t="str">
        <f t="shared" si="3"/>
        <v/>
      </c>
      <c r="S46" s="3" t="s">
        <v>23</v>
      </c>
      <c r="T46" s="19" t="s">
        <v>212</v>
      </c>
      <c r="U46" s="22" t="s">
        <v>213</v>
      </c>
      <c r="V46" s="5">
        <v>45614</v>
      </c>
      <c r="W46" s="5">
        <v>45883</v>
      </c>
      <c r="X46" s="6" t="b">
        <v>0</v>
      </c>
      <c r="Y46" s="6" t="b">
        <v>0</v>
      </c>
      <c r="Z46" s="6" t="b">
        <v>0</v>
      </c>
      <c r="AA46" s="4" t="s">
        <v>21</v>
      </c>
      <c r="AB46" s="6" t="b">
        <v>1</v>
      </c>
      <c r="AC46" s="6" t="b">
        <v>0</v>
      </c>
      <c r="AD46" s="6" t="b">
        <v>0</v>
      </c>
    </row>
    <row r="47" spans="1:30" x14ac:dyDescent="0.45">
      <c r="A47" s="24">
        <v>374</v>
      </c>
      <c r="B47" s="19" t="s">
        <v>214</v>
      </c>
      <c r="C47" s="19" t="s">
        <v>215</v>
      </c>
      <c r="D47" s="2" t="s">
        <v>216</v>
      </c>
      <c r="E47" s="9">
        <f t="shared" si="1"/>
        <v>1</v>
      </c>
      <c r="F47" s="18" t="str" cm="1">
        <f t="array" ref="F47">IF(TRIM(_xlfn._xlws.FILTER(I47:R47,LEN(I47:R47)&gt;0,""))="",D47,TRIM(_xlfn._xlws.FILTER(I47:R47,LEN(I47:R47)&gt;0,"")))</f>
        <v>ビーテクノシステム</v>
      </c>
      <c r="G47" s="16" t="str" cm="1">
        <f t="array" ref="G47">_xlfn._xlws.FILTER($I$1:$R$1,LEN(I47:R47)&gt;0,"")</f>
        <v>株式会社</v>
      </c>
      <c r="H47" s="16" t="str" cm="1">
        <f t="array" ref="H47">_xlfn.SWITCH(IF(G47&lt;&gt;"",FIND(G47,D47),""),1,"Start","","","End")</f>
        <v>Start</v>
      </c>
      <c r="I47" s="12" t="str">
        <f t="shared" si="3"/>
        <v>ビーテクノシステム</v>
      </c>
      <c r="J47" s="12" t="str">
        <f t="shared" si="3"/>
        <v/>
      </c>
      <c r="K47" s="12" t="str">
        <f t="shared" si="3"/>
        <v/>
      </c>
      <c r="L47" s="12" t="str">
        <f t="shared" si="3"/>
        <v/>
      </c>
      <c r="M47" s="12" t="str">
        <f t="shared" si="3"/>
        <v/>
      </c>
      <c r="N47" s="12" t="str">
        <f t="shared" si="3"/>
        <v/>
      </c>
      <c r="O47" s="12" t="str">
        <f t="shared" si="3"/>
        <v/>
      </c>
      <c r="P47" s="12" t="str">
        <f t="shared" si="3"/>
        <v/>
      </c>
      <c r="Q47" s="12" t="str">
        <f t="shared" si="3"/>
        <v/>
      </c>
      <c r="R47" s="12" t="str">
        <f t="shared" si="3"/>
        <v/>
      </c>
      <c r="S47" s="3" t="s">
        <v>23</v>
      </c>
      <c r="T47" s="19" t="s">
        <v>217</v>
      </c>
      <c r="U47" s="22" t="s">
        <v>21</v>
      </c>
      <c r="V47" s="5">
        <v>45614</v>
      </c>
      <c r="W47" s="5">
        <v>45883</v>
      </c>
      <c r="X47" s="6" t="b">
        <v>0</v>
      </c>
      <c r="Y47" s="6" t="b">
        <v>0</v>
      </c>
      <c r="Z47" s="6" t="b">
        <v>0</v>
      </c>
      <c r="AA47" s="4" t="s">
        <v>21</v>
      </c>
      <c r="AB47" s="6" t="b">
        <v>1</v>
      </c>
      <c r="AC47" s="6" t="b">
        <v>0</v>
      </c>
      <c r="AD47" s="6" t="b">
        <v>0</v>
      </c>
    </row>
    <row r="48" spans="1:30" x14ac:dyDescent="0.45">
      <c r="A48" s="24">
        <v>249</v>
      </c>
      <c r="B48" s="19" t="s">
        <v>218</v>
      </c>
      <c r="C48" s="19" t="s">
        <v>218</v>
      </c>
      <c r="D48" s="2" t="s">
        <v>219</v>
      </c>
      <c r="E48" s="9">
        <f t="shared" si="1"/>
        <v>1</v>
      </c>
      <c r="F48" s="18" t="str" cm="1">
        <f t="array" ref="F48">IF(TRIM(_xlfn._xlws.FILTER(I48:R48,LEN(I48:R48)&gt;0,""))="",D48,TRIM(_xlfn._xlws.FILTER(I48:R48,LEN(I48:R48)&gt;0,"")))</f>
        <v>日本建築センター</v>
      </c>
      <c r="G48" s="16" t="str" cm="1">
        <f t="array" ref="G48">_xlfn._xlws.FILTER($I$1:$R$1,LEN(I48:R48)&gt;0,"")</f>
        <v>一般財団法人</v>
      </c>
      <c r="H48" s="16" t="str" cm="1">
        <f t="array" ref="H48">_xlfn.SWITCH(IF(G48&lt;&gt;"",FIND(G48,D48),""),1,"Start","","","End")</f>
        <v>Start</v>
      </c>
      <c r="I48" s="12" t="str">
        <f t="shared" si="3"/>
        <v/>
      </c>
      <c r="J48" s="12" t="str">
        <f t="shared" si="3"/>
        <v/>
      </c>
      <c r="K48" s="12" t="str">
        <f t="shared" si="3"/>
        <v/>
      </c>
      <c r="L48" s="12" t="str">
        <f t="shared" si="3"/>
        <v/>
      </c>
      <c r="M48" s="12" t="str">
        <f t="shared" si="3"/>
        <v>日本建築センター</v>
      </c>
      <c r="N48" s="12" t="str">
        <f t="shared" si="3"/>
        <v/>
      </c>
      <c r="O48" s="12" t="str">
        <f t="shared" si="3"/>
        <v/>
      </c>
      <c r="P48" s="12" t="str">
        <f t="shared" si="3"/>
        <v/>
      </c>
      <c r="Q48" s="12" t="str">
        <f t="shared" si="3"/>
        <v/>
      </c>
      <c r="R48" s="12" t="str">
        <f t="shared" si="3"/>
        <v/>
      </c>
      <c r="S48" s="3" t="s">
        <v>19</v>
      </c>
      <c r="T48" s="19" t="s">
        <v>220</v>
      </c>
      <c r="U48" s="22" t="s">
        <v>21</v>
      </c>
      <c r="V48" s="5">
        <v>45598</v>
      </c>
      <c r="W48" s="5">
        <v>45883</v>
      </c>
      <c r="X48" s="6" t="b">
        <v>0</v>
      </c>
      <c r="Y48" s="6" t="b">
        <v>0</v>
      </c>
      <c r="Z48" s="6" t="b">
        <v>0</v>
      </c>
      <c r="AA48" s="4" t="s">
        <v>21</v>
      </c>
      <c r="AB48" s="6" t="b">
        <v>1</v>
      </c>
      <c r="AC48" s="6" t="b">
        <v>0</v>
      </c>
      <c r="AD48" s="6" t="b">
        <v>0</v>
      </c>
    </row>
    <row r="49" spans="1:30" x14ac:dyDescent="0.45">
      <c r="A49" s="24">
        <v>180</v>
      </c>
      <c r="B49" s="19" t="s">
        <v>221</v>
      </c>
      <c r="C49" s="19" t="s">
        <v>222</v>
      </c>
      <c r="D49" s="2" t="s">
        <v>223</v>
      </c>
      <c r="E49" s="9">
        <f t="shared" si="1"/>
        <v>1</v>
      </c>
      <c r="F49" s="18" t="str" cm="1">
        <f t="array" ref="F49">IF(TRIM(_xlfn._xlws.FILTER(I49:R49,LEN(I49:R49)&gt;0,""))="",D49,TRIM(_xlfn._xlws.FILTER(I49:R49,LEN(I49:R49)&gt;0,"")))</f>
        <v>文化シヤッター</v>
      </c>
      <c r="G49" s="16" t="str" cm="1">
        <f t="array" ref="G49">_xlfn._xlws.FILTER($I$1:$R$1,LEN(I49:R49)&gt;0,"")</f>
        <v>株式会社</v>
      </c>
      <c r="H49" s="16" t="str" cm="1">
        <f t="array" ref="H49">_xlfn.SWITCH(IF(G49&lt;&gt;"",FIND(G49,D49),""),1,"Start","","","End")</f>
        <v>End</v>
      </c>
      <c r="I49" s="12" t="str">
        <f t="shared" si="3"/>
        <v>文化シヤッター</v>
      </c>
      <c r="J49" s="12" t="str">
        <f t="shared" si="3"/>
        <v/>
      </c>
      <c r="K49" s="12" t="str">
        <f t="shared" si="3"/>
        <v/>
      </c>
      <c r="L49" s="12" t="str">
        <f t="shared" si="3"/>
        <v/>
      </c>
      <c r="M49" s="12" t="str">
        <f t="shared" si="3"/>
        <v/>
      </c>
      <c r="N49" s="12" t="str">
        <f t="shared" si="3"/>
        <v/>
      </c>
      <c r="O49" s="12" t="str">
        <f t="shared" si="3"/>
        <v/>
      </c>
      <c r="P49" s="12" t="str">
        <f t="shared" si="3"/>
        <v/>
      </c>
      <c r="Q49" s="12" t="str">
        <f t="shared" si="3"/>
        <v/>
      </c>
      <c r="R49" s="12" t="str">
        <f t="shared" si="3"/>
        <v/>
      </c>
      <c r="S49" s="3" t="s">
        <v>23</v>
      </c>
      <c r="T49" s="19" t="s">
        <v>224</v>
      </c>
      <c r="U49" s="22" t="s">
        <v>21</v>
      </c>
      <c r="V49" s="5">
        <v>45589</v>
      </c>
      <c r="W49" s="5">
        <v>45883</v>
      </c>
      <c r="X49" s="6" t="b">
        <v>0</v>
      </c>
      <c r="Y49" s="6" t="b">
        <v>0</v>
      </c>
      <c r="Z49" s="6" t="b">
        <v>0</v>
      </c>
      <c r="AA49" s="4" t="s">
        <v>225</v>
      </c>
      <c r="AB49" s="6" t="b">
        <v>1</v>
      </c>
      <c r="AC49" s="6" t="b">
        <v>0</v>
      </c>
      <c r="AD49" s="6" t="b">
        <v>0</v>
      </c>
    </row>
    <row r="50" spans="1:30" x14ac:dyDescent="0.45">
      <c r="A50" s="24">
        <v>410</v>
      </c>
      <c r="B50" s="19" t="s">
        <v>226</v>
      </c>
      <c r="C50" s="19" t="s">
        <v>227</v>
      </c>
      <c r="D50" s="2" t="s">
        <v>228</v>
      </c>
      <c r="E50" s="9">
        <f t="shared" si="1"/>
        <v>1</v>
      </c>
      <c r="F50" s="18" t="str" cm="1">
        <f t="array" ref="F50">IF(TRIM(_xlfn._xlws.FILTER(I50:R50,LEN(I50:R50)&gt;0,""))="",D50,TRIM(_xlfn._xlws.FILTER(I50:R50,LEN(I50:R50)&gt;0,"")))</f>
        <v>日本カルミック</v>
      </c>
      <c r="G50" s="16" t="str" cm="1">
        <f t="array" ref="G50">_xlfn._xlws.FILTER($I$1:$R$1,LEN(I50:R50)&gt;0,"")</f>
        <v>株式会社</v>
      </c>
      <c r="H50" s="16" t="str" cm="1">
        <f t="array" ref="H50">_xlfn.SWITCH(IF(G50&lt;&gt;"",FIND(G50,D50),""),1,"Start","","","End")</f>
        <v>End</v>
      </c>
      <c r="I50" s="12" t="str">
        <f t="shared" si="3"/>
        <v>日本カルミック</v>
      </c>
      <c r="J50" s="12" t="str">
        <f t="shared" si="3"/>
        <v/>
      </c>
      <c r="K50" s="12" t="str">
        <f t="shared" si="3"/>
        <v/>
      </c>
      <c r="L50" s="12" t="str">
        <f t="shared" si="3"/>
        <v/>
      </c>
      <c r="M50" s="12" t="str">
        <f t="shared" si="3"/>
        <v/>
      </c>
      <c r="N50" s="12" t="str">
        <f t="shared" si="3"/>
        <v/>
      </c>
      <c r="O50" s="12" t="str">
        <f t="shared" si="3"/>
        <v/>
      </c>
      <c r="P50" s="12" t="str">
        <f t="shared" si="3"/>
        <v/>
      </c>
      <c r="Q50" s="12" t="str">
        <f t="shared" si="3"/>
        <v/>
      </c>
      <c r="R50" s="12" t="str">
        <f t="shared" si="3"/>
        <v/>
      </c>
      <c r="S50" s="3" t="s">
        <v>23</v>
      </c>
      <c r="T50" s="19" t="s">
        <v>229</v>
      </c>
      <c r="U50" s="22" t="s">
        <v>230</v>
      </c>
      <c r="V50" s="5">
        <v>45620</v>
      </c>
      <c r="W50" s="5">
        <v>45883</v>
      </c>
      <c r="X50" s="6" t="b">
        <v>0</v>
      </c>
      <c r="Y50" s="6" t="b">
        <v>0</v>
      </c>
      <c r="Z50" s="6" t="b">
        <v>0</v>
      </c>
      <c r="AA50" s="4" t="s">
        <v>21</v>
      </c>
      <c r="AB50" s="6" t="b">
        <v>1</v>
      </c>
      <c r="AC50" s="6" t="b">
        <v>0</v>
      </c>
      <c r="AD50" s="6" t="b">
        <v>0</v>
      </c>
    </row>
    <row r="51" spans="1:30" x14ac:dyDescent="0.45">
      <c r="A51" s="24">
        <v>163</v>
      </c>
      <c r="B51" s="19" t="s">
        <v>231</v>
      </c>
      <c r="C51" s="19" t="s">
        <v>231</v>
      </c>
      <c r="D51" s="2" t="s">
        <v>232</v>
      </c>
      <c r="E51" s="9">
        <f t="shared" si="1"/>
        <v>1</v>
      </c>
      <c r="F51" s="18" t="str" cm="1">
        <f t="array" ref="F51">IF(TRIM(_xlfn._xlws.FILTER(I51:R51,LEN(I51:R51)&gt;0,""))="",D51,TRIM(_xlfn._xlws.FILTER(I51:R51,LEN(I51:R51)&gt;0,"")))</f>
        <v>キャン'エンタープライゼズ</v>
      </c>
      <c r="G51" s="16" t="str" cm="1">
        <f t="array" ref="G51">_xlfn._xlws.FILTER($I$1:$R$1,LEN(I51:R51)&gt;0,"")</f>
        <v>株式会社</v>
      </c>
      <c r="H51" s="16" t="str" cm="1">
        <f t="array" ref="H51">_xlfn.SWITCH(IF(G51&lt;&gt;"",FIND(G51,D51),""),1,"Start","","","End")</f>
        <v>End</v>
      </c>
      <c r="I51" s="12" t="str">
        <f t="shared" si="3"/>
        <v>キャン'エンタープライゼズ</v>
      </c>
      <c r="J51" s="12" t="str">
        <f t="shared" si="3"/>
        <v/>
      </c>
      <c r="K51" s="12" t="str">
        <f t="shared" si="3"/>
        <v/>
      </c>
      <c r="L51" s="12" t="str">
        <f t="shared" si="3"/>
        <v/>
      </c>
      <c r="M51" s="12" t="str">
        <f t="shared" si="3"/>
        <v/>
      </c>
      <c r="N51" s="12" t="str">
        <f t="shared" si="3"/>
        <v/>
      </c>
      <c r="O51" s="12" t="str">
        <f t="shared" si="3"/>
        <v/>
      </c>
      <c r="P51" s="12" t="str">
        <f t="shared" si="3"/>
        <v/>
      </c>
      <c r="Q51" s="12" t="str">
        <f t="shared" si="3"/>
        <v/>
      </c>
      <c r="R51" s="12" t="str">
        <f t="shared" si="3"/>
        <v/>
      </c>
      <c r="S51" s="3" t="s">
        <v>23</v>
      </c>
      <c r="T51" s="19" t="s">
        <v>233</v>
      </c>
      <c r="U51" s="22" t="s">
        <v>21</v>
      </c>
      <c r="V51" s="5">
        <v>45589</v>
      </c>
      <c r="W51" s="5">
        <v>45883</v>
      </c>
      <c r="X51" s="6" t="b">
        <v>0</v>
      </c>
      <c r="Y51" s="6" t="b">
        <v>0</v>
      </c>
      <c r="Z51" s="6" t="b">
        <v>0</v>
      </c>
      <c r="AA51" s="4" t="s">
        <v>234</v>
      </c>
      <c r="AB51" s="6" t="b">
        <v>1</v>
      </c>
      <c r="AC51" s="6" t="b">
        <v>0</v>
      </c>
      <c r="AD51" s="6" t="b">
        <v>0</v>
      </c>
    </row>
    <row r="52" spans="1:30" x14ac:dyDescent="0.45">
      <c r="A52" s="24">
        <v>192</v>
      </c>
      <c r="B52" s="19" t="s">
        <v>235</v>
      </c>
      <c r="C52" s="19" t="s">
        <v>236</v>
      </c>
      <c r="D52" s="2" t="s">
        <v>237</v>
      </c>
      <c r="E52" s="9">
        <f t="shared" si="1"/>
        <v>1</v>
      </c>
      <c r="F52" s="18" t="str" cm="1">
        <f t="array" ref="F52">IF(TRIM(_xlfn._xlws.FILTER(I52:R52,LEN(I52:R52)&gt;0,""))="",D52,TRIM(_xlfn._xlws.FILTER(I52:R52,LEN(I52:R52)&gt;0,"")))</f>
        <v>カッシーナ・イクスシー</v>
      </c>
      <c r="G52" s="16" t="str" cm="1">
        <f t="array" ref="G52">_xlfn._xlws.FILTER($I$1:$R$1,LEN(I52:R52)&gt;0,"")</f>
        <v>株式会社</v>
      </c>
      <c r="H52" s="16" t="str" cm="1">
        <f t="array" ref="H52">_xlfn.SWITCH(IF(G52&lt;&gt;"",FIND(G52,D52),""),1,"Start","","","End")</f>
        <v>Start</v>
      </c>
      <c r="I52" s="12" t="str">
        <f t="shared" si="3"/>
        <v>カッシーナ・イクスシー</v>
      </c>
      <c r="J52" s="12" t="str">
        <f t="shared" si="3"/>
        <v/>
      </c>
      <c r="K52" s="12" t="str">
        <f t="shared" si="3"/>
        <v/>
      </c>
      <c r="L52" s="12" t="str">
        <f t="shared" si="3"/>
        <v/>
      </c>
      <c r="M52" s="12" t="str">
        <f t="shared" si="3"/>
        <v/>
      </c>
      <c r="N52" s="12" t="str">
        <f t="shared" si="3"/>
        <v/>
      </c>
      <c r="O52" s="12" t="str">
        <f t="shared" si="3"/>
        <v/>
      </c>
      <c r="P52" s="12" t="str">
        <f t="shared" si="3"/>
        <v/>
      </c>
      <c r="Q52" s="12" t="str">
        <f t="shared" si="3"/>
        <v/>
      </c>
      <c r="R52" s="12" t="str">
        <f t="shared" si="3"/>
        <v/>
      </c>
      <c r="S52" s="3" t="s">
        <v>23</v>
      </c>
      <c r="T52" s="19" t="s">
        <v>238</v>
      </c>
      <c r="U52" s="22" t="s">
        <v>21</v>
      </c>
      <c r="V52" s="5">
        <v>45589</v>
      </c>
      <c r="W52" s="5">
        <v>45883</v>
      </c>
      <c r="X52" s="6" t="b">
        <v>0</v>
      </c>
      <c r="Y52" s="6" t="b">
        <v>0</v>
      </c>
      <c r="Z52" s="6" t="b">
        <v>0</v>
      </c>
      <c r="AA52" s="4" t="s">
        <v>127</v>
      </c>
      <c r="AB52" s="6" t="b">
        <v>1</v>
      </c>
      <c r="AC52" s="6" t="b">
        <v>0</v>
      </c>
      <c r="AD52" s="6" t="b">
        <v>0</v>
      </c>
    </row>
    <row r="53" spans="1:30" x14ac:dyDescent="0.45">
      <c r="A53" s="24">
        <v>412</v>
      </c>
      <c r="B53" s="19" t="s">
        <v>239</v>
      </c>
      <c r="C53" s="19" t="s">
        <v>239</v>
      </c>
      <c r="D53" s="2" t="s">
        <v>240</v>
      </c>
      <c r="E53" s="9">
        <f t="shared" si="1"/>
        <v>0</v>
      </c>
      <c r="F53" s="18" t="str" cm="1">
        <f t="array" ref="F53">IF(TRIM(_xlfn._xlws.FILTER(I53:R53,LEN(I53:R53)&gt;0,""))="",D53,TRIM(_xlfn._xlws.FILTER(I53:R53,LEN(I53:R53)&gt;0,"")))</f>
        <v>セフィオンテクト</v>
      </c>
      <c r="G53" s="16" t="str" cm="1">
        <f t="array" ref="G53">_xlfn._xlws.FILTER($I$1:$R$1,LEN(I53:R53)&gt;0,"")</f>
        <v/>
      </c>
      <c r="H53" s="16" t="str" cm="1">
        <f t="array" ref="H53">_xlfn.SWITCH(IF(G53&lt;&gt;"",FIND(G53,D53),""),1,"Start","","","End")</f>
        <v/>
      </c>
      <c r="I53" s="12" t="str">
        <f t="shared" si="3"/>
        <v/>
      </c>
      <c r="J53" s="12" t="str">
        <f t="shared" si="3"/>
        <v/>
      </c>
      <c r="K53" s="12" t="str">
        <f t="shared" si="3"/>
        <v/>
      </c>
      <c r="L53" s="12" t="str">
        <f t="shared" si="3"/>
        <v/>
      </c>
      <c r="M53" s="12" t="str">
        <f t="shared" si="3"/>
        <v/>
      </c>
      <c r="N53" s="12" t="str">
        <f t="shared" si="3"/>
        <v/>
      </c>
      <c r="O53" s="12" t="str">
        <f t="shared" si="3"/>
        <v/>
      </c>
      <c r="P53" s="12" t="str">
        <f t="shared" si="3"/>
        <v/>
      </c>
      <c r="Q53" s="12" t="str">
        <f t="shared" si="3"/>
        <v/>
      </c>
      <c r="R53" s="12" t="str">
        <f t="shared" si="3"/>
        <v/>
      </c>
      <c r="S53" s="3" t="s">
        <v>111</v>
      </c>
      <c r="T53" s="19" t="s">
        <v>241</v>
      </c>
      <c r="U53" s="22" t="s">
        <v>242</v>
      </c>
      <c r="V53" s="5">
        <v>45620</v>
      </c>
      <c r="W53" s="5">
        <v>45883</v>
      </c>
      <c r="X53" s="6" t="b">
        <v>0</v>
      </c>
      <c r="Y53" s="6" t="b">
        <v>0</v>
      </c>
      <c r="Z53" s="6" t="b">
        <v>0</v>
      </c>
      <c r="AA53" s="4" t="s">
        <v>21</v>
      </c>
      <c r="AB53" s="6" t="b">
        <v>1</v>
      </c>
      <c r="AC53" s="6" t="b">
        <v>0</v>
      </c>
      <c r="AD53" s="6" t="b">
        <v>0</v>
      </c>
    </row>
    <row r="54" spans="1:30" x14ac:dyDescent="0.45">
      <c r="A54" s="24">
        <v>114</v>
      </c>
      <c r="B54" s="19" t="s">
        <v>243</v>
      </c>
      <c r="C54" s="19" t="s">
        <v>244</v>
      </c>
      <c r="D54" s="2" t="s">
        <v>245</v>
      </c>
      <c r="E54" s="9">
        <f t="shared" si="1"/>
        <v>1</v>
      </c>
      <c r="F54" s="18" t="str" cm="1">
        <f t="array" ref="F54">IF(TRIM(_xlfn._xlws.FILTER(I54:R54,LEN(I54:R54)&gt;0,""))="",D54,TRIM(_xlfn._xlws.FILTER(I54:R54,LEN(I54:R54)&gt;0,"")))</f>
        <v>セントラル硝子</v>
      </c>
      <c r="G54" s="16" t="str" cm="1">
        <f t="array" ref="G54">_xlfn._xlws.FILTER($I$1:$R$1,LEN(I54:R54)&gt;0,"")</f>
        <v>株式会社</v>
      </c>
      <c r="H54" s="16" t="str" cm="1">
        <f t="array" ref="H54">_xlfn.SWITCH(IF(G54&lt;&gt;"",FIND(G54,D54),""),1,"Start","","","End")</f>
        <v>End</v>
      </c>
      <c r="I54" s="12" t="str">
        <f t="shared" si="3"/>
        <v>セントラル硝子</v>
      </c>
      <c r="J54" s="12" t="str">
        <f t="shared" si="3"/>
        <v/>
      </c>
      <c r="K54" s="12" t="str">
        <f t="shared" si="3"/>
        <v/>
      </c>
      <c r="L54" s="12" t="str">
        <f t="shared" si="3"/>
        <v/>
      </c>
      <c r="M54" s="12" t="str">
        <f t="shared" si="3"/>
        <v/>
      </c>
      <c r="N54" s="12" t="str">
        <f t="shared" si="3"/>
        <v/>
      </c>
      <c r="O54" s="12" t="str">
        <f t="shared" si="3"/>
        <v/>
      </c>
      <c r="P54" s="12" t="str">
        <f t="shared" si="3"/>
        <v/>
      </c>
      <c r="Q54" s="12" t="str">
        <f t="shared" si="3"/>
        <v/>
      </c>
      <c r="R54" s="12" t="str">
        <f t="shared" si="3"/>
        <v/>
      </c>
      <c r="S54" s="3" t="s">
        <v>23</v>
      </c>
      <c r="T54" s="19" t="s">
        <v>246</v>
      </c>
      <c r="U54" s="22" t="s">
        <v>21</v>
      </c>
      <c r="V54" s="5">
        <v>45580</v>
      </c>
      <c r="W54" s="5">
        <v>45883</v>
      </c>
      <c r="X54" s="6" t="b">
        <v>0</v>
      </c>
      <c r="Y54" s="6" t="b">
        <v>0</v>
      </c>
      <c r="Z54" s="6" t="b">
        <v>0</v>
      </c>
      <c r="AA54" s="4" t="s">
        <v>247</v>
      </c>
      <c r="AB54" s="6" t="b">
        <v>1</v>
      </c>
      <c r="AC54" s="6" t="b">
        <v>0</v>
      </c>
      <c r="AD54" s="6" t="b">
        <v>0</v>
      </c>
    </row>
    <row r="55" spans="1:30" x14ac:dyDescent="0.45">
      <c r="A55" s="24">
        <v>5</v>
      </c>
      <c r="B55" s="19" t="s">
        <v>248</v>
      </c>
      <c r="C55" s="19" t="s">
        <v>249</v>
      </c>
      <c r="D55" s="2" t="s">
        <v>250</v>
      </c>
      <c r="E55" s="9">
        <f t="shared" si="1"/>
        <v>1</v>
      </c>
      <c r="F55" s="18" t="str" cm="1">
        <f t="array" ref="F55">IF(TRIM(_xlfn._xlws.FILTER(I55:R55,LEN(I55:R55)&gt;0,""))="",D55,TRIM(_xlfn._xlws.FILTER(I55:R55,LEN(I55:R55)&gt;0,"")))</f>
        <v>セラトレーディング</v>
      </c>
      <c r="G55" s="16" t="str" cm="1">
        <f t="array" ref="G55">_xlfn._xlws.FILTER($I$1:$R$1,LEN(I55:R55)&gt;0,"")</f>
        <v>株式会社</v>
      </c>
      <c r="H55" s="16" t="str" cm="1">
        <f t="array" ref="H55">_xlfn.SWITCH(IF(G55&lt;&gt;"",FIND(G55,D55),""),1,"Start","","","End")</f>
        <v>End</v>
      </c>
      <c r="I55" s="12" t="str">
        <f t="shared" si="3"/>
        <v>セラトレーディング</v>
      </c>
      <c r="J55" s="12" t="str">
        <f t="shared" si="3"/>
        <v/>
      </c>
      <c r="K55" s="12" t="str">
        <f t="shared" si="3"/>
        <v/>
      </c>
      <c r="L55" s="12" t="str">
        <f t="shared" si="3"/>
        <v/>
      </c>
      <c r="M55" s="12" t="str">
        <f t="shared" si="3"/>
        <v/>
      </c>
      <c r="N55" s="12" t="str">
        <f t="shared" si="3"/>
        <v/>
      </c>
      <c r="O55" s="12" t="str">
        <f t="shared" si="3"/>
        <v/>
      </c>
      <c r="P55" s="12" t="str">
        <f t="shared" si="3"/>
        <v/>
      </c>
      <c r="Q55" s="12" t="str">
        <f t="shared" si="3"/>
        <v/>
      </c>
      <c r="R55" s="12" t="str">
        <f t="shared" si="3"/>
        <v/>
      </c>
      <c r="S55" s="3" t="s">
        <v>23</v>
      </c>
      <c r="T55" s="19" t="s">
        <v>251</v>
      </c>
      <c r="U55" s="22" t="s">
        <v>252</v>
      </c>
      <c r="V55" s="5">
        <v>45575</v>
      </c>
      <c r="W55" s="5">
        <v>45883</v>
      </c>
      <c r="X55" s="6" t="b">
        <v>0</v>
      </c>
      <c r="Y55" s="6" t="b">
        <v>0</v>
      </c>
      <c r="Z55" s="6" t="b">
        <v>0</v>
      </c>
      <c r="AA55" s="4" t="s">
        <v>21</v>
      </c>
      <c r="AB55" s="6" t="b">
        <v>1</v>
      </c>
      <c r="AC55" s="6" t="b">
        <v>0</v>
      </c>
      <c r="AD55" s="6" t="b">
        <v>0</v>
      </c>
    </row>
    <row r="56" spans="1:30" x14ac:dyDescent="0.45">
      <c r="A56" s="24">
        <v>124</v>
      </c>
      <c r="B56" s="19" t="s">
        <v>253</v>
      </c>
      <c r="C56" s="19" t="s">
        <v>254</v>
      </c>
      <c r="D56" s="2" t="s">
        <v>255</v>
      </c>
      <c r="E56" s="9">
        <f t="shared" si="1"/>
        <v>1</v>
      </c>
      <c r="F56" s="18" t="str" cm="1">
        <f t="array" ref="F56">IF(TRIM(_xlfn._xlws.FILTER(I56:R56,LEN(I56:R56)&gt;0,""))="",D56,TRIM(_xlfn._xlws.FILTER(I56:R56,LEN(I56:R56)&gt;0,"")))</f>
        <v>チヨダウーテ</v>
      </c>
      <c r="G56" s="16" t="str" cm="1">
        <f t="array" ref="G56">_xlfn._xlws.FILTER($I$1:$R$1,LEN(I56:R56)&gt;0,"")</f>
        <v>株式会社</v>
      </c>
      <c r="H56" s="16" t="str" cm="1">
        <f t="array" ref="H56">_xlfn.SWITCH(IF(G56&lt;&gt;"",FIND(G56,D56),""),1,"Start","","","End")</f>
        <v>End</v>
      </c>
      <c r="I56" s="12" t="str">
        <f t="shared" si="3"/>
        <v>チヨダウーテ</v>
      </c>
      <c r="J56" s="12" t="str">
        <f t="shared" si="3"/>
        <v/>
      </c>
      <c r="K56" s="12" t="str">
        <f t="shared" si="3"/>
        <v/>
      </c>
      <c r="L56" s="12" t="str">
        <f t="shared" si="3"/>
        <v/>
      </c>
      <c r="M56" s="12" t="str">
        <f t="shared" si="3"/>
        <v/>
      </c>
      <c r="N56" s="12" t="str">
        <f t="shared" si="3"/>
        <v/>
      </c>
      <c r="O56" s="12" t="str">
        <f t="shared" si="3"/>
        <v/>
      </c>
      <c r="P56" s="12" t="str">
        <f t="shared" si="3"/>
        <v/>
      </c>
      <c r="Q56" s="12" t="str">
        <f t="shared" si="3"/>
        <v/>
      </c>
      <c r="R56" s="12" t="str">
        <f t="shared" si="3"/>
        <v/>
      </c>
      <c r="S56" s="3" t="s">
        <v>23</v>
      </c>
      <c r="T56" s="19" t="s">
        <v>256</v>
      </c>
      <c r="U56" s="22" t="s">
        <v>21</v>
      </c>
      <c r="V56" s="5">
        <v>45581</v>
      </c>
      <c r="W56" s="5">
        <v>45883</v>
      </c>
      <c r="X56" s="6" t="b">
        <v>0</v>
      </c>
      <c r="Y56" s="6" t="b">
        <v>0</v>
      </c>
      <c r="Z56" s="6" t="b">
        <v>0</v>
      </c>
      <c r="AA56" s="4" t="s">
        <v>21</v>
      </c>
      <c r="AB56" s="6" t="b">
        <v>1</v>
      </c>
      <c r="AC56" s="6" t="b">
        <v>0</v>
      </c>
      <c r="AD56" s="6" t="b">
        <v>0</v>
      </c>
    </row>
    <row r="57" spans="1:30" x14ac:dyDescent="0.45">
      <c r="A57" s="24">
        <v>297</v>
      </c>
      <c r="B57" s="19" t="s">
        <v>257</v>
      </c>
      <c r="C57" s="19" t="s">
        <v>258</v>
      </c>
      <c r="D57" s="2" t="s">
        <v>259</v>
      </c>
      <c r="E57" s="9">
        <f t="shared" si="1"/>
        <v>1</v>
      </c>
      <c r="F57" s="18" t="str" cm="1">
        <f t="array" ref="F57">IF(TRIM(_xlfn._xlws.FILTER(I57:R57,LEN(I57:R57)&gt;0,""))="",D57,TRIM(_xlfn._xlws.FILTER(I57:R57,LEN(I57:R57)&gt;0,"")))</f>
        <v>中部コーポレーション</v>
      </c>
      <c r="G57" s="16" t="str" cm="1">
        <f t="array" ref="G57">_xlfn._xlws.FILTER($I$1:$R$1,LEN(I57:R57)&gt;0,"")</f>
        <v>株式会社</v>
      </c>
      <c r="H57" s="16" t="str" cm="1">
        <f t="array" ref="H57">_xlfn.SWITCH(IF(G57&lt;&gt;"",FIND(G57,D57),""),1,"Start","","","End")</f>
        <v>Start</v>
      </c>
      <c r="I57" s="12" t="str">
        <f t="shared" si="3"/>
        <v>中部コーポレーション</v>
      </c>
      <c r="J57" s="12" t="str">
        <f t="shared" si="3"/>
        <v/>
      </c>
      <c r="K57" s="12" t="str">
        <f t="shared" si="3"/>
        <v/>
      </c>
      <c r="L57" s="12" t="str">
        <f t="shared" si="3"/>
        <v/>
      </c>
      <c r="M57" s="12" t="str">
        <f t="shared" si="3"/>
        <v/>
      </c>
      <c r="N57" s="12" t="str">
        <f t="shared" si="3"/>
        <v/>
      </c>
      <c r="O57" s="12" t="str">
        <f t="shared" si="3"/>
        <v/>
      </c>
      <c r="P57" s="12" t="str">
        <f t="shared" si="3"/>
        <v/>
      </c>
      <c r="Q57" s="12" t="str">
        <f t="shared" si="3"/>
        <v/>
      </c>
      <c r="R57" s="12" t="str">
        <f t="shared" si="3"/>
        <v/>
      </c>
      <c r="S57" s="3" t="s">
        <v>23</v>
      </c>
      <c r="T57" s="19" t="s">
        <v>260</v>
      </c>
      <c r="U57" s="22" t="s">
        <v>21</v>
      </c>
      <c r="V57" s="5">
        <v>45601</v>
      </c>
      <c r="W57" s="5">
        <v>45883</v>
      </c>
      <c r="X57" s="6" t="b">
        <v>0</v>
      </c>
      <c r="Y57" s="6" t="b">
        <v>0</v>
      </c>
      <c r="Z57" s="6" t="b">
        <v>0</v>
      </c>
      <c r="AA57" s="4" t="s">
        <v>21</v>
      </c>
      <c r="AB57" s="6" t="b">
        <v>1</v>
      </c>
      <c r="AC57" s="6" t="b">
        <v>0</v>
      </c>
      <c r="AD57" s="6" t="b">
        <v>0</v>
      </c>
    </row>
    <row r="58" spans="1:30" x14ac:dyDescent="0.45">
      <c r="A58" s="24">
        <v>571</v>
      </c>
      <c r="B58" s="19" t="s">
        <v>261</v>
      </c>
      <c r="C58" s="19" t="s">
        <v>262</v>
      </c>
      <c r="D58" s="2" t="s">
        <v>263</v>
      </c>
      <c r="E58" s="9">
        <f t="shared" si="1"/>
        <v>1</v>
      </c>
      <c r="F58" s="18" t="str" cm="1">
        <f t="array" ref="F58">IF(TRIM(_xlfn._xlws.FILTER(I58:R58,LEN(I58:R58)&gt;0,""))="",D58,TRIM(_xlfn._xlws.FILTER(I58:R58,LEN(I58:R58)&gt;0,"")))</f>
        <v>中国電機製造</v>
      </c>
      <c r="G58" s="16" t="str" cm="1">
        <f t="array" ref="G58">_xlfn._xlws.FILTER($I$1:$R$1,LEN(I58:R58)&gt;0,"")</f>
        <v>株式会社</v>
      </c>
      <c r="H58" s="16" t="str" cm="1">
        <f t="array" ref="H58">_xlfn.SWITCH(IF(G58&lt;&gt;"",FIND(G58,D58),""),1,"Start","","","End")</f>
        <v>End</v>
      </c>
      <c r="I58" s="12" t="str">
        <f t="shared" si="3"/>
        <v>中国電機製造</v>
      </c>
      <c r="J58" s="12" t="str">
        <f t="shared" si="3"/>
        <v/>
      </c>
      <c r="K58" s="12" t="str">
        <f t="shared" si="3"/>
        <v/>
      </c>
      <c r="L58" s="12" t="str">
        <f t="shared" si="3"/>
        <v/>
      </c>
      <c r="M58" s="12" t="str">
        <f t="shared" si="3"/>
        <v/>
      </c>
      <c r="N58" s="12" t="str">
        <f t="shared" si="3"/>
        <v/>
      </c>
      <c r="O58" s="12" t="str">
        <f t="shared" si="3"/>
        <v/>
      </c>
      <c r="P58" s="12" t="str">
        <f t="shared" si="3"/>
        <v/>
      </c>
      <c r="Q58" s="12" t="str">
        <f t="shared" si="3"/>
        <v/>
      </c>
      <c r="R58" s="12" t="str">
        <f t="shared" si="3"/>
        <v/>
      </c>
      <c r="S58" s="3" t="s">
        <v>23</v>
      </c>
      <c r="T58" s="19" t="s">
        <v>21</v>
      </c>
      <c r="U58" s="22" t="s">
        <v>264</v>
      </c>
      <c r="V58" s="5">
        <v>45800</v>
      </c>
      <c r="W58" s="5">
        <v>45800</v>
      </c>
      <c r="X58" s="6" t="b">
        <v>0</v>
      </c>
      <c r="Y58" s="6" t="b">
        <v>0</v>
      </c>
      <c r="Z58" s="6" t="b">
        <v>0</v>
      </c>
      <c r="AA58" s="4" t="s">
        <v>21</v>
      </c>
      <c r="AB58" s="6" t="b">
        <v>0</v>
      </c>
      <c r="AC58" s="6" t="b">
        <v>0</v>
      </c>
      <c r="AD58" s="6" t="b">
        <v>0</v>
      </c>
    </row>
    <row r="59" spans="1:30" x14ac:dyDescent="0.45">
      <c r="A59" s="24">
        <v>119</v>
      </c>
      <c r="B59" s="19" t="s">
        <v>265</v>
      </c>
      <c r="C59" s="19" t="s">
        <v>266</v>
      </c>
      <c r="D59" s="2" t="s">
        <v>267</v>
      </c>
      <c r="E59" s="9">
        <f t="shared" si="1"/>
        <v>1</v>
      </c>
      <c r="F59" s="18" t="str" cm="1">
        <f t="array" ref="F59">IF(TRIM(_xlfn._xlws.FILTER(I59:R59,LEN(I59:R59)&gt;0,""))="",D59,TRIM(_xlfn._xlws.FILTER(I59:R59,LEN(I59:R59)&gt;0,"")))</f>
        <v>タキロンシーアイ</v>
      </c>
      <c r="G59" s="16" t="str" cm="1">
        <f t="array" ref="G59">_xlfn._xlws.FILTER($I$1:$R$1,LEN(I59:R59)&gt;0,"")</f>
        <v>株式会社</v>
      </c>
      <c r="H59" s="16" t="str" cm="1">
        <f t="array" ref="H59">_xlfn.SWITCH(IF(G59&lt;&gt;"",FIND(G59,D59),""),1,"Start","","","End")</f>
        <v>End</v>
      </c>
      <c r="I59" s="12" t="str">
        <f t="shared" si="3"/>
        <v>タキロンシーアイ</v>
      </c>
      <c r="J59" s="12" t="str">
        <f t="shared" si="3"/>
        <v/>
      </c>
      <c r="K59" s="12" t="str">
        <f t="shared" si="3"/>
        <v/>
      </c>
      <c r="L59" s="12" t="str">
        <f t="shared" si="3"/>
        <v/>
      </c>
      <c r="M59" s="12" t="str">
        <f t="shared" si="3"/>
        <v/>
      </c>
      <c r="N59" s="12" t="str">
        <f t="shared" si="3"/>
        <v/>
      </c>
      <c r="O59" s="12" t="str">
        <f t="shared" si="3"/>
        <v/>
      </c>
      <c r="P59" s="12" t="str">
        <f t="shared" si="3"/>
        <v/>
      </c>
      <c r="Q59" s="12" t="str">
        <f t="shared" si="3"/>
        <v/>
      </c>
      <c r="R59" s="12" t="str">
        <f t="shared" si="3"/>
        <v/>
      </c>
      <c r="S59" s="3" t="s">
        <v>23</v>
      </c>
      <c r="T59" s="19" t="s">
        <v>268</v>
      </c>
      <c r="U59" s="22" t="s">
        <v>21</v>
      </c>
      <c r="V59" s="5">
        <v>45581</v>
      </c>
      <c r="W59" s="5">
        <v>45883</v>
      </c>
      <c r="X59" s="6" t="b">
        <v>0</v>
      </c>
      <c r="Y59" s="6" t="b">
        <v>0</v>
      </c>
      <c r="Z59" s="6" t="b">
        <v>0</v>
      </c>
      <c r="AA59" s="4" t="s">
        <v>21</v>
      </c>
      <c r="AB59" s="6" t="b">
        <v>1</v>
      </c>
      <c r="AC59" s="6" t="b">
        <v>0</v>
      </c>
      <c r="AD59" s="6" t="b">
        <v>0</v>
      </c>
    </row>
    <row r="60" spans="1:30" x14ac:dyDescent="0.45">
      <c r="A60" s="24">
        <v>251</v>
      </c>
      <c r="B60" s="19" t="s">
        <v>269</v>
      </c>
      <c r="C60" s="19" t="s">
        <v>269</v>
      </c>
      <c r="D60" s="2" t="s">
        <v>270</v>
      </c>
      <c r="E60" s="9">
        <f t="shared" si="1"/>
        <v>1</v>
      </c>
      <c r="F60" s="18" t="str" cm="1">
        <f t="array" ref="F60">IF(TRIM(_xlfn._xlws.FILTER(I60:R60,LEN(I60:R60)&gt;0,""))="",D60,TRIM(_xlfn._xlws.FILTER(I60:R60,LEN(I60:R60)&gt;0,"")))</f>
        <v>日本都市計画学会</v>
      </c>
      <c r="G60" s="16" t="str" cm="1">
        <f t="array" ref="G60">_xlfn._xlws.FILTER($I$1:$R$1,LEN(I60:R60)&gt;0,"")</f>
        <v>公益社団法人</v>
      </c>
      <c r="H60" s="16" t="str" cm="1">
        <f t="array" ref="H60">_xlfn.SWITCH(IF(G60&lt;&gt;"",FIND(G60,D60),""),1,"Start","","","End")</f>
        <v>Start</v>
      </c>
      <c r="I60" s="12" t="str">
        <f t="shared" si="3"/>
        <v/>
      </c>
      <c r="J60" s="12" t="str">
        <f t="shared" si="3"/>
        <v/>
      </c>
      <c r="K60" s="12" t="str">
        <f t="shared" si="3"/>
        <v/>
      </c>
      <c r="L60" s="12" t="str">
        <f t="shared" si="3"/>
        <v/>
      </c>
      <c r="M60" s="12" t="str">
        <f t="shared" si="3"/>
        <v/>
      </c>
      <c r="N60" s="12" t="str">
        <f t="shared" si="3"/>
        <v>日本都市計画学会</v>
      </c>
      <c r="O60" s="12" t="str">
        <f t="shared" si="3"/>
        <v/>
      </c>
      <c r="P60" s="12" t="str">
        <f t="shared" si="3"/>
        <v/>
      </c>
      <c r="Q60" s="12" t="str">
        <f t="shared" si="3"/>
        <v/>
      </c>
      <c r="R60" s="12" t="str">
        <f t="shared" si="3"/>
        <v/>
      </c>
      <c r="S60" s="3" t="s">
        <v>19</v>
      </c>
      <c r="T60" s="19" t="s">
        <v>271</v>
      </c>
      <c r="U60" s="22" t="s">
        <v>21</v>
      </c>
      <c r="V60" s="5">
        <v>45599</v>
      </c>
      <c r="W60" s="5">
        <v>45883</v>
      </c>
      <c r="X60" s="6" t="b">
        <v>0</v>
      </c>
      <c r="Y60" s="6" t="b">
        <v>0</v>
      </c>
      <c r="Z60" s="6" t="b">
        <v>0</v>
      </c>
      <c r="AA60" s="4" t="s">
        <v>21</v>
      </c>
      <c r="AB60" s="6" t="b">
        <v>1</v>
      </c>
      <c r="AC60" s="6" t="b">
        <v>0</v>
      </c>
      <c r="AD60" s="6" t="b">
        <v>0</v>
      </c>
    </row>
    <row r="61" spans="1:30" x14ac:dyDescent="0.45">
      <c r="A61" s="24">
        <v>8</v>
      </c>
      <c r="B61" s="19" t="s">
        <v>272</v>
      </c>
      <c r="C61" s="19" t="s">
        <v>272</v>
      </c>
      <c r="D61" s="2" t="s">
        <v>273</v>
      </c>
      <c r="E61" s="9">
        <f t="shared" si="1"/>
        <v>1</v>
      </c>
      <c r="F61" s="18" t="str" cm="1">
        <f t="array" ref="F61">IF(TRIM(_xlfn._xlws.FILTER(I61:R61,LEN(I61:R61)&gt;0,""))="",D61,TRIM(_xlfn._xlws.FILTER(I61:R61,LEN(I61:R61)&gt;0,"")))</f>
        <v>クリナップ</v>
      </c>
      <c r="G61" s="16" t="str" cm="1">
        <f t="array" ref="G61">_xlfn._xlws.FILTER($I$1:$R$1,LEN(I61:R61)&gt;0,"")</f>
        <v>株式会社</v>
      </c>
      <c r="H61" s="16" t="str" cm="1">
        <f t="array" ref="H61">_xlfn.SWITCH(IF(G61&lt;&gt;"",FIND(G61,D61),""),1,"Start","","","End")</f>
        <v>End</v>
      </c>
      <c r="I61" s="12" t="str">
        <f t="shared" si="3"/>
        <v>クリナップ</v>
      </c>
      <c r="J61" s="12" t="str">
        <f t="shared" si="3"/>
        <v/>
      </c>
      <c r="K61" s="12" t="str">
        <f t="shared" si="3"/>
        <v/>
      </c>
      <c r="L61" s="12" t="str">
        <f t="shared" si="3"/>
        <v/>
      </c>
      <c r="M61" s="12" t="str">
        <f t="shared" si="3"/>
        <v/>
      </c>
      <c r="N61" s="12" t="str">
        <f t="shared" si="3"/>
        <v/>
      </c>
      <c r="O61" s="12" t="str">
        <f t="shared" si="3"/>
        <v/>
      </c>
      <c r="P61" s="12" t="str">
        <f t="shared" si="3"/>
        <v/>
      </c>
      <c r="Q61" s="12" t="str">
        <f t="shared" si="3"/>
        <v/>
      </c>
      <c r="R61" s="12" t="str">
        <f t="shared" si="3"/>
        <v/>
      </c>
      <c r="S61" s="3" t="s">
        <v>23</v>
      </c>
      <c r="T61" s="19" t="s">
        <v>274</v>
      </c>
      <c r="U61" s="22" t="s">
        <v>21</v>
      </c>
      <c r="V61" s="5">
        <v>45575</v>
      </c>
      <c r="W61" s="5">
        <v>45883</v>
      </c>
      <c r="X61" s="6" t="b">
        <v>0</v>
      </c>
      <c r="Y61" s="6" t="b">
        <v>0</v>
      </c>
      <c r="Z61" s="6" t="b">
        <v>0</v>
      </c>
      <c r="AA61" s="4" t="s">
        <v>21</v>
      </c>
      <c r="AB61" s="6" t="b">
        <v>1</v>
      </c>
      <c r="AC61" s="6" t="b">
        <v>0</v>
      </c>
      <c r="AD61" s="6" t="b">
        <v>0</v>
      </c>
    </row>
    <row r="62" spans="1:30" x14ac:dyDescent="0.45">
      <c r="A62" s="24">
        <v>99</v>
      </c>
      <c r="B62" s="19" t="s">
        <v>275</v>
      </c>
      <c r="C62" s="19" t="s">
        <v>276</v>
      </c>
      <c r="D62" s="2" t="s">
        <v>277</v>
      </c>
      <c r="E62" s="9">
        <f t="shared" si="1"/>
        <v>1</v>
      </c>
      <c r="F62" s="18" t="str" cm="1">
        <f t="array" ref="F62">IF(TRIM(_xlfn._xlws.FILTER(I62:R62,LEN(I62:R62)&gt;0,""))="",D62,TRIM(_xlfn._xlws.FILTER(I62:R62,LEN(I62:R62)&gt;0,"")))</f>
        <v>クリオン</v>
      </c>
      <c r="G62" s="16" t="str" cm="1">
        <f t="array" ref="G62">_xlfn._xlws.FILTER($I$1:$R$1,LEN(I62:R62)&gt;0,"")</f>
        <v>株式会社</v>
      </c>
      <c r="H62" s="16" t="str" cm="1">
        <f t="array" ref="H62">_xlfn.SWITCH(IF(G62&lt;&gt;"",FIND(G62,D62),""),1,"Start","","","End")</f>
        <v>End</v>
      </c>
      <c r="I62" s="12" t="str">
        <f t="shared" si="3"/>
        <v>クリオン</v>
      </c>
      <c r="J62" s="12" t="str">
        <f t="shared" si="3"/>
        <v/>
      </c>
      <c r="K62" s="12" t="str">
        <f t="shared" si="3"/>
        <v/>
      </c>
      <c r="L62" s="12" t="str">
        <f t="shared" si="3"/>
        <v/>
      </c>
      <c r="M62" s="12" t="str">
        <f t="shared" si="3"/>
        <v/>
      </c>
      <c r="N62" s="12" t="str">
        <f t="shared" si="3"/>
        <v/>
      </c>
      <c r="O62" s="12" t="str">
        <f t="shared" si="3"/>
        <v/>
      </c>
      <c r="P62" s="12" t="str">
        <f t="shared" si="3"/>
        <v/>
      </c>
      <c r="Q62" s="12" t="str">
        <f t="shared" si="3"/>
        <v/>
      </c>
      <c r="R62" s="12" t="str">
        <f t="shared" si="3"/>
        <v/>
      </c>
      <c r="S62" s="3" t="s">
        <v>23</v>
      </c>
      <c r="T62" s="19" t="s">
        <v>278</v>
      </c>
      <c r="U62" s="22" t="s">
        <v>21</v>
      </c>
      <c r="V62" s="5">
        <v>45580</v>
      </c>
      <c r="W62" s="5">
        <v>45883</v>
      </c>
      <c r="X62" s="6" t="b">
        <v>0</v>
      </c>
      <c r="Y62" s="6" t="b">
        <v>0</v>
      </c>
      <c r="Z62" s="6" t="b">
        <v>0</v>
      </c>
      <c r="AA62" s="4" t="s">
        <v>279</v>
      </c>
      <c r="AB62" s="6" t="b">
        <v>1</v>
      </c>
      <c r="AC62" s="6" t="b">
        <v>0</v>
      </c>
      <c r="AD62" s="6" t="b">
        <v>0</v>
      </c>
    </row>
    <row r="63" spans="1:30" x14ac:dyDescent="0.45">
      <c r="A63" s="24">
        <v>528</v>
      </c>
      <c r="B63" s="19" t="s">
        <v>280</v>
      </c>
      <c r="C63" s="19" t="s">
        <v>281</v>
      </c>
      <c r="D63" s="2" t="s">
        <v>282</v>
      </c>
      <c r="E63" s="9">
        <f t="shared" si="1"/>
        <v>1</v>
      </c>
      <c r="F63" s="18" t="str" cm="1">
        <f t="array" ref="F63">IF(TRIM(_xlfn._xlws.FILTER(I63:R63,LEN(I63:R63)&gt;0,""))="",D63,TRIM(_xlfn._xlws.FILTER(I63:R63,LEN(I63:R63)&gt;0,"")))</f>
        <v>コンビウィズ</v>
      </c>
      <c r="G63" s="16" t="str" cm="1">
        <f t="array" ref="G63">_xlfn._xlws.FILTER($I$1:$R$1,LEN(I63:R63)&gt;0,"")</f>
        <v>株式会社</v>
      </c>
      <c r="H63" s="16" t="str" cm="1">
        <f t="array" ref="H63">_xlfn.SWITCH(IF(G63&lt;&gt;"",FIND(G63,D63),""),1,"Start","","","End")</f>
        <v>End</v>
      </c>
      <c r="I63" s="12" t="str">
        <f t="shared" si="3"/>
        <v>コンビウィズ</v>
      </c>
      <c r="J63" s="12" t="str">
        <f t="shared" si="3"/>
        <v/>
      </c>
      <c r="K63" s="12" t="str">
        <f t="shared" si="3"/>
        <v/>
      </c>
      <c r="L63" s="12" t="str">
        <f t="shared" si="3"/>
        <v/>
      </c>
      <c r="M63" s="12" t="str">
        <f t="shared" si="3"/>
        <v/>
      </c>
      <c r="N63" s="12" t="str">
        <f t="shared" si="3"/>
        <v/>
      </c>
      <c r="O63" s="12" t="str">
        <f t="shared" si="3"/>
        <v/>
      </c>
      <c r="P63" s="12" t="str">
        <f t="shared" si="3"/>
        <v/>
      </c>
      <c r="Q63" s="12" t="str">
        <f t="shared" si="3"/>
        <v/>
      </c>
      <c r="R63" s="12" t="str">
        <f t="shared" si="3"/>
        <v/>
      </c>
      <c r="S63" s="3" t="s">
        <v>23</v>
      </c>
      <c r="T63" s="19" t="s">
        <v>283</v>
      </c>
      <c r="U63" s="22" t="s">
        <v>284</v>
      </c>
      <c r="V63" s="5">
        <v>45652</v>
      </c>
      <c r="W63" s="5">
        <v>45883</v>
      </c>
      <c r="X63" s="6" t="b">
        <v>0</v>
      </c>
      <c r="Y63" s="6" t="b">
        <v>0</v>
      </c>
      <c r="Z63" s="6" t="b">
        <v>0</v>
      </c>
      <c r="AA63" s="4" t="s">
        <v>21</v>
      </c>
      <c r="AB63" s="6" t="b">
        <v>1</v>
      </c>
      <c r="AC63" s="6" t="b">
        <v>0</v>
      </c>
      <c r="AD63" s="6" t="b">
        <v>0</v>
      </c>
    </row>
    <row r="64" spans="1:30" x14ac:dyDescent="0.45">
      <c r="A64" s="24">
        <v>189</v>
      </c>
      <c r="B64" s="19" t="s">
        <v>285</v>
      </c>
      <c r="C64" s="19" t="s">
        <v>286</v>
      </c>
      <c r="D64" s="2" t="s">
        <v>287</v>
      </c>
      <c r="E64" s="9">
        <f t="shared" si="1"/>
        <v>1</v>
      </c>
      <c r="F64" s="18" t="str" cm="1">
        <f t="array" ref="F64">IF(TRIM(_xlfn._xlws.FILTER(I64:R64,LEN(I64:R64)&gt;0,""))="",D64,TRIM(_xlfn._xlws.FILTER(I64:R64,LEN(I64:R64)&gt;0,"")))</f>
        <v>カンディハウス</v>
      </c>
      <c r="G64" s="16" t="str" cm="1">
        <f t="array" ref="G64">_xlfn._xlws.FILTER($I$1:$R$1,LEN(I64:R64)&gt;0,"")</f>
        <v>株式会社</v>
      </c>
      <c r="H64" s="16" t="str" cm="1">
        <f t="array" ref="H64">_xlfn.SWITCH(IF(G64&lt;&gt;"",FIND(G64,D64),""),1,"Start","","","End")</f>
        <v>Start</v>
      </c>
      <c r="I64" s="12" t="str">
        <f t="shared" si="3"/>
        <v>カンディハウス</v>
      </c>
      <c r="J64" s="12" t="str">
        <f t="shared" si="3"/>
        <v/>
      </c>
      <c r="K64" s="12" t="str">
        <f t="shared" si="3"/>
        <v/>
      </c>
      <c r="L64" s="12" t="str">
        <f t="shared" si="3"/>
        <v/>
      </c>
      <c r="M64" s="12" t="str">
        <f t="shared" si="3"/>
        <v/>
      </c>
      <c r="N64" s="12" t="str">
        <f t="shared" si="3"/>
        <v/>
      </c>
      <c r="O64" s="12" t="str">
        <f t="shared" si="3"/>
        <v/>
      </c>
      <c r="P64" s="12" t="str">
        <f t="shared" si="3"/>
        <v/>
      </c>
      <c r="Q64" s="12" t="str">
        <f t="shared" si="3"/>
        <v/>
      </c>
      <c r="R64" s="12" t="str">
        <f t="shared" si="3"/>
        <v/>
      </c>
      <c r="S64" s="3" t="s">
        <v>23</v>
      </c>
      <c r="T64" s="19" t="s">
        <v>288</v>
      </c>
      <c r="U64" s="22" t="s">
        <v>21</v>
      </c>
      <c r="V64" s="5">
        <v>45589</v>
      </c>
      <c r="W64" s="5">
        <v>45883</v>
      </c>
      <c r="X64" s="6" t="b">
        <v>0</v>
      </c>
      <c r="Y64" s="6" t="b">
        <v>0</v>
      </c>
      <c r="Z64" s="6" t="b">
        <v>0</v>
      </c>
      <c r="AA64" s="4" t="s">
        <v>21</v>
      </c>
      <c r="AB64" s="6" t="b">
        <v>1</v>
      </c>
      <c r="AC64" s="6" t="b">
        <v>0</v>
      </c>
      <c r="AD64" s="6" t="b">
        <v>0</v>
      </c>
    </row>
    <row r="65" spans="1:30" x14ac:dyDescent="0.45">
      <c r="A65" s="24">
        <v>526</v>
      </c>
      <c r="B65" s="19" t="s">
        <v>289</v>
      </c>
      <c r="C65" s="19" t="s">
        <v>289</v>
      </c>
      <c r="D65" s="2" t="s">
        <v>290</v>
      </c>
      <c r="E65" s="9">
        <f t="shared" si="1"/>
        <v>0</v>
      </c>
      <c r="F65" s="18" t="str" cm="1">
        <f t="array" ref="F65">IF(TRIM(_xlfn._xlws.FILTER(I65:R65,LEN(I65:R65)&gt;0,""))="",D65,TRIM(_xlfn._xlws.FILTER(I65:R65,LEN(I65:R65)&gt;0,"")))</f>
        <v>クレーンクラブ</v>
      </c>
      <c r="G65" s="16" t="str" cm="1">
        <f t="array" ref="G65">_xlfn._xlws.FILTER($I$1:$R$1,LEN(I65:R65)&gt;0,"")</f>
        <v/>
      </c>
      <c r="H65" s="16" t="str" cm="1">
        <f t="array" ref="H65">_xlfn.SWITCH(IF(G65&lt;&gt;"",FIND(G65,D65),""),1,"Start","","","End")</f>
        <v/>
      </c>
      <c r="I65" s="12" t="str">
        <f t="shared" si="3"/>
        <v/>
      </c>
      <c r="J65" s="12" t="str">
        <f t="shared" si="3"/>
        <v/>
      </c>
      <c r="K65" s="12" t="str">
        <f t="shared" si="3"/>
        <v/>
      </c>
      <c r="L65" s="12" t="str">
        <f t="shared" si="3"/>
        <v/>
      </c>
      <c r="M65" s="12" t="str">
        <f t="shared" si="3"/>
        <v/>
      </c>
      <c r="N65" s="12" t="str">
        <f t="shared" si="3"/>
        <v/>
      </c>
      <c r="O65" s="12" t="str">
        <f t="shared" si="3"/>
        <v/>
      </c>
      <c r="P65" s="12" t="str">
        <f t="shared" si="3"/>
        <v/>
      </c>
      <c r="Q65" s="12" t="str">
        <f t="shared" si="3"/>
        <v/>
      </c>
      <c r="R65" s="12" t="str">
        <f t="shared" si="3"/>
        <v/>
      </c>
      <c r="S65" s="14" t="s">
        <v>2265</v>
      </c>
      <c r="T65" s="19" t="s">
        <v>291</v>
      </c>
      <c r="U65" s="22" t="s">
        <v>292</v>
      </c>
      <c r="V65" s="5">
        <v>45649</v>
      </c>
      <c r="W65" s="5">
        <v>45883</v>
      </c>
      <c r="X65" s="6" t="b">
        <v>0</v>
      </c>
      <c r="Y65" s="6" t="b">
        <v>0</v>
      </c>
      <c r="Z65" s="6" t="b">
        <v>0</v>
      </c>
      <c r="AA65" s="4" t="s">
        <v>21</v>
      </c>
      <c r="AB65" s="6" t="b">
        <v>1</v>
      </c>
      <c r="AC65" s="6" t="b">
        <v>0</v>
      </c>
      <c r="AD65" s="6" t="b">
        <v>0</v>
      </c>
    </row>
    <row r="66" spans="1:30" x14ac:dyDescent="0.45">
      <c r="A66" s="24">
        <v>496</v>
      </c>
      <c r="B66" s="19" t="s">
        <v>293</v>
      </c>
      <c r="C66" s="19" t="s">
        <v>294</v>
      </c>
      <c r="D66" s="2" t="s">
        <v>295</v>
      </c>
      <c r="E66" s="9">
        <f t="shared" si="1"/>
        <v>1</v>
      </c>
      <c r="F66" s="18" t="str" cm="1">
        <f t="array" ref="F66">IF(TRIM(_xlfn._xlws.FILTER(I66:R66,LEN(I66:R66)&gt;0,""))="",D66,TRIM(_xlfn._xlws.FILTER(I66:R66,LEN(I66:R66)&gt;0,"")))</f>
        <v>シー・ティ・マシナリー</v>
      </c>
      <c r="G66" s="16" t="str" cm="1">
        <f t="array" ref="G66">_xlfn._xlws.FILTER($I$1:$R$1,LEN(I66:R66)&gt;0,"")</f>
        <v>株式会社</v>
      </c>
      <c r="H66" s="16" t="str" cm="1">
        <f t="array" ref="H66">_xlfn.SWITCH(IF(G66&lt;&gt;"",FIND(G66,D66),""),1,"Start","","","End")</f>
        <v>End</v>
      </c>
      <c r="I66" s="12" t="str">
        <f t="shared" si="3"/>
        <v>シー・ティ・マシナリー</v>
      </c>
      <c r="J66" s="12" t="str">
        <f t="shared" si="3"/>
        <v/>
      </c>
      <c r="K66" s="12" t="str">
        <f t="shared" si="3"/>
        <v/>
      </c>
      <c r="L66" s="12" t="str">
        <f t="shared" si="3"/>
        <v/>
      </c>
      <c r="M66" s="12" t="str">
        <f t="shared" si="3"/>
        <v/>
      </c>
      <c r="N66" s="12" t="str">
        <f t="shared" si="3"/>
        <v/>
      </c>
      <c r="O66" s="12" t="str">
        <f t="shared" si="3"/>
        <v/>
      </c>
      <c r="P66" s="12" t="str">
        <f t="shared" si="3"/>
        <v/>
      </c>
      <c r="Q66" s="12" t="str">
        <f t="shared" si="3"/>
        <v/>
      </c>
      <c r="R66" s="12" t="str">
        <f t="shared" si="3"/>
        <v/>
      </c>
      <c r="S66" s="3" t="s">
        <v>23</v>
      </c>
      <c r="T66" s="19" t="s">
        <v>296</v>
      </c>
      <c r="U66" s="22" t="s">
        <v>21</v>
      </c>
      <c r="V66" s="5">
        <v>45649</v>
      </c>
      <c r="W66" s="5">
        <v>45883</v>
      </c>
      <c r="X66" s="6" t="b">
        <v>0</v>
      </c>
      <c r="Y66" s="6" t="b">
        <v>0</v>
      </c>
      <c r="Z66" s="6" t="b">
        <v>0</v>
      </c>
      <c r="AA66" s="4" t="s">
        <v>21</v>
      </c>
      <c r="AB66" s="6" t="b">
        <v>1</v>
      </c>
      <c r="AC66" s="6" t="b">
        <v>0</v>
      </c>
      <c r="AD66" s="6" t="b">
        <v>0</v>
      </c>
    </row>
    <row r="67" spans="1:30" x14ac:dyDescent="0.45">
      <c r="A67" s="24">
        <v>54</v>
      </c>
      <c r="B67" s="19" t="s">
        <v>297</v>
      </c>
      <c r="C67" s="19" t="s">
        <v>298</v>
      </c>
      <c r="D67" s="7" t="s">
        <v>2264</v>
      </c>
      <c r="E67" s="9">
        <f t="shared" ref="E67:E130" si="4">COUNTA(I67:P67)-COUNTBLANK(I67:P67)</f>
        <v>1</v>
      </c>
      <c r="F67" s="18" t="str" cm="1">
        <f t="array" ref="F67">IF(TRIM(_xlfn._xlws.FILTER(I67:R67,LEN(I67:R67)&gt;0,""))="",D67,TRIM(_xlfn._xlws.FILTER(I67:R67,LEN(I67:R67)&gt;0,"")))</f>
        <v>クチーナグループ</v>
      </c>
      <c r="G67" s="16" t="str" cm="1">
        <f t="array" ref="G67">_xlfn._xlws.FILTER($I$1:$R$1,LEN(I67:R67)&gt;0,"")</f>
        <v>株式会社</v>
      </c>
      <c r="H67" s="16" t="str" cm="1">
        <f t="array" ref="H67">_xlfn.SWITCH(IF(G67&lt;&gt;"",FIND(G67,D67),""),1,"Start","","","End")</f>
        <v>Start</v>
      </c>
      <c r="I67" s="12" t="str">
        <f t="shared" si="3"/>
        <v>クチーナグループ</v>
      </c>
      <c r="J67" s="12" t="str">
        <f t="shared" si="3"/>
        <v/>
      </c>
      <c r="K67" s="12" t="str">
        <f t="shared" si="3"/>
        <v/>
      </c>
      <c r="L67" s="12" t="str">
        <f t="shared" si="3"/>
        <v/>
      </c>
      <c r="M67" s="12" t="str">
        <f t="shared" si="3"/>
        <v/>
      </c>
      <c r="N67" s="12" t="str">
        <f t="shared" ref="J67:R95" si="5">TRIM(IF(LEN($D67)&lt;&gt;LEN(SUBSTITUTE($D67,N$1,"")),SUBSTITUTE($D67,N$1,""),""))</f>
        <v/>
      </c>
      <c r="O67" s="12" t="str">
        <f t="shared" si="5"/>
        <v/>
      </c>
      <c r="P67" s="12" t="str">
        <f t="shared" si="5"/>
        <v/>
      </c>
      <c r="Q67" s="12" t="str">
        <f t="shared" si="5"/>
        <v/>
      </c>
      <c r="R67" s="12" t="str">
        <f t="shared" si="5"/>
        <v/>
      </c>
      <c r="S67" s="3" t="s">
        <v>23</v>
      </c>
      <c r="T67" s="19" t="s">
        <v>299</v>
      </c>
      <c r="U67" s="22" t="s">
        <v>21</v>
      </c>
      <c r="V67" s="5">
        <v>45578</v>
      </c>
      <c r="W67" s="5">
        <v>45883</v>
      </c>
      <c r="X67" s="6" t="b">
        <v>0</v>
      </c>
      <c r="Y67" s="6" t="b">
        <v>0</v>
      </c>
      <c r="Z67" s="6" t="b">
        <v>0</v>
      </c>
      <c r="AA67" s="4" t="s">
        <v>21</v>
      </c>
      <c r="AB67" s="6" t="b">
        <v>1</v>
      </c>
      <c r="AC67" s="6" t="b">
        <v>0</v>
      </c>
      <c r="AD67" s="6" t="b">
        <v>0</v>
      </c>
    </row>
    <row r="68" spans="1:30" x14ac:dyDescent="0.45">
      <c r="A68" s="24">
        <v>445</v>
      </c>
      <c r="B68" s="19" t="s">
        <v>300</v>
      </c>
      <c r="C68" s="19" t="s">
        <v>301</v>
      </c>
      <c r="D68" s="2" t="s">
        <v>302</v>
      </c>
      <c r="E68" s="9">
        <f t="shared" si="4"/>
        <v>1</v>
      </c>
      <c r="F68" s="18" t="str" cm="1">
        <f t="array" ref="F68">IF(TRIM(_xlfn._xlws.FILTER(I68:R68,LEN(I68:R68)&gt;0,""))="",D68,TRIM(_xlfn._xlws.FILTER(I68:R68,LEN(I68:R68)&gt;0,"")))</f>
        <v>シーバイエス</v>
      </c>
      <c r="G68" s="16" t="str" cm="1">
        <f t="array" ref="G68">_xlfn._xlws.FILTER($I$1:$R$1,LEN(I68:R68)&gt;0,"")</f>
        <v>株式会社</v>
      </c>
      <c r="H68" s="16" t="str" cm="1">
        <f t="array" ref="H68">_xlfn.SWITCH(IF(G68&lt;&gt;"",FIND(G68,D68),""),1,"Start","","","End")</f>
        <v>End</v>
      </c>
      <c r="I68" s="12" t="str">
        <f t="shared" ref="I68:I131" si="6">TRIM(IF(LEN($D68)&lt;&gt;LEN(SUBSTITUTE($D68,I$1,"")),SUBSTITUTE($D68,I$1,""),""))</f>
        <v>シーバイエス</v>
      </c>
      <c r="J68" s="12" t="str">
        <f t="shared" si="5"/>
        <v/>
      </c>
      <c r="K68" s="12" t="str">
        <f t="shared" si="5"/>
        <v/>
      </c>
      <c r="L68" s="12" t="str">
        <f t="shared" si="5"/>
        <v/>
      </c>
      <c r="M68" s="12" t="str">
        <f t="shared" si="5"/>
        <v/>
      </c>
      <c r="N68" s="12" t="str">
        <f t="shared" si="5"/>
        <v/>
      </c>
      <c r="O68" s="12" t="str">
        <f t="shared" si="5"/>
        <v/>
      </c>
      <c r="P68" s="12" t="str">
        <f t="shared" si="5"/>
        <v/>
      </c>
      <c r="Q68" s="12" t="str">
        <f t="shared" si="5"/>
        <v/>
      </c>
      <c r="R68" s="12" t="str">
        <f t="shared" si="5"/>
        <v/>
      </c>
      <c r="S68" s="3" t="s">
        <v>23</v>
      </c>
      <c r="T68" s="19" t="s">
        <v>303</v>
      </c>
      <c r="U68" s="22" t="s">
        <v>304</v>
      </c>
      <c r="V68" s="5">
        <v>45633</v>
      </c>
      <c r="W68" s="5">
        <v>45883</v>
      </c>
      <c r="X68" s="6" t="b">
        <v>0</v>
      </c>
      <c r="Y68" s="6" t="b">
        <v>0</v>
      </c>
      <c r="Z68" s="6" t="b">
        <v>0</v>
      </c>
      <c r="AA68" s="4" t="s">
        <v>21</v>
      </c>
      <c r="AB68" s="6" t="b">
        <v>1</v>
      </c>
      <c r="AC68" s="6" t="b">
        <v>0</v>
      </c>
      <c r="AD68" s="6" t="b">
        <v>0</v>
      </c>
    </row>
    <row r="69" spans="1:30" x14ac:dyDescent="0.45">
      <c r="A69" s="24">
        <v>353</v>
      </c>
      <c r="B69" s="19" t="s">
        <v>305</v>
      </c>
      <c r="C69" s="19" t="s">
        <v>306</v>
      </c>
      <c r="D69" s="2" t="s">
        <v>307</v>
      </c>
      <c r="E69" s="9">
        <f t="shared" si="4"/>
        <v>1</v>
      </c>
      <c r="F69" s="18" t="str" cm="1">
        <f t="array" ref="F69">IF(TRIM(_xlfn._xlws.FILTER(I69:R69,LEN(I69:R69)&gt;0,""))="",D69,TRIM(_xlfn._xlws.FILTER(I69:R69,LEN(I69:R69)&gt;0,"")))</f>
        <v>大同特殊鋼</v>
      </c>
      <c r="G69" s="16" t="str" cm="1">
        <f t="array" ref="G69">_xlfn._xlws.FILTER($I$1:$R$1,LEN(I69:R69)&gt;0,"")</f>
        <v>株式会社</v>
      </c>
      <c r="H69" s="16" t="str" cm="1">
        <f t="array" ref="H69">_xlfn.SWITCH(IF(G69&lt;&gt;"",FIND(G69,D69),""),1,"Start","","","End")</f>
        <v>End</v>
      </c>
      <c r="I69" s="12" t="str">
        <f t="shared" si="6"/>
        <v>大同特殊鋼</v>
      </c>
      <c r="J69" s="12" t="str">
        <f t="shared" si="5"/>
        <v/>
      </c>
      <c r="K69" s="12" t="str">
        <f t="shared" si="5"/>
        <v/>
      </c>
      <c r="L69" s="12" t="str">
        <f t="shared" si="5"/>
        <v/>
      </c>
      <c r="M69" s="12" t="str">
        <f t="shared" si="5"/>
        <v/>
      </c>
      <c r="N69" s="12" t="str">
        <f t="shared" si="5"/>
        <v/>
      </c>
      <c r="O69" s="12" t="str">
        <f t="shared" si="5"/>
        <v/>
      </c>
      <c r="P69" s="12" t="str">
        <f t="shared" si="5"/>
        <v/>
      </c>
      <c r="Q69" s="12" t="str">
        <f t="shared" si="5"/>
        <v/>
      </c>
      <c r="R69" s="12" t="str">
        <f t="shared" si="5"/>
        <v/>
      </c>
      <c r="S69" s="3" t="s">
        <v>23</v>
      </c>
      <c r="T69" s="19" t="s">
        <v>308</v>
      </c>
      <c r="U69" s="22" t="s">
        <v>21</v>
      </c>
      <c r="V69" s="5">
        <v>45611</v>
      </c>
      <c r="W69" s="5">
        <v>45883</v>
      </c>
      <c r="X69" s="6" t="b">
        <v>0</v>
      </c>
      <c r="Y69" s="6" t="b">
        <v>0</v>
      </c>
      <c r="Z69" s="6" t="b">
        <v>0</v>
      </c>
      <c r="AA69" s="4" t="s">
        <v>21</v>
      </c>
      <c r="AB69" s="6" t="b">
        <v>1</v>
      </c>
      <c r="AC69" s="6" t="b">
        <v>0</v>
      </c>
      <c r="AD69" s="6" t="b">
        <v>0</v>
      </c>
    </row>
    <row r="70" spans="1:30" x14ac:dyDescent="0.45">
      <c r="A70" s="24">
        <v>320</v>
      </c>
      <c r="B70" s="19" t="s">
        <v>309</v>
      </c>
      <c r="C70" s="19" t="s">
        <v>310</v>
      </c>
      <c r="D70" s="2" t="s">
        <v>311</v>
      </c>
      <c r="E70" s="9">
        <f t="shared" si="4"/>
        <v>1</v>
      </c>
      <c r="F70" s="18" t="str" cm="1">
        <f t="array" ref="F70">IF(TRIM(_xlfn._xlws.FILTER(I70:R70,LEN(I70:R70)&gt;0,""))="",D70,TRIM(_xlfn._xlws.FILTER(I70:R70,LEN(I70:R70)&gt;0,"")))</f>
        <v>大栄産業</v>
      </c>
      <c r="G70" s="16" t="str" cm="1">
        <f t="array" ref="G70">_xlfn._xlws.FILTER($I$1:$R$1,LEN(I70:R70)&gt;0,"")</f>
        <v>株式会社</v>
      </c>
      <c r="H70" s="16" t="str" cm="1">
        <f t="array" ref="H70">_xlfn.SWITCH(IF(G70&lt;&gt;"",FIND(G70,D70),""),1,"Start","","","End")</f>
        <v>End</v>
      </c>
      <c r="I70" s="12" t="str">
        <f t="shared" si="6"/>
        <v>大栄産業</v>
      </c>
      <c r="J70" s="12" t="str">
        <f t="shared" si="5"/>
        <v/>
      </c>
      <c r="K70" s="12" t="str">
        <f t="shared" si="5"/>
        <v/>
      </c>
      <c r="L70" s="12" t="str">
        <f t="shared" si="5"/>
        <v/>
      </c>
      <c r="M70" s="12" t="str">
        <f t="shared" si="5"/>
        <v/>
      </c>
      <c r="N70" s="12" t="str">
        <f t="shared" si="5"/>
        <v/>
      </c>
      <c r="O70" s="12" t="str">
        <f t="shared" si="5"/>
        <v/>
      </c>
      <c r="P70" s="12" t="str">
        <f t="shared" si="5"/>
        <v/>
      </c>
      <c r="Q70" s="12" t="str">
        <f t="shared" si="5"/>
        <v/>
      </c>
      <c r="R70" s="12" t="str">
        <f t="shared" si="5"/>
        <v/>
      </c>
      <c r="S70" s="3" t="s">
        <v>23</v>
      </c>
      <c r="T70" s="19" t="s">
        <v>312</v>
      </c>
      <c r="U70" s="22" t="s">
        <v>21</v>
      </c>
      <c r="V70" s="5">
        <v>45601</v>
      </c>
      <c r="W70" s="5">
        <v>45883</v>
      </c>
      <c r="X70" s="6" t="b">
        <v>0</v>
      </c>
      <c r="Y70" s="6" t="b">
        <v>0</v>
      </c>
      <c r="Z70" s="6" t="b">
        <v>0</v>
      </c>
      <c r="AA70" s="4" t="s">
        <v>313</v>
      </c>
      <c r="AB70" s="6" t="b">
        <v>1</v>
      </c>
      <c r="AC70" s="6" t="b">
        <v>0</v>
      </c>
      <c r="AD70" s="6" t="b">
        <v>0</v>
      </c>
    </row>
    <row r="71" spans="1:30" x14ac:dyDescent="0.45">
      <c r="A71" s="24">
        <v>348</v>
      </c>
      <c r="B71" s="19" t="s">
        <v>314</v>
      </c>
      <c r="C71" s="19" t="s">
        <v>315</v>
      </c>
      <c r="D71" s="2" t="s">
        <v>316</v>
      </c>
      <c r="E71" s="9">
        <f t="shared" si="4"/>
        <v>1</v>
      </c>
      <c r="F71" s="18" t="str" cm="1">
        <f t="array" ref="F71">IF(TRIM(_xlfn._xlws.FILTER(I71:R71,LEN(I71:R71)&gt;0,""))="",D71,TRIM(_xlfn._xlws.FILTER(I71:R71,LEN(I71:R71)&gt;0,"")))</f>
        <v>ダイヘン</v>
      </c>
      <c r="G71" s="16" t="str" cm="1">
        <f t="array" ref="G71">_xlfn._xlws.FILTER($I$1:$R$1,LEN(I71:R71)&gt;0,"")</f>
        <v>株式会社</v>
      </c>
      <c r="H71" s="16" t="str" cm="1">
        <f t="array" ref="H71">_xlfn.SWITCH(IF(G71&lt;&gt;"",FIND(G71,D71),""),1,"Start","","","End")</f>
        <v>Start</v>
      </c>
      <c r="I71" s="12" t="str">
        <f t="shared" si="6"/>
        <v>ダイヘン</v>
      </c>
      <c r="J71" s="12" t="str">
        <f t="shared" si="5"/>
        <v/>
      </c>
      <c r="K71" s="12" t="str">
        <f t="shared" si="5"/>
        <v/>
      </c>
      <c r="L71" s="12" t="str">
        <f t="shared" si="5"/>
        <v/>
      </c>
      <c r="M71" s="12" t="str">
        <f t="shared" si="5"/>
        <v/>
      </c>
      <c r="N71" s="12" t="str">
        <f t="shared" si="5"/>
        <v/>
      </c>
      <c r="O71" s="12" t="str">
        <f t="shared" si="5"/>
        <v/>
      </c>
      <c r="P71" s="12" t="str">
        <f t="shared" si="5"/>
        <v/>
      </c>
      <c r="Q71" s="12" t="str">
        <f t="shared" si="5"/>
        <v/>
      </c>
      <c r="R71" s="12" t="str">
        <f t="shared" si="5"/>
        <v/>
      </c>
      <c r="S71" s="3" t="s">
        <v>23</v>
      </c>
      <c r="T71" s="19" t="s">
        <v>317</v>
      </c>
      <c r="U71" s="22" t="s">
        <v>21</v>
      </c>
      <c r="V71" s="5">
        <v>45605</v>
      </c>
      <c r="W71" s="5">
        <v>45883</v>
      </c>
      <c r="X71" s="6" t="b">
        <v>0</v>
      </c>
      <c r="Y71" s="6" t="b">
        <v>0</v>
      </c>
      <c r="Z71" s="6" t="b">
        <v>0</v>
      </c>
      <c r="AA71" s="4" t="s">
        <v>21</v>
      </c>
      <c r="AB71" s="6" t="b">
        <v>1</v>
      </c>
      <c r="AC71" s="6" t="b">
        <v>0</v>
      </c>
      <c r="AD71" s="6" t="b">
        <v>0</v>
      </c>
    </row>
    <row r="72" spans="1:30" x14ac:dyDescent="0.45">
      <c r="A72" s="24">
        <v>440</v>
      </c>
      <c r="B72" s="19" t="s">
        <v>318</v>
      </c>
      <c r="C72" s="19" t="s">
        <v>319</v>
      </c>
      <c r="D72" s="2" t="s">
        <v>320</v>
      </c>
      <c r="E72" s="9">
        <f t="shared" si="4"/>
        <v>1</v>
      </c>
      <c r="F72" s="18" t="str" cm="1">
        <f t="array" ref="F72">IF(TRIM(_xlfn._xlws.FILTER(I72:R72,LEN(I72:R72)&gt;0,""))="",D72,TRIM(_xlfn._xlws.FILTER(I72:R72,LEN(I72:R72)&gt;0,"")))</f>
        <v>第一計器製作所</v>
      </c>
      <c r="G72" s="16" t="str" cm="1">
        <f t="array" ref="G72">_xlfn._xlws.FILTER($I$1:$R$1,LEN(I72:R72)&gt;0,"")</f>
        <v>株式会社</v>
      </c>
      <c r="H72" s="16" t="str" cm="1">
        <f t="array" ref="H72">_xlfn.SWITCH(IF(G72&lt;&gt;"",FIND(G72,D72),""),1,"Start","","","End")</f>
        <v>Start</v>
      </c>
      <c r="I72" s="12" t="str">
        <f t="shared" si="6"/>
        <v>第一計器製作所</v>
      </c>
      <c r="J72" s="12" t="str">
        <f t="shared" si="5"/>
        <v/>
      </c>
      <c r="K72" s="12" t="str">
        <f t="shared" si="5"/>
        <v/>
      </c>
      <c r="L72" s="12" t="str">
        <f t="shared" si="5"/>
        <v/>
      </c>
      <c r="M72" s="12" t="str">
        <f t="shared" si="5"/>
        <v/>
      </c>
      <c r="N72" s="12" t="str">
        <f t="shared" si="5"/>
        <v/>
      </c>
      <c r="O72" s="12" t="str">
        <f t="shared" si="5"/>
        <v/>
      </c>
      <c r="P72" s="12" t="str">
        <f t="shared" si="5"/>
        <v/>
      </c>
      <c r="Q72" s="12" t="str">
        <f t="shared" si="5"/>
        <v/>
      </c>
      <c r="R72" s="12" t="str">
        <f t="shared" si="5"/>
        <v/>
      </c>
      <c r="S72" s="3" t="s">
        <v>23</v>
      </c>
      <c r="T72" s="19" t="s">
        <v>321</v>
      </c>
      <c r="U72" s="22" t="s">
        <v>21</v>
      </c>
      <c r="V72" s="5">
        <v>45631</v>
      </c>
      <c r="W72" s="5">
        <v>45883</v>
      </c>
      <c r="X72" s="6" t="b">
        <v>0</v>
      </c>
      <c r="Y72" s="6" t="b">
        <v>0</v>
      </c>
      <c r="Z72" s="6" t="b">
        <v>0</v>
      </c>
      <c r="AA72" s="4" t="s">
        <v>21</v>
      </c>
      <c r="AB72" s="6" t="b">
        <v>1</v>
      </c>
      <c r="AC72" s="6" t="b">
        <v>0</v>
      </c>
      <c r="AD72" s="6" t="b">
        <v>0</v>
      </c>
    </row>
    <row r="73" spans="1:30" x14ac:dyDescent="0.45">
      <c r="A73" s="24">
        <v>23</v>
      </c>
      <c r="B73" s="19" t="s">
        <v>322</v>
      </c>
      <c r="C73" s="19" t="s">
        <v>323</v>
      </c>
      <c r="D73" s="2" t="s">
        <v>324</v>
      </c>
      <c r="E73" s="9">
        <f t="shared" si="4"/>
        <v>1</v>
      </c>
      <c r="F73" s="18" t="str" cm="1">
        <f t="array" ref="F73">IF(TRIM(_xlfn._xlws.FILTER(I73:R73,LEN(I73:R73)&gt;0,""))="",D73,TRIM(_xlfn._xlws.FILTER(I73:R73,LEN(I73:R73)&gt;0,"")))</f>
        <v>大建工業</v>
      </c>
      <c r="G73" s="16" t="str" cm="1">
        <f t="array" ref="G73">_xlfn._xlws.FILTER($I$1:$R$1,LEN(I73:R73)&gt;0,"")</f>
        <v>株式会社</v>
      </c>
      <c r="H73" s="16" t="str" cm="1">
        <f t="array" ref="H73">_xlfn.SWITCH(IF(G73&lt;&gt;"",FIND(G73,D73),""),1,"Start","","","End")</f>
        <v>End</v>
      </c>
      <c r="I73" s="12" t="str">
        <f t="shared" si="6"/>
        <v>大建工業</v>
      </c>
      <c r="J73" s="12" t="str">
        <f t="shared" si="5"/>
        <v/>
      </c>
      <c r="K73" s="12" t="str">
        <f t="shared" si="5"/>
        <v/>
      </c>
      <c r="L73" s="12" t="str">
        <f t="shared" si="5"/>
        <v/>
      </c>
      <c r="M73" s="12" t="str">
        <f t="shared" si="5"/>
        <v/>
      </c>
      <c r="N73" s="12" t="str">
        <f t="shared" si="5"/>
        <v/>
      </c>
      <c r="O73" s="12" t="str">
        <f t="shared" si="5"/>
        <v/>
      </c>
      <c r="P73" s="12" t="str">
        <f t="shared" si="5"/>
        <v/>
      </c>
      <c r="Q73" s="12" t="str">
        <f t="shared" si="5"/>
        <v/>
      </c>
      <c r="R73" s="12" t="str">
        <f t="shared" si="5"/>
        <v/>
      </c>
      <c r="S73" s="3" t="s">
        <v>23</v>
      </c>
      <c r="T73" s="19" t="s">
        <v>325</v>
      </c>
      <c r="U73" s="22" t="s">
        <v>21</v>
      </c>
      <c r="V73" s="5">
        <v>45575</v>
      </c>
      <c r="W73" s="5">
        <v>45883</v>
      </c>
      <c r="X73" s="6" t="b">
        <v>0</v>
      </c>
      <c r="Y73" s="6" t="b">
        <v>0</v>
      </c>
      <c r="Z73" s="6" t="b">
        <v>0</v>
      </c>
      <c r="AA73" s="4" t="s">
        <v>21</v>
      </c>
      <c r="AB73" s="6" t="b">
        <v>1</v>
      </c>
      <c r="AC73" s="6" t="b">
        <v>0</v>
      </c>
      <c r="AD73" s="6" t="b">
        <v>0</v>
      </c>
    </row>
    <row r="74" spans="1:30" x14ac:dyDescent="0.45">
      <c r="A74" s="24">
        <v>42</v>
      </c>
      <c r="B74" s="19" t="s">
        <v>326</v>
      </c>
      <c r="C74" s="19" t="s">
        <v>327</v>
      </c>
      <c r="D74" s="2" t="s">
        <v>328</v>
      </c>
      <c r="E74" s="9">
        <f t="shared" si="4"/>
        <v>1</v>
      </c>
      <c r="F74" s="18" t="str" cm="1">
        <f t="array" ref="F74">IF(TRIM(_xlfn._xlws.FILTER(I74:R74,LEN(I74:R74)&gt;0,""))="",D74,TRIM(_xlfn._xlws.FILTER(I74:R74,LEN(I74:R74)&gt;0,"")))</f>
        <v>ダイキン工業</v>
      </c>
      <c r="G74" s="16" t="str" cm="1">
        <f t="array" ref="G74">_xlfn._xlws.FILTER($I$1:$R$1,LEN(I74:R74)&gt;0,"")</f>
        <v>株式会社</v>
      </c>
      <c r="H74" s="16" t="str" cm="1">
        <f t="array" ref="H74">_xlfn.SWITCH(IF(G74&lt;&gt;"",FIND(G74,D74),""),1,"Start","","","End")</f>
        <v>End</v>
      </c>
      <c r="I74" s="12" t="str">
        <f t="shared" si="6"/>
        <v>ダイキン工業</v>
      </c>
      <c r="J74" s="12" t="str">
        <f t="shared" si="5"/>
        <v/>
      </c>
      <c r="K74" s="12" t="str">
        <f t="shared" si="5"/>
        <v/>
      </c>
      <c r="L74" s="12" t="str">
        <f t="shared" si="5"/>
        <v/>
      </c>
      <c r="M74" s="12" t="str">
        <f t="shared" si="5"/>
        <v/>
      </c>
      <c r="N74" s="12" t="str">
        <f t="shared" si="5"/>
        <v/>
      </c>
      <c r="O74" s="12" t="str">
        <f t="shared" si="5"/>
        <v/>
      </c>
      <c r="P74" s="12" t="str">
        <f t="shared" si="5"/>
        <v/>
      </c>
      <c r="Q74" s="12" t="str">
        <f t="shared" si="5"/>
        <v/>
      </c>
      <c r="R74" s="12" t="str">
        <f t="shared" si="5"/>
        <v/>
      </c>
      <c r="S74" s="3" t="s">
        <v>23</v>
      </c>
      <c r="T74" s="19" t="s">
        <v>329</v>
      </c>
      <c r="U74" s="22" t="s">
        <v>21</v>
      </c>
      <c r="V74" s="5">
        <v>45575</v>
      </c>
      <c r="W74" s="5">
        <v>45883</v>
      </c>
      <c r="X74" s="6" t="b">
        <v>0</v>
      </c>
      <c r="Y74" s="6" t="b">
        <v>0</v>
      </c>
      <c r="Z74" s="6" t="b">
        <v>0</v>
      </c>
      <c r="AA74" s="4" t="s">
        <v>21</v>
      </c>
      <c r="AB74" s="6" t="b">
        <v>1</v>
      </c>
      <c r="AC74" s="6" t="b">
        <v>0</v>
      </c>
      <c r="AD74" s="6" t="b">
        <v>0</v>
      </c>
    </row>
    <row r="75" spans="1:30" x14ac:dyDescent="0.45">
      <c r="A75" s="24">
        <v>171</v>
      </c>
      <c r="B75" s="19" t="s">
        <v>330</v>
      </c>
      <c r="C75" s="19" t="s">
        <v>331</v>
      </c>
      <c r="D75" s="2" t="s">
        <v>332</v>
      </c>
      <c r="E75" s="9">
        <f t="shared" si="4"/>
        <v>1</v>
      </c>
      <c r="F75" s="18" t="str" cm="1">
        <f t="array" ref="F75">IF(TRIM(_xlfn._xlws.FILTER(I75:R75,LEN(I75:R75)&gt;0,""))="",D75,TRIM(_xlfn._xlws.FILTER(I75:R75,LEN(I75:R75)&gt;0,"")))</f>
        <v>大光電機</v>
      </c>
      <c r="G75" s="16" t="str" cm="1">
        <f t="array" ref="G75">_xlfn._xlws.FILTER($I$1:$R$1,LEN(I75:R75)&gt;0,"")</f>
        <v>株式会社</v>
      </c>
      <c r="H75" s="16" t="str" cm="1">
        <f t="array" ref="H75">_xlfn.SWITCH(IF(G75&lt;&gt;"",FIND(G75,D75),""),1,"Start","","","End")</f>
        <v>End</v>
      </c>
      <c r="I75" s="12" t="str">
        <f t="shared" si="6"/>
        <v>大光電機</v>
      </c>
      <c r="J75" s="12" t="str">
        <f t="shared" si="5"/>
        <v/>
      </c>
      <c r="K75" s="12" t="str">
        <f t="shared" si="5"/>
        <v/>
      </c>
      <c r="L75" s="12" t="str">
        <f t="shared" si="5"/>
        <v/>
      </c>
      <c r="M75" s="12" t="str">
        <f t="shared" si="5"/>
        <v/>
      </c>
      <c r="N75" s="12" t="str">
        <f t="shared" si="5"/>
        <v/>
      </c>
      <c r="O75" s="12" t="str">
        <f t="shared" si="5"/>
        <v/>
      </c>
      <c r="P75" s="12" t="str">
        <f t="shared" si="5"/>
        <v/>
      </c>
      <c r="Q75" s="12" t="str">
        <f t="shared" si="5"/>
        <v/>
      </c>
      <c r="R75" s="12" t="str">
        <f t="shared" si="5"/>
        <v/>
      </c>
      <c r="S75" s="3" t="s">
        <v>23</v>
      </c>
      <c r="T75" s="19" t="s">
        <v>333</v>
      </c>
      <c r="U75" s="22" t="s">
        <v>21</v>
      </c>
      <c r="V75" s="5">
        <v>45589</v>
      </c>
      <c r="W75" s="5">
        <v>45883</v>
      </c>
      <c r="X75" s="6" t="b">
        <v>0</v>
      </c>
      <c r="Y75" s="6" t="b">
        <v>0</v>
      </c>
      <c r="Z75" s="6" t="b">
        <v>0</v>
      </c>
      <c r="AA75" s="4" t="s">
        <v>334</v>
      </c>
      <c r="AB75" s="6" t="b">
        <v>1</v>
      </c>
      <c r="AC75" s="6" t="b">
        <v>0</v>
      </c>
      <c r="AD75" s="6" t="b">
        <v>0</v>
      </c>
    </row>
    <row r="76" spans="1:30" x14ac:dyDescent="0.45">
      <c r="A76" s="24">
        <v>121</v>
      </c>
      <c r="B76" s="19" t="s">
        <v>335</v>
      </c>
      <c r="C76" s="19" t="s">
        <v>336</v>
      </c>
      <c r="D76" s="2" t="s">
        <v>337</v>
      </c>
      <c r="E76" s="9">
        <f t="shared" si="4"/>
        <v>1</v>
      </c>
      <c r="F76" s="18" t="str" cm="1">
        <f t="array" ref="F76">IF(TRIM(_xlfn._xlws.FILTER(I76:R76,LEN(I76:R76)&gt;0,""))="",D76,TRIM(_xlfn._xlws.FILTER(I76:R76,LEN(I76:R76)&gt;0,"")))</f>
        <v>ダイクレ</v>
      </c>
      <c r="G76" s="16" t="str" cm="1">
        <f t="array" ref="G76">_xlfn._xlws.FILTER($I$1:$R$1,LEN(I76:R76)&gt;0,"")</f>
        <v>株式会社</v>
      </c>
      <c r="H76" s="16" t="str" cm="1">
        <f t="array" ref="H76">_xlfn.SWITCH(IF(G76&lt;&gt;"",FIND(G76,D76),""),1,"Start","","","End")</f>
        <v>Start</v>
      </c>
      <c r="I76" s="12" t="str">
        <f t="shared" si="6"/>
        <v>ダイクレ</v>
      </c>
      <c r="J76" s="12" t="str">
        <f t="shared" si="5"/>
        <v/>
      </c>
      <c r="K76" s="12" t="str">
        <f t="shared" si="5"/>
        <v/>
      </c>
      <c r="L76" s="12" t="str">
        <f t="shared" si="5"/>
        <v/>
      </c>
      <c r="M76" s="12" t="str">
        <f t="shared" si="5"/>
        <v/>
      </c>
      <c r="N76" s="12" t="str">
        <f t="shared" si="5"/>
        <v/>
      </c>
      <c r="O76" s="12" t="str">
        <f t="shared" si="5"/>
        <v/>
      </c>
      <c r="P76" s="12" t="str">
        <f t="shared" si="5"/>
        <v/>
      </c>
      <c r="Q76" s="12" t="str">
        <f t="shared" si="5"/>
        <v/>
      </c>
      <c r="R76" s="12" t="str">
        <f t="shared" si="5"/>
        <v/>
      </c>
      <c r="S76" s="3" t="s">
        <v>23</v>
      </c>
      <c r="T76" s="19" t="s">
        <v>338</v>
      </c>
      <c r="U76" s="22" t="s">
        <v>21</v>
      </c>
      <c r="V76" s="5">
        <v>45581</v>
      </c>
      <c r="W76" s="5">
        <v>45883</v>
      </c>
      <c r="X76" s="6" t="b">
        <v>0</v>
      </c>
      <c r="Y76" s="6" t="b">
        <v>0</v>
      </c>
      <c r="Z76" s="6" t="b">
        <v>0</v>
      </c>
      <c r="AA76" s="4" t="s">
        <v>339</v>
      </c>
      <c r="AB76" s="6" t="b">
        <v>1</v>
      </c>
      <c r="AC76" s="6" t="b">
        <v>0</v>
      </c>
      <c r="AD76" s="6" t="b">
        <v>0</v>
      </c>
    </row>
    <row r="77" spans="1:30" x14ac:dyDescent="0.45">
      <c r="A77" s="24">
        <v>394</v>
      </c>
      <c r="B77" s="19" t="s">
        <v>340</v>
      </c>
      <c r="C77" s="19" t="s">
        <v>341</v>
      </c>
      <c r="D77" s="2" t="s">
        <v>342</v>
      </c>
      <c r="E77" s="9">
        <f t="shared" si="4"/>
        <v>1</v>
      </c>
      <c r="F77" s="18" t="str" cm="1">
        <f t="array" ref="F77">IF(TRIM(_xlfn._xlws.FILTER(I77:R77,LEN(I77:R77)&gt;0,""))="",D77,TRIM(_xlfn._xlws.FILTER(I77:R77,LEN(I77:R77)&gt;0,"")))</f>
        <v>ダイトー</v>
      </c>
      <c r="G77" s="16" t="str" cm="1">
        <f t="array" ref="G77">_xlfn._xlws.FILTER($I$1:$R$1,LEN(I77:R77)&gt;0,"")</f>
        <v>株式会社</v>
      </c>
      <c r="H77" s="16" t="str" cm="1">
        <f t="array" ref="H77">_xlfn.SWITCH(IF(G77&lt;&gt;"",FIND(G77,D77),""),1,"Start","","","End")</f>
        <v>Start</v>
      </c>
      <c r="I77" s="12" t="str">
        <f t="shared" si="6"/>
        <v>ダイトー</v>
      </c>
      <c r="J77" s="12" t="str">
        <f t="shared" si="5"/>
        <v/>
      </c>
      <c r="K77" s="12" t="str">
        <f t="shared" si="5"/>
        <v/>
      </c>
      <c r="L77" s="12" t="str">
        <f t="shared" si="5"/>
        <v/>
      </c>
      <c r="M77" s="12" t="str">
        <f t="shared" si="5"/>
        <v/>
      </c>
      <c r="N77" s="12" t="str">
        <f t="shared" si="5"/>
        <v/>
      </c>
      <c r="O77" s="12" t="str">
        <f t="shared" si="5"/>
        <v/>
      </c>
      <c r="P77" s="12" t="str">
        <f t="shared" si="5"/>
        <v/>
      </c>
      <c r="Q77" s="12" t="str">
        <f t="shared" si="5"/>
        <v/>
      </c>
      <c r="R77" s="12" t="str">
        <f t="shared" si="5"/>
        <v/>
      </c>
      <c r="S77" s="3" t="s">
        <v>23</v>
      </c>
      <c r="T77" s="19" t="s">
        <v>343</v>
      </c>
      <c r="U77" s="22" t="s">
        <v>21</v>
      </c>
      <c r="V77" s="5">
        <v>45614</v>
      </c>
      <c r="W77" s="5">
        <v>45883</v>
      </c>
      <c r="X77" s="6" t="b">
        <v>0</v>
      </c>
      <c r="Y77" s="6" t="b">
        <v>0</v>
      </c>
      <c r="Z77" s="6" t="b">
        <v>0</v>
      </c>
      <c r="AA77" s="4" t="s">
        <v>21</v>
      </c>
      <c r="AB77" s="6" t="b">
        <v>1</v>
      </c>
      <c r="AC77" s="6" t="b">
        <v>0</v>
      </c>
      <c r="AD77" s="6" t="b">
        <v>0</v>
      </c>
    </row>
    <row r="78" spans="1:30" x14ac:dyDescent="0.45">
      <c r="A78" s="24">
        <v>559</v>
      </c>
      <c r="B78" s="19" t="s">
        <v>344</v>
      </c>
      <c r="C78" s="19" t="s">
        <v>345</v>
      </c>
      <c r="D78" s="2" t="s">
        <v>346</v>
      </c>
      <c r="E78" s="9">
        <f t="shared" si="4"/>
        <v>1</v>
      </c>
      <c r="F78" s="18" t="str" cm="1">
        <f t="array" ref="F78">IF(TRIM(_xlfn._xlws.FILTER(I78:R78,LEN(I78:R78)&gt;0,""))="",D78,TRIM(_xlfn._xlws.FILTER(I78:R78,LEN(I78:R78)&gt;0,"")))</f>
        <v>暖冷工業</v>
      </c>
      <c r="G78" s="16" t="str" cm="1">
        <f t="array" ref="G78">_xlfn._xlws.FILTER($I$1:$R$1,LEN(I78:R78)&gt;0,"")</f>
        <v>株式会社</v>
      </c>
      <c r="H78" s="16" t="str" cm="1">
        <f t="array" ref="H78">_xlfn.SWITCH(IF(G78&lt;&gt;"",FIND(G78,D78),""),1,"Start","","","End")</f>
        <v>End</v>
      </c>
      <c r="I78" s="12" t="str">
        <f t="shared" si="6"/>
        <v>暖冷工業</v>
      </c>
      <c r="J78" s="12" t="str">
        <f t="shared" si="5"/>
        <v/>
      </c>
      <c r="K78" s="12" t="str">
        <f t="shared" si="5"/>
        <v/>
      </c>
      <c r="L78" s="12" t="str">
        <f t="shared" si="5"/>
        <v/>
      </c>
      <c r="M78" s="12" t="str">
        <f t="shared" si="5"/>
        <v/>
      </c>
      <c r="N78" s="12" t="str">
        <f t="shared" si="5"/>
        <v/>
      </c>
      <c r="O78" s="12" t="str">
        <f t="shared" si="5"/>
        <v/>
      </c>
      <c r="P78" s="12" t="str">
        <f t="shared" si="5"/>
        <v/>
      </c>
      <c r="Q78" s="12" t="str">
        <f t="shared" si="5"/>
        <v/>
      </c>
      <c r="R78" s="12" t="str">
        <f t="shared" si="5"/>
        <v/>
      </c>
      <c r="S78" s="3" t="s">
        <v>23</v>
      </c>
      <c r="T78" s="19" t="s">
        <v>347</v>
      </c>
      <c r="U78" s="22" t="s">
        <v>21</v>
      </c>
      <c r="V78" s="5">
        <v>45714</v>
      </c>
      <c r="W78" s="5">
        <v>45883</v>
      </c>
      <c r="X78" s="6" t="b">
        <v>0</v>
      </c>
      <c r="Y78" s="6" t="b">
        <v>0</v>
      </c>
      <c r="Z78" s="6" t="b">
        <v>0</v>
      </c>
      <c r="AA78" s="4" t="s">
        <v>21</v>
      </c>
      <c r="AB78" s="6" t="b">
        <v>1</v>
      </c>
      <c r="AC78" s="6" t="b">
        <v>0</v>
      </c>
      <c r="AD78" s="6" t="b">
        <v>0</v>
      </c>
    </row>
    <row r="79" spans="1:30" x14ac:dyDescent="0.45">
      <c r="A79" s="24">
        <v>164</v>
      </c>
      <c r="B79" s="19" t="s">
        <v>348</v>
      </c>
      <c r="C79" s="19" t="s">
        <v>349</v>
      </c>
      <c r="D79" s="2" t="s">
        <v>350</v>
      </c>
      <c r="E79" s="9">
        <f t="shared" si="4"/>
        <v>1</v>
      </c>
      <c r="F79" s="18" t="str" cm="1">
        <f t="array" ref="F79">IF(TRIM(_xlfn._xlws.FILTER(I79:R79,LEN(I79:R79)&gt;0,""))="",D79,TRIM(_xlfn._xlws.FILTER(I79:R79,LEN(I79:R79)&gt;0,"")))</f>
        <v>東日本ダントータイル</v>
      </c>
      <c r="G79" s="16" t="str" cm="1">
        <f t="array" ref="G79">_xlfn._xlws.FILTER($I$1:$R$1,LEN(I79:R79)&gt;0,"")</f>
        <v>株式会社</v>
      </c>
      <c r="H79" s="16" t="str" cm="1">
        <f t="array" ref="H79">_xlfn.SWITCH(IF(G79&lt;&gt;"",FIND(G79,D79),""),1,"Start","","","End")</f>
        <v>End</v>
      </c>
      <c r="I79" s="12" t="str">
        <f t="shared" si="6"/>
        <v>東日本ダントータイル</v>
      </c>
      <c r="J79" s="12" t="str">
        <f t="shared" si="5"/>
        <v/>
      </c>
      <c r="K79" s="12" t="str">
        <f t="shared" si="5"/>
        <v/>
      </c>
      <c r="L79" s="12" t="str">
        <f t="shared" si="5"/>
        <v/>
      </c>
      <c r="M79" s="12" t="str">
        <f t="shared" si="5"/>
        <v/>
      </c>
      <c r="N79" s="12" t="str">
        <f t="shared" si="5"/>
        <v/>
      </c>
      <c r="O79" s="12" t="str">
        <f t="shared" si="5"/>
        <v/>
      </c>
      <c r="P79" s="12" t="str">
        <f t="shared" si="5"/>
        <v/>
      </c>
      <c r="Q79" s="12" t="str">
        <f t="shared" si="5"/>
        <v/>
      </c>
      <c r="R79" s="12" t="str">
        <f t="shared" si="5"/>
        <v/>
      </c>
      <c r="S79" s="3" t="s">
        <v>23</v>
      </c>
      <c r="T79" s="19" t="s">
        <v>351</v>
      </c>
      <c r="U79" s="22" t="s">
        <v>21</v>
      </c>
      <c r="V79" s="5">
        <v>45589</v>
      </c>
      <c r="W79" s="5">
        <v>45883</v>
      </c>
      <c r="X79" s="6" t="b">
        <v>0</v>
      </c>
      <c r="Y79" s="6" t="b">
        <v>0</v>
      </c>
      <c r="Z79" s="6" t="b">
        <v>0</v>
      </c>
      <c r="AA79" s="4" t="s">
        <v>352</v>
      </c>
      <c r="AB79" s="6" t="b">
        <v>1</v>
      </c>
      <c r="AC79" s="6" t="b">
        <v>0</v>
      </c>
      <c r="AD79" s="6" t="b">
        <v>0</v>
      </c>
    </row>
    <row r="80" spans="1:30" x14ac:dyDescent="0.45">
      <c r="A80" s="24">
        <v>306</v>
      </c>
      <c r="B80" s="19" t="s">
        <v>353</v>
      </c>
      <c r="C80" s="19" t="s">
        <v>354</v>
      </c>
      <c r="D80" s="2" t="s">
        <v>355</v>
      </c>
      <c r="E80" s="9">
        <f t="shared" si="4"/>
        <v>1</v>
      </c>
      <c r="F80" s="18" t="str" cm="1">
        <f t="array" ref="F80">IF(TRIM(_xlfn._xlws.FILTER(I80:R80,LEN(I80:R80)&gt;0,""))="",D80,TRIM(_xlfn._xlws.FILTER(I80:R80,LEN(I80:R80)&gt;0,"")))</f>
        <v>日本デコラックス</v>
      </c>
      <c r="G80" s="16" t="str" cm="1">
        <f t="array" ref="G80">_xlfn._xlws.FILTER($I$1:$R$1,LEN(I80:R80)&gt;0,"")</f>
        <v>株式会社</v>
      </c>
      <c r="H80" s="16" t="str" cm="1">
        <f t="array" ref="H80">_xlfn.SWITCH(IF(G80&lt;&gt;"",FIND(G80,D80),""),1,"Start","","","End")</f>
        <v>End</v>
      </c>
      <c r="I80" s="12" t="str">
        <f t="shared" si="6"/>
        <v>日本デコラックス</v>
      </c>
      <c r="J80" s="12" t="str">
        <f t="shared" si="5"/>
        <v/>
      </c>
      <c r="K80" s="12" t="str">
        <f t="shared" si="5"/>
        <v/>
      </c>
      <c r="L80" s="12" t="str">
        <f t="shared" si="5"/>
        <v/>
      </c>
      <c r="M80" s="12" t="str">
        <f t="shared" si="5"/>
        <v/>
      </c>
      <c r="N80" s="12" t="str">
        <f t="shared" si="5"/>
        <v/>
      </c>
      <c r="O80" s="12" t="str">
        <f t="shared" si="5"/>
        <v/>
      </c>
      <c r="P80" s="12" t="str">
        <f t="shared" si="5"/>
        <v/>
      </c>
      <c r="Q80" s="12" t="str">
        <f t="shared" si="5"/>
        <v/>
      </c>
      <c r="R80" s="12" t="str">
        <f t="shared" si="5"/>
        <v/>
      </c>
      <c r="S80" s="3" t="s">
        <v>23</v>
      </c>
      <c r="T80" s="19" t="s">
        <v>356</v>
      </c>
      <c r="U80" s="22" t="s">
        <v>21</v>
      </c>
      <c r="V80" s="5">
        <v>45601</v>
      </c>
      <c r="W80" s="5">
        <v>45883</v>
      </c>
      <c r="X80" s="6" t="b">
        <v>0</v>
      </c>
      <c r="Y80" s="6" t="b">
        <v>0</v>
      </c>
      <c r="Z80" s="6" t="b">
        <v>0</v>
      </c>
      <c r="AA80" s="4" t="s">
        <v>357</v>
      </c>
      <c r="AB80" s="6" t="b">
        <v>1</v>
      </c>
      <c r="AC80" s="6" t="b">
        <v>0</v>
      </c>
      <c r="AD80" s="6" t="b">
        <v>0</v>
      </c>
    </row>
    <row r="81" spans="1:30" x14ac:dyDescent="0.45">
      <c r="A81" s="24">
        <v>336</v>
      </c>
      <c r="B81" s="19" t="s">
        <v>358</v>
      </c>
      <c r="C81" s="19" t="s">
        <v>359</v>
      </c>
      <c r="D81" s="2" t="s">
        <v>360</v>
      </c>
      <c r="E81" s="9">
        <f t="shared" si="4"/>
        <v>1</v>
      </c>
      <c r="F81" s="18" t="str" cm="1">
        <f t="array" ref="F81">IF(TRIM(_xlfn._xlws.FILTER(I81:R81,LEN(I81:R81)&gt;0,""))="",D81,TRIM(_xlfn._xlws.FILTER(I81:R81,LEN(I81:R81)&gt;0,"")))</f>
        <v>大日本塗料</v>
      </c>
      <c r="G81" s="16" t="str" cm="1">
        <f t="array" ref="G81">_xlfn._xlws.FILTER($I$1:$R$1,LEN(I81:R81)&gt;0,"")</f>
        <v>株式会社</v>
      </c>
      <c r="H81" s="16" t="str" cm="1">
        <f t="array" ref="H81">_xlfn.SWITCH(IF(G81&lt;&gt;"",FIND(G81,D81),""),1,"Start","","","End")</f>
        <v>End</v>
      </c>
      <c r="I81" s="12" t="str">
        <f t="shared" si="6"/>
        <v>大日本塗料</v>
      </c>
      <c r="J81" s="12" t="str">
        <f t="shared" si="5"/>
        <v/>
      </c>
      <c r="K81" s="12" t="str">
        <f t="shared" si="5"/>
        <v/>
      </c>
      <c r="L81" s="12" t="str">
        <f t="shared" si="5"/>
        <v/>
      </c>
      <c r="M81" s="12" t="str">
        <f t="shared" si="5"/>
        <v/>
      </c>
      <c r="N81" s="12" t="str">
        <f t="shared" si="5"/>
        <v/>
      </c>
      <c r="O81" s="12" t="str">
        <f t="shared" si="5"/>
        <v/>
      </c>
      <c r="P81" s="12" t="str">
        <f t="shared" si="5"/>
        <v/>
      </c>
      <c r="Q81" s="12" t="str">
        <f t="shared" si="5"/>
        <v/>
      </c>
      <c r="R81" s="12" t="str">
        <f t="shared" si="5"/>
        <v/>
      </c>
      <c r="S81" s="3" t="s">
        <v>23</v>
      </c>
      <c r="T81" s="19" t="s">
        <v>361</v>
      </c>
      <c r="U81" s="22" t="s">
        <v>21</v>
      </c>
      <c r="V81" s="5">
        <v>45605</v>
      </c>
      <c r="W81" s="5">
        <v>45883</v>
      </c>
      <c r="X81" s="6" t="b">
        <v>0</v>
      </c>
      <c r="Y81" s="6" t="b">
        <v>0</v>
      </c>
      <c r="Z81" s="6" t="b">
        <v>0</v>
      </c>
      <c r="AA81" s="4" t="s">
        <v>21</v>
      </c>
      <c r="AB81" s="6" t="b">
        <v>1</v>
      </c>
      <c r="AC81" s="6" t="b">
        <v>0</v>
      </c>
      <c r="AD81" s="6" t="b">
        <v>0</v>
      </c>
    </row>
    <row r="82" spans="1:30" x14ac:dyDescent="0.45">
      <c r="A82" s="24">
        <v>424</v>
      </c>
      <c r="B82" s="19" t="s">
        <v>362</v>
      </c>
      <c r="C82" s="19" t="s">
        <v>363</v>
      </c>
      <c r="D82" s="2" t="s">
        <v>364</v>
      </c>
      <c r="E82" s="9">
        <f t="shared" si="4"/>
        <v>1</v>
      </c>
      <c r="F82" s="18" t="str" cm="1">
        <f t="array" ref="F82">IF(TRIM(_xlfn._xlws.FILTER(I82:R82,LEN(I82:R82)&gt;0,""))="",D82,TRIM(_xlfn._xlws.FILTER(I82:R82,LEN(I82:R82)&gt;0,"")))</f>
        <v>日本道路建設業協会</v>
      </c>
      <c r="G82" s="16" t="str" cm="1">
        <f t="array" ref="G82">_xlfn._xlws.FILTER($I$1:$R$1,LEN(I82:R82)&gt;0,"")</f>
        <v>一般社団法人</v>
      </c>
      <c r="H82" s="16" t="str" cm="1">
        <f t="array" ref="H82">_xlfn.SWITCH(IF(G82&lt;&gt;"",FIND(G82,D82),""),1,"Start","","","End")</f>
        <v>Start</v>
      </c>
      <c r="I82" s="12" t="str">
        <f t="shared" si="6"/>
        <v/>
      </c>
      <c r="J82" s="12" t="str">
        <f t="shared" si="5"/>
        <v/>
      </c>
      <c r="K82" s="12" t="str">
        <f t="shared" si="5"/>
        <v/>
      </c>
      <c r="L82" s="12" t="str">
        <f t="shared" si="5"/>
        <v>日本道路建設業協会</v>
      </c>
      <c r="M82" s="12" t="str">
        <f t="shared" si="5"/>
        <v/>
      </c>
      <c r="N82" s="12" t="str">
        <f t="shared" si="5"/>
        <v/>
      </c>
      <c r="O82" s="12" t="str">
        <f t="shared" si="5"/>
        <v/>
      </c>
      <c r="P82" s="12" t="str">
        <f t="shared" si="5"/>
        <v/>
      </c>
      <c r="Q82" s="12" t="str">
        <f t="shared" si="5"/>
        <v/>
      </c>
      <c r="R82" s="12" t="str">
        <f t="shared" si="5"/>
        <v/>
      </c>
      <c r="S82" s="3" t="s">
        <v>19</v>
      </c>
      <c r="T82" s="19" t="s">
        <v>365</v>
      </c>
      <c r="U82" s="22" t="s">
        <v>21</v>
      </c>
      <c r="V82" s="5">
        <v>45623</v>
      </c>
      <c r="W82" s="5">
        <v>45883</v>
      </c>
      <c r="X82" s="6" t="b">
        <v>0</v>
      </c>
      <c r="Y82" s="6" t="b">
        <v>0</v>
      </c>
      <c r="Z82" s="6" t="b">
        <v>0</v>
      </c>
      <c r="AA82" s="4" t="s">
        <v>21</v>
      </c>
      <c r="AB82" s="6" t="b">
        <v>1</v>
      </c>
      <c r="AC82" s="6" t="b">
        <v>0</v>
      </c>
      <c r="AD82" s="6" t="b">
        <v>0</v>
      </c>
    </row>
    <row r="83" spans="1:30" x14ac:dyDescent="0.45">
      <c r="A83" s="24">
        <v>406</v>
      </c>
      <c r="B83" s="19" t="s">
        <v>366</v>
      </c>
      <c r="C83" s="19" t="s">
        <v>367</v>
      </c>
      <c r="D83" s="2" t="s">
        <v>368</v>
      </c>
      <c r="E83" s="9">
        <f t="shared" si="4"/>
        <v>1</v>
      </c>
      <c r="F83" s="18" t="str" cm="1">
        <f t="array" ref="F83">IF(TRIM(_xlfn._xlws.FILTER(I83:R83,LEN(I83:R83)&gt;0,""))="",D83,TRIM(_xlfn._xlws.FILTER(I83:R83,LEN(I83:R83)&gt;0,"")))</f>
        <v>ダスキン</v>
      </c>
      <c r="G83" s="16" t="str" cm="1">
        <f t="array" ref="G83">_xlfn._xlws.FILTER($I$1:$R$1,LEN(I83:R83)&gt;0,"")</f>
        <v>株式会社</v>
      </c>
      <c r="H83" s="16" t="str" cm="1">
        <f t="array" ref="H83">_xlfn.SWITCH(IF(G83&lt;&gt;"",FIND(G83,D83),""),1,"Start","","","End")</f>
        <v>Start</v>
      </c>
      <c r="I83" s="12" t="str">
        <f t="shared" si="6"/>
        <v>ダスキン</v>
      </c>
      <c r="J83" s="12" t="str">
        <f t="shared" si="5"/>
        <v/>
      </c>
      <c r="K83" s="12" t="str">
        <f t="shared" si="5"/>
        <v/>
      </c>
      <c r="L83" s="12" t="str">
        <f t="shared" si="5"/>
        <v/>
      </c>
      <c r="M83" s="12" t="str">
        <f t="shared" si="5"/>
        <v/>
      </c>
      <c r="N83" s="12" t="str">
        <f t="shared" si="5"/>
        <v/>
      </c>
      <c r="O83" s="12" t="str">
        <f t="shared" si="5"/>
        <v/>
      </c>
      <c r="P83" s="12" t="str">
        <f t="shared" si="5"/>
        <v/>
      </c>
      <c r="Q83" s="12" t="str">
        <f t="shared" si="5"/>
        <v/>
      </c>
      <c r="R83" s="12" t="str">
        <f t="shared" si="5"/>
        <v/>
      </c>
      <c r="S83" s="3" t="s">
        <v>23</v>
      </c>
      <c r="T83" s="19" t="s">
        <v>369</v>
      </c>
      <c r="U83" s="22" t="s">
        <v>21</v>
      </c>
      <c r="V83" s="5">
        <v>45620</v>
      </c>
      <c r="W83" s="5">
        <v>45883</v>
      </c>
      <c r="X83" s="6" t="b">
        <v>0</v>
      </c>
      <c r="Y83" s="6" t="b">
        <v>0</v>
      </c>
      <c r="Z83" s="6" t="b">
        <v>0</v>
      </c>
      <c r="AA83" s="4" t="s">
        <v>21</v>
      </c>
      <c r="AB83" s="6" t="b">
        <v>1</v>
      </c>
      <c r="AC83" s="6" t="b">
        <v>0</v>
      </c>
      <c r="AD83" s="6" t="b">
        <v>0</v>
      </c>
    </row>
    <row r="84" spans="1:30" x14ac:dyDescent="0.45">
      <c r="A84" s="24">
        <v>123</v>
      </c>
      <c r="B84" s="19" t="s">
        <v>370</v>
      </c>
      <c r="C84" s="19" t="s">
        <v>371</v>
      </c>
      <c r="D84" s="2" t="s">
        <v>372</v>
      </c>
      <c r="E84" s="9">
        <f t="shared" si="4"/>
        <v>1</v>
      </c>
      <c r="F84" s="18" t="str" cm="1">
        <f t="array" ref="F84">IF(TRIM(_xlfn._xlws.FILTER(I84:R84,LEN(I84:R84)&gt;0,""))="",D84,TRIM(_xlfn._xlws.FILTER(I84:R84,LEN(I84:R84)&gt;0,"")))</f>
        <v>ダイフレックス</v>
      </c>
      <c r="G84" s="16" t="str" cm="1">
        <f t="array" ref="G84">_xlfn._xlws.FILTER($I$1:$R$1,LEN(I84:R84)&gt;0,"")</f>
        <v>株式会社</v>
      </c>
      <c r="H84" s="16" t="str" cm="1">
        <f t="array" ref="H84">_xlfn.SWITCH(IF(G84&lt;&gt;"",FIND(G84,D84),""),1,"Start","","","End")</f>
        <v>Start</v>
      </c>
      <c r="I84" s="12" t="str">
        <f t="shared" si="6"/>
        <v>ダイフレックス</v>
      </c>
      <c r="J84" s="12" t="str">
        <f t="shared" si="5"/>
        <v/>
      </c>
      <c r="K84" s="12" t="str">
        <f t="shared" si="5"/>
        <v/>
      </c>
      <c r="L84" s="12" t="str">
        <f t="shared" si="5"/>
        <v/>
      </c>
      <c r="M84" s="12" t="str">
        <f t="shared" si="5"/>
        <v/>
      </c>
      <c r="N84" s="12" t="str">
        <f t="shared" si="5"/>
        <v/>
      </c>
      <c r="O84" s="12" t="str">
        <f t="shared" si="5"/>
        <v/>
      </c>
      <c r="P84" s="12" t="str">
        <f t="shared" si="5"/>
        <v/>
      </c>
      <c r="Q84" s="12" t="str">
        <f t="shared" si="5"/>
        <v/>
      </c>
      <c r="R84" s="12" t="str">
        <f t="shared" si="5"/>
        <v/>
      </c>
      <c r="S84" s="3" t="s">
        <v>23</v>
      </c>
      <c r="T84" s="19" t="s">
        <v>373</v>
      </c>
      <c r="U84" s="22" t="s">
        <v>374</v>
      </c>
      <c r="V84" s="5">
        <v>45581</v>
      </c>
      <c r="W84" s="5">
        <v>45883</v>
      </c>
      <c r="X84" s="6" t="b">
        <v>0</v>
      </c>
      <c r="Y84" s="6" t="b">
        <v>0</v>
      </c>
      <c r="Z84" s="6" t="b">
        <v>0</v>
      </c>
      <c r="AA84" s="4" t="s">
        <v>21</v>
      </c>
      <c r="AB84" s="6" t="b">
        <v>1</v>
      </c>
      <c r="AC84" s="6" t="b">
        <v>0</v>
      </c>
      <c r="AD84" s="6" t="b">
        <v>0</v>
      </c>
    </row>
    <row r="85" spans="1:30" x14ac:dyDescent="0.45">
      <c r="A85" s="24">
        <v>371</v>
      </c>
      <c r="B85" s="19" t="s">
        <v>375</v>
      </c>
      <c r="C85" s="19" t="s">
        <v>375</v>
      </c>
      <c r="D85" s="2" t="s">
        <v>376</v>
      </c>
      <c r="E85" s="9">
        <f t="shared" si="4"/>
        <v>1</v>
      </c>
      <c r="F85" s="18" t="str" cm="1">
        <f t="array" ref="F85">IF(TRIM(_xlfn._xlws.FILTER(I85:R85,LEN(I85:R85)&gt;0,""))="",D85,TRIM(_xlfn._xlws.FILTER(I85:R85,LEN(I85:R85)&gt;0,"")))</f>
        <v>ダイナミックデザイン</v>
      </c>
      <c r="G85" s="16" t="str" cm="1">
        <f t="array" ref="G85">_xlfn._xlws.FILTER($I$1:$R$1,LEN(I85:R85)&gt;0,"")</f>
        <v>株式会社</v>
      </c>
      <c r="H85" s="16" t="str" cm="1">
        <f t="array" ref="H85">_xlfn.SWITCH(IF(G85&lt;&gt;"",FIND(G85,D85),""),1,"Start","","","End")</f>
        <v>Start</v>
      </c>
      <c r="I85" s="12" t="str">
        <f t="shared" si="6"/>
        <v>ダイナミックデザイン</v>
      </c>
      <c r="J85" s="12" t="str">
        <f t="shared" si="5"/>
        <v/>
      </c>
      <c r="K85" s="12" t="str">
        <f t="shared" si="5"/>
        <v/>
      </c>
      <c r="L85" s="12" t="str">
        <f t="shared" si="5"/>
        <v/>
      </c>
      <c r="M85" s="12" t="str">
        <f t="shared" si="5"/>
        <v/>
      </c>
      <c r="N85" s="12" t="str">
        <f t="shared" si="5"/>
        <v/>
      </c>
      <c r="O85" s="12" t="str">
        <f t="shared" si="5"/>
        <v/>
      </c>
      <c r="P85" s="12" t="str">
        <f t="shared" si="5"/>
        <v/>
      </c>
      <c r="Q85" s="12" t="str">
        <f t="shared" si="5"/>
        <v/>
      </c>
      <c r="R85" s="12" t="str">
        <f t="shared" si="5"/>
        <v/>
      </c>
      <c r="S85" s="3" t="s">
        <v>23</v>
      </c>
      <c r="T85" s="19" t="s">
        <v>377</v>
      </c>
      <c r="U85" s="22" t="s">
        <v>21</v>
      </c>
      <c r="V85" s="5">
        <v>45614</v>
      </c>
      <c r="W85" s="5">
        <v>45883</v>
      </c>
      <c r="X85" s="6" t="b">
        <v>0</v>
      </c>
      <c r="Y85" s="6" t="b">
        <v>0</v>
      </c>
      <c r="Z85" s="6" t="b">
        <v>0</v>
      </c>
      <c r="AA85" s="4" t="s">
        <v>21</v>
      </c>
      <c r="AB85" s="6" t="b">
        <v>1</v>
      </c>
      <c r="AC85" s="6" t="b">
        <v>0</v>
      </c>
      <c r="AD85" s="6" t="b">
        <v>0</v>
      </c>
    </row>
    <row r="86" spans="1:30" x14ac:dyDescent="0.45">
      <c r="A86" s="24">
        <v>398</v>
      </c>
      <c r="B86" s="19" t="s">
        <v>378</v>
      </c>
      <c r="C86" s="19" t="s">
        <v>379</v>
      </c>
      <c r="D86" s="2" t="s">
        <v>380</v>
      </c>
      <c r="E86" s="9">
        <f t="shared" si="4"/>
        <v>1</v>
      </c>
      <c r="F86" s="18" t="str" cm="1">
        <f t="array" ref="F86">IF(TRIM(_xlfn._xlws.FILTER(I86:R86,LEN(I86:R86)&gt;0,""))="",D86,TRIM(_xlfn._xlws.FILTER(I86:R86,LEN(I86:R86)&gt;0,"")))</f>
        <v>荏原製作所</v>
      </c>
      <c r="G86" s="16" t="str" cm="1">
        <f t="array" ref="G86">_xlfn._xlws.FILTER($I$1:$R$1,LEN(I86:R86)&gt;0,"")</f>
        <v>株式会社</v>
      </c>
      <c r="H86" s="16" t="str" cm="1">
        <f t="array" ref="H86">_xlfn.SWITCH(IF(G86&lt;&gt;"",FIND(G86,D86),""),1,"Start","","","End")</f>
        <v>Start</v>
      </c>
      <c r="I86" s="12" t="str">
        <f t="shared" si="6"/>
        <v>荏原製作所</v>
      </c>
      <c r="J86" s="12" t="str">
        <f t="shared" si="5"/>
        <v/>
      </c>
      <c r="K86" s="12" t="str">
        <f t="shared" si="5"/>
        <v/>
      </c>
      <c r="L86" s="12" t="str">
        <f t="shared" si="5"/>
        <v/>
      </c>
      <c r="M86" s="12" t="str">
        <f t="shared" si="5"/>
        <v/>
      </c>
      <c r="N86" s="12" t="str">
        <f t="shared" si="5"/>
        <v/>
      </c>
      <c r="O86" s="12" t="str">
        <f t="shared" si="5"/>
        <v/>
      </c>
      <c r="P86" s="12" t="str">
        <f t="shared" si="5"/>
        <v/>
      </c>
      <c r="Q86" s="12" t="str">
        <f t="shared" si="5"/>
        <v/>
      </c>
      <c r="R86" s="12" t="str">
        <f t="shared" si="5"/>
        <v/>
      </c>
      <c r="S86" s="3" t="s">
        <v>23</v>
      </c>
      <c r="T86" s="19" t="s">
        <v>381</v>
      </c>
      <c r="U86" s="22" t="s">
        <v>21</v>
      </c>
      <c r="V86" s="5">
        <v>45614</v>
      </c>
      <c r="W86" s="5">
        <v>45883</v>
      </c>
      <c r="X86" s="6" t="b">
        <v>0</v>
      </c>
      <c r="Y86" s="6" t="b">
        <v>0</v>
      </c>
      <c r="Z86" s="6" t="b">
        <v>0</v>
      </c>
      <c r="AA86" s="4" t="s">
        <v>21</v>
      </c>
      <c r="AB86" s="6" t="b">
        <v>1</v>
      </c>
      <c r="AC86" s="6" t="b">
        <v>0</v>
      </c>
      <c r="AD86" s="6" t="b">
        <v>0</v>
      </c>
    </row>
    <row r="87" spans="1:30" x14ac:dyDescent="0.45">
      <c r="A87" s="24">
        <v>504</v>
      </c>
      <c r="B87" s="19" t="s">
        <v>382</v>
      </c>
      <c r="C87" s="19" t="s">
        <v>383</v>
      </c>
      <c r="D87" s="2" t="s">
        <v>384</v>
      </c>
      <c r="E87" s="9">
        <f t="shared" si="4"/>
        <v>1</v>
      </c>
      <c r="F87" s="18" t="str" cm="1">
        <f t="array" ref="F87">IF(TRIM(_xlfn._xlws.FILTER(I87:R87,LEN(I87:R87)&gt;0,""))="",D87,TRIM(_xlfn._xlws.FILTER(I87:R87,LEN(I87:R87)&gt;0,"")))</f>
        <v>エバタ</v>
      </c>
      <c r="G87" s="16" t="str" cm="1">
        <f t="array" ref="G87">_xlfn._xlws.FILTER($I$1:$R$1,LEN(I87:R87)&gt;0,"")</f>
        <v>株式会社</v>
      </c>
      <c r="H87" s="16" t="str" cm="1">
        <f t="array" ref="H87">_xlfn.SWITCH(IF(G87&lt;&gt;"",FIND(G87,D87),""),1,"Start","","","End")</f>
        <v>End</v>
      </c>
      <c r="I87" s="12" t="str">
        <f t="shared" si="6"/>
        <v>エバタ</v>
      </c>
      <c r="J87" s="12" t="str">
        <f t="shared" si="5"/>
        <v/>
      </c>
      <c r="K87" s="12" t="str">
        <f t="shared" si="5"/>
        <v/>
      </c>
      <c r="L87" s="12" t="str">
        <f t="shared" si="5"/>
        <v/>
      </c>
      <c r="M87" s="12" t="str">
        <f t="shared" si="5"/>
        <v/>
      </c>
      <c r="N87" s="12" t="str">
        <f t="shared" si="5"/>
        <v/>
      </c>
      <c r="O87" s="12" t="str">
        <f t="shared" si="5"/>
        <v/>
      </c>
      <c r="P87" s="12" t="str">
        <f t="shared" si="5"/>
        <v/>
      </c>
      <c r="Q87" s="12" t="str">
        <f t="shared" si="5"/>
        <v/>
      </c>
      <c r="R87" s="12" t="str">
        <f t="shared" si="5"/>
        <v/>
      </c>
      <c r="S87" s="3" t="s">
        <v>23</v>
      </c>
      <c r="T87" s="19" t="s">
        <v>385</v>
      </c>
      <c r="U87" s="22" t="s">
        <v>21</v>
      </c>
      <c r="V87" s="5">
        <v>45649</v>
      </c>
      <c r="W87" s="5">
        <v>45883</v>
      </c>
      <c r="X87" s="6" t="b">
        <v>0</v>
      </c>
      <c r="Y87" s="6" t="b">
        <v>0</v>
      </c>
      <c r="Z87" s="6" t="b">
        <v>0</v>
      </c>
      <c r="AA87" s="4" t="s">
        <v>21</v>
      </c>
      <c r="AB87" s="6" t="b">
        <v>1</v>
      </c>
      <c r="AC87" s="6" t="b">
        <v>0</v>
      </c>
      <c r="AD87" s="6" t="b">
        <v>0</v>
      </c>
    </row>
    <row r="88" spans="1:30" x14ac:dyDescent="0.45">
      <c r="A88" s="24">
        <v>461</v>
      </c>
      <c r="B88" s="19" t="s">
        <v>386</v>
      </c>
      <c r="C88" s="19" t="s">
        <v>387</v>
      </c>
      <c r="D88" s="7" t="s">
        <v>388</v>
      </c>
      <c r="E88" s="9">
        <f t="shared" si="4"/>
        <v>1</v>
      </c>
      <c r="F88" s="18" t="str" cm="1">
        <f t="array" ref="F88">IF(TRIM(_xlfn._xlws.FILTER(I88:R88,LEN(I88:R88)&gt;0,""))="",D88,TRIM(_xlfn._xlws.FILTER(I88:R88,LEN(I88:R88)&gt;0,"")))</f>
        <v>電気技術者試験センター</v>
      </c>
      <c r="G88" s="16" t="str" cm="1">
        <f t="array" ref="G88">_xlfn._xlws.FILTER($I$1:$R$1,LEN(I88:R88)&gt;0,"")</f>
        <v>一般財団法人</v>
      </c>
      <c r="H88" s="16" t="str" cm="1">
        <f t="array" ref="H88">_xlfn.SWITCH(IF(G88&lt;&gt;"",FIND(G88,D88),""),1,"Start","","","End")</f>
        <v>Start</v>
      </c>
      <c r="I88" s="12" t="str">
        <f t="shared" si="6"/>
        <v/>
      </c>
      <c r="J88" s="12" t="str">
        <f t="shared" si="5"/>
        <v/>
      </c>
      <c r="K88" s="12" t="str">
        <f t="shared" si="5"/>
        <v/>
      </c>
      <c r="L88" s="12" t="str">
        <f t="shared" si="5"/>
        <v/>
      </c>
      <c r="M88" s="12" t="str">
        <f t="shared" si="5"/>
        <v>電気技術者試験センター</v>
      </c>
      <c r="N88" s="12" t="str">
        <f t="shared" si="5"/>
        <v/>
      </c>
      <c r="O88" s="12" t="str">
        <f t="shared" si="5"/>
        <v/>
      </c>
      <c r="P88" s="12" t="str">
        <f t="shared" si="5"/>
        <v/>
      </c>
      <c r="Q88" s="12" t="str">
        <f t="shared" si="5"/>
        <v/>
      </c>
      <c r="R88" s="12" t="str">
        <f t="shared" si="5"/>
        <v/>
      </c>
      <c r="S88" s="3" t="s">
        <v>19</v>
      </c>
      <c r="T88" s="19" t="s">
        <v>389</v>
      </c>
      <c r="U88" s="22" t="s">
        <v>21</v>
      </c>
      <c r="V88" s="5">
        <v>45634</v>
      </c>
      <c r="W88" s="5">
        <v>45883</v>
      </c>
      <c r="X88" s="6" t="b">
        <v>0</v>
      </c>
      <c r="Y88" s="6" t="b">
        <v>0</v>
      </c>
      <c r="Z88" s="6" t="b">
        <v>0</v>
      </c>
      <c r="AA88" s="4" t="s">
        <v>21</v>
      </c>
      <c r="AB88" s="6" t="b">
        <v>1</v>
      </c>
      <c r="AC88" s="6" t="b">
        <v>0</v>
      </c>
      <c r="AD88" s="6" t="b">
        <v>0</v>
      </c>
    </row>
    <row r="89" spans="1:30" x14ac:dyDescent="0.45">
      <c r="A89" s="24">
        <v>471</v>
      </c>
      <c r="B89" s="19" t="s">
        <v>390</v>
      </c>
      <c r="C89" s="19" t="s">
        <v>391</v>
      </c>
      <c r="D89" s="2" t="s">
        <v>392</v>
      </c>
      <c r="E89" s="9">
        <f t="shared" si="4"/>
        <v>1</v>
      </c>
      <c r="F89" s="18" t="str" cm="1">
        <f t="array" ref="F89">IF(TRIM(_xlfn._xlws.FILTER(I89:R89,LEN(I89:R89)&gt;0,""))="",D89,TRIM(_xlfn._xlws.FILTER(I89:R89,LEN(I89:R89)&gt;0,"")))</f>
        <v>枝松製作所</v>
      </c>
      <c r="G89" s="16" t="str" cm="1">
        <f t="array" ref="G89">_xlfn._xlws.FILTER($I$1:$R$1,LEN(I89:R89)&gt;0,"")</f>
        <v>株式会社</v>
      </c>
      <c r="H89" s="16" t="str" cm="1">
        <f t="array" ref="H89">_xlfn.SWITCH(IF(G89&lt;&gt;"",FIND(G89,D89),""),1,"Start","","","End")</f>
        <v>Start</v>
      </c>
      <c r="I89" s="12" t="str">
        <f t="shared" si="6"/>
        <v>枝松製作所</v>
      </c>
      <c r="J89" s="12" t="str">
        <f t="shared" si="5"/>
        <v/>
      </c>
      <c r="K89" s="12" t="str">
        <f t="shared" si="5"/>
        <v/>
      </c>
      <c r="L89" s="12" t="str">
        <f t="shared" si="5"/>
        <v/>
      </c>
      <c r="M89" s="12" t="str">
        <f t="shared" si="5"/>
        <v/>
      </c>
      <c r="N89" s="12" t="str">
        <f t="shared" si="5"/>
        <v/>
      </c>
      <c r="O89" s="12" t="str">
        <f t="shared" si="5"/>
        <v/>
      </c>
      <c r="P89" s="12" t="str">
        <f t="shared" si="5"/>
        <v/>
      </c>
      <c r="Q89" s="12" t="str">
        <f t="shared" si="5"/>
        <v/>
      </c>
      <c r="R89" s="12" t="str">
        <f t="shared" si="5"/>
        <v/>
      </c>
      <c r="S89" s="3" t="s">
        <v>23</v>
      </c>
      <c r="T89" s="19" t="s">
        <v>393</v>
      </c>
      <c r="U89" s="22" t="s">
        <v>21</v>
      </c>
      <c r="V89" s="5">
        <v>45634</v>
      </c>
      <c r="W89" s="5">
        <v>45883</v>
      </c>
      <c r="X89" s="6" t="b">
        <v>0</v>
      </c>
      <c r="Y89" s="6" t="b">
        <v>0</v>
      </c>
      <c r="Z89" s="6" t="b">
        <v>0</v>
      </c>
      <c r="AA89" s="4" t="s">
        <v>21</v>
      </c>
      <c r="AB89" s="6" t="b">
        <v>1</v>
      </c>
      <c r="AC89" s="6" t="b">
        <v>0</v>
      </c>
      <c r="AD89" s="6" t="b">
        <v>0</v>
      </c>
    </row>
    <row r="90" spans="1:30" x14ac:dyDescent="0.45">
      <c r="A90" s="24">
        <v>338</v>
      </c>
      <c r="B90" s="19" t="s">
        <v>394</v>
      </c>
      <c r="C90" s="19" t="s">
        <v>395</v>
      </c>
      <c r="D90" s="2" t="s">
        <v>396</v>
      </c>
      <c r="E90" s="9">
        <f t="shared" si="4"/>
        <v>1</v>
      </c>
      <c r="F90" s="18" t="str" cm="1">
        <f t="array" ref="F90">IF(TRIM(_xlfn._xlws.FILTER(I90:R90,LEN(I90:R90)&gt;0,""))="",D90,TRIM(_xlfn._xlws.FILTER(I90:R90,LEN(I90:R90)&gt;0,"")))</f>
        <v>江戸川ウッドテック</v>
      </c>
      <c r="G90" s="16" t="str" cm="1">
        <f t="array" ref="G90">_xlfn._xlws.FILTER($I$1:$R$1,LEN(I90:R90)&gt;0,"")</f>
        <v>株式会社</v>
      </c>
      <c r="H90" s="16" t="str" cm="1">
        <f t="array" ref="H90">_xlfn.SWITCH(IF(G90&lt;&gt;"",FIND(G90,D90),""),1,"Start","","","End")</f>
        <v>End</v>
      </c>
      <c r="I90" s="12" t="str">
        <f t="shared" si="6"/>
        <v>江戸川ウッドテック</v>
      </c>
      <c r="J90" s="12" t="str">
        <f t="shared" si="5"/>
        <v/>
      </c>
      <c r="K90" s="12" t="str">
        <f t="shared" si="5"/>
        <v/>
      </c>
      <c r="L90" s="12" t="str">
        <f t="shared" si="5"/>
        <v/>
      </c>
      <c r="M90" s="12" t="str">
        <f t="shared" si="5"/>
        <v/>
      </c>
      <c r="N90" s="12" t="str">
        <f t="shared" si="5"/>
        <v/>
      </c>
      <c r="O90" s="12" t="str">
        <f t="shared" si="5"/>
        <v/>
      </c>
      <c r="P90" s="12" t="str">
        <f t="shared" si="5"/>
        <v/>
      </c>
      <c r="Q90" s="12" t="str">
        <f t="shared" si="5"/>
        <v/>
      </c>
      <c r="R90" s="12" t="str">
        <f t="shared" si="5"/>
        <v/>
      </c>
      <c r="S90" s="3" t="s">
        <v>23</v>
      </c>
      <c r="T90" s="19" t="s">
        <v>397</v>
      </c>
      <c r="U90" s="22" t="s">
        <v>21</v>
      </c>
      <c r="V90" s="5">
        <v>45605</v>
      </c>
      <c r="W90" s="5">
        <v>45883</v>
      </c>
      <c r="X90" s="6" t="b">
        <v>0</v>
      </c>
      <c r="Y90" s="6" t="b">
        <v>0</v>
      </c>
      <c r="Z90" s="6" t="b">
        <v>0</v>
      </c>
      <c r="AA90" s="4" t="s">
        <v>21</v>
      </c>
      <c r="AB90" s="6" t="b">
        <v>1</v>
      </c>
      <c r="AC90" s="6" t="b">
        <v>0</v>
      </c>
      <c r="AD90" s="6" t="b">
        <v>0</v>
      </c>
    </row>
    <row r="91" spans="1:30" x14ac:dyDescent="0.45">
      <c r="A91" s="24">
        <v>18</v>
      </c>
      <c r="B91" s="19" t="s">
        <v>398</v>
      </c>
      <c r="C91" s="19" t="s">
        <v>399</v>
      </c>
      <c r="D91" s="2" t="s">
        <v>400</v>
      </c>
      <c r="E91" s="9">
        <f t="shared" si="4"/>
        <v>1</v>
      </c>
      <c r="F91" s="18" t="str" cm="1">
        <f t="array" ref="F91">IF(TRIM(_xlfn._xlws.FILTER(I91:R91,LEN(I91:R91)&gt;0,""))="",D91,TRIM(_xlfn._xlws.FILTER(I91:R91,LEN(I91:R91)&gt;0,"")))</f>
        <v>永大産業</v>
      </c>
      <c r="G91" s="16" t="str" cm="1">
        <f t="array" ref="G91">_xlfn._xlws.FILTER($I$1:$R$1,LEN(I91:R91)&gt;0,"")</f>
        <v>株式会社</v>
      </c>
      <c r="H91" s="16" t="str" cm="1">
        <f t="array" ref="H91">_xlfn.SWITCH(IF(G91&lt;&gt;"",FIND(G91,D91),""),1,"Start","","","End")</f>
        <v>End</v>
      </c>
      <c r="I91" s="12" t="str">
        <f t="shared" si="6"/>
        <v>永大産業</v>
      </c>
      <c r="J91" s="12" t="str">
        <f t="shared" si="5"/>
        <v/>
      </c>
      <c r="K91" s="12" t="str">
        <f t="shared" si="5"/>
        <v/>
      </c>
      <c r="L91" s="12" t="str">
        <f t="shared" si="5"/>
        <v/>
      </c>
      <c r="M91" s="12" t="str">
        <f t="shared" si="5"/>
        <v/>
      </c>
      <c r="N91" s="12" t="str">
        <f t="shared" si="5"/>
        <v/>
      </c>
      <c r="O91" s="12" t="str">
        <f t="shared" si="5"/>
        <v/>
      </c>
      <c r="P91" s="12" t="str">
        <f t="shared" si="5"/>
        <v/>
      </c>
      <c r="Q91" s="12" t="str">
        <f t="shared" si="5"/>
        <v/>
      </c>
      <c r="R91" s="12" t="str">
        <f t="shared" si="5"/>
        <v/>
      </c>
      <c r="S91" s="3" t="s">
        <v>23</v>
      </c>
      <c r="T91" s="19" t="s">
        <v>401</v>
      </c>
      <c r="U91" s="22" t="s">
        <v>21</v>
      </c>
      <c r="V91" s="5">
        <v>45575</v>
      </c>
      <c r="W91" s="5">
        <v>45883</v>
      </c>
      <c r="X91" s="6" t="b">
        <v>0</v>
      </c>
      <c r="Y91" s="6" t="b">
        <v>0</v>
      </c>
      <c r="Z91" s="6" t="b">
        <v>0</v>
      </c>
      <c r="AA91" s="4" t="s">
        <v>21</v>
      </c>
      <c r="AB91" s="6" t="b">
        <v>1</v>
      </c>
      <c r="AC91" s="6" t="b">
        <v>0</v>
      </c>
      <c r="AD91" s="6" t="b">
        <v>0</v>
      </c>
    </row>
    <row r="92" spans="1:30" x14ac:dyDescent="0.45">
      <c r="A92" s="24">
        <v>460</v>
      </c>
      <c r="B92" s="19" t="s">
        <v>402</v>
      </c>
      <c r="C92" s="19" t="s">
        <v>403</v>
      </c>
      <c r="D92" s="2" t="s">
        <v>404</v>
      </c>
      <c r="E92" s="9">
        <f t="shared" si="4"/>
        <v>1</v>
      </c>
      <c r="F92" s="18" t="str" cm="1">
        <f t="array" ref="F92">IF(TRIM(_xlfn._xlws.FILTER(I92:R92,LEN(I92:R92)&gt;0,""))="",D92,TRIM(_xlfn._xlws.FILTER(I92:R92,LEN(I92:R92)&gt;0,"")))</f>
        <v>電気工事技術講習センター</v>
      </c>
      <c r="G92" s="16" t="str" cm="1">
        <f t="array" ref="G92">_xlfn._xlws.FILTER($I$1:$R$1,LEN(I92:R92)&gt;0,"")</f>
        <v>一般財団法人</v>
      </c>
      <c r="H92" s="16" t="str" cm="1">
        <f t="array" ref="H92">_xlfn.SWITCH(IF(G92&lt;&gt;"",FIND(G92,D92),""),1,"Start","","","End")</f>
        <v>Start</v>
      </c>
      <c r="I92" s="12" t="str">
        <f t="shared" si="6"/>
        <v/>
      </c>
      <c r="J92" s="12" t="str">
        <f t="shared" si="5"/>
        <v/>
      </c>
      <c r="K92" s="12" t="str">
        <f t="shared" si="5"/>
        <v/>
      </c>
      <c r="L92" s="12" t="str">
        <f t="shared" si="5"/>
        <v/>
      </c>
      <c r="M92" s="12" t="str">
        <f t="shared" si="5"/>
        <v>電気工事技術講習センター</v>
      </c>
      <c r="N92" s="12" t="str">
        <f t="shared" si="5"/>
        <v/>
      </c>
      <c r="O92" s="12" t="str">
        <f t="shared" si="5"/>
        <v/>
      </c>
      <c r="P92" s="12" t="str">
        <f t="shared" si="5"/>
        <v/>
      </c>
      <c r="Q92" s="12" t="str">
        <f t="shared" si="5"/>
        <v/>
      </c>
      <c r="R92" s="12" t="str">
        <f t="shared" si="5"/>
        <v/>
      </c>
      <c r="S92" s="3" t="s">
        <v>19</v>
      </c>
      <c r="T92" s="19" t="s">
        <v>405</v>
      </c>
      <c r="U92" s="22" t="s">
        <v>21</v>
      </c>
      <c r="V92" s="5">
        <v>45634</v>
      </c>
      <c r="W92" s="5">
        <v>45883</v>
      </c>
      <c r="X92" s="6" t="b">
        <v>0</v>
      </c>
      <c r="Y92" s="6" t="b">
        <v>0</v>
      </c>
      <c r="Z92" s="6" t="b">
        <v>0</v>
      </c>
      <c r="AA92" s="4" t="s">
        <v>21</v>
      </c>
      <c r="AB92" s="6" t="b">
        <v>1</v>
      </c>
      <c r="AC92" s="6" t="b">
        <v>0</v>
      </c>
      <c r="AD92" s="6" t="b">
        <v>0</v>
      </c>
    </row>
    <row r="93" spans="1:30" x14ac:dyDescent="0.45">
      <c r="A93" s="24">
        <v>174</v>
      </c>
      <c r="B93" s="19" t="s">
        <v>406</v>
      </c>
      <c r="C93" s="19" t="s">
        <v>407</v>
      </c>
      <c r="D93" s="7" t="s">
        <v>2248</v>
      </c>
      <c r="E93" s="9">
        <f t="shared" si="4"/>
        <v>1</v>
      </c>
      <c r="F93" s="18" t="str" cm="1">
        <f t="array" ref="F93">IF(TRIM(_xlfn._xlws.FILTER(I93:R93,LEN(I93:R93)&gt;0,""))="",D93,TRIM(_xlfn._xlws.FILTER(I93:R93,LEN(I93:R93)&gt;0,"")))</f>
        <v>遠藤照明</v>
      </c>
      <c r="G93" s="16" t="str" cm="1">
        <f t="array" ref="G93">_xlfn._xlws.FILTER($I$1:$R$1,LEN(I93:R93)&gt;0,"")</f>
        <v>株式会社</v>
      </c>
      <c r="H93" s="16" t="str" cm="1">
        <f t="array" ref="H93">_xlfn.SWITCH(IF(G93&lt;&gt;"",FIND(G93,D93),""),1,"Start","","","End")</f>
        <v>Start</v>
      </c>
      <c r="I93" s="12" t="str">
        <f t="shared" si="6"/>
        <v>遠藤照明</v>
      </c>
      <c r="J93" s="12" t="str">
        <f t="shared" si="5"/>
        <v/>
      </c>
      <c r="K93" s="12" t="str">
        <f t="shared" si="5"/>
        <v/>
      </c>
      <c r="L93" s="12" t="str">
        <f t="shared" si="5"/>
        <v/>
      </c>
      <c r="M93" s="12" t="str">
        <f t="shared" si="5"/>
        <v/>
      </c>
      <c r="N93" s="12" t="str">
        <f t="shared" si="5"/>
        <v/>
      </c>
      <c r="O93" s="12" t="str">
        <f t="shared" si="5"/>
        <v/>
      </c>
      <c r="P93" s="12" t="str">
        <f t="shared" si="5"/>
        <v/>
      </c>
      <c r="Q93" s="12" t="str">
        <f t="shared" si="5"/>
        <v/>
      </c>
      <c r="R93" s="12" t="str">
        <f t="shared" si="5"/>
        <v/>
      </c>
      <c r="S93" s="3" t="s">
        <v>23</v>
      </c>
      <c r="T93" s="19" t="s">
        <v>408</v>
      </c>
      <c r="U93" s="22" t="s">
        <v>21</v>
      </c>
      <c r="V93" s="5">
        <v>45589</v>
      </c>
      <c r="W93" s="5">
        <v>45883</v>
      </c>
      <c r="X93" s="6" t="b">
        <v>0</v>
      </c>
      <c r="Y93" s="6" t="b">
        <v>0</v>
      </c>
      <c r="Z93" s="6" t="b">
        <v>0</v>
      </c>
      <c r="AA93" s="4" t="s">
        <v>334</v>
      </c>
      <c r="AB93" s="6" t="b">
        <v>1</v>
      </c>
      <c r="AC93" s="6" t="b">
        <v>0</v>
      </c>
      <c r="AD93" s="6" t="b">
        <v>0</v>
      </c>
    </row>
    <row r="94" spans="1:30" x14ac:dyDescent="0.45">
      <c r="A94" s="24">
        <v>463</v>
      </c>
      <c r="B94" s="19" t="s">
        <v>409</v>
      </c>
      <c r="C94" s="19" t="s">
        <v>410</v>
      </c>
      <c r="D94" s="2" t="s">
        <v>411</v>
      </c>
      <c r="E94" s="9">
        <f t="shared" si="4"/>
        <v>1</v>
      </c>
      <c r="F94" s="18" t="str" cm="1">
        <f t="array" ref="F94">IF(TRIM(_xlfn._xlws.FILTER(I94:R94,LEN(I94:R94)&gt;0,""))="",D94,TRIM(_xlfn._xlws.FILTER(I94:R94,LEN(I94:R94)&gt;0,"")))</f>
        <v>電気協同研究会</v>
      </c>
      <c r="G94" s="16" t="str" cm="1">
        <f t="array" ref="G94">_xlfn._xlws.FILTER($I$1:$R$1,LEN(I94:R94)&gt;0,"")</f>
        <v>一般社団法人</v>
      </c>
      <c r="H94" s="16" t="str" cm="1">
        <f t="array" ref="H94">_xlfn.SWITCH(IF(G94&lt;&gt;"",FIND(G94,D94),""),1,"Start","","","End")</f>
        <v>Start</v>
      </c>
      <c r="I94" s="12" t="str">
        <f t="shared" si="6"/>
        <v/>
      </c>
      <c r="J94" s="12" t="str">
        <f t="shared" si="5"/>
        <v/>
      </c>
      <c r="K94" s="12" t="str">
        <f t="shared" si="5"/>
        <v/>
      </c>
      <c r="L94" s="12" t="str">
        <f t="shared" si="5"/>
        <v>電気協同研究会</v>
      </c>
      <c r="M94" s="12" t="str">
        <f t="shared" si="5"/>
        <v/>
      </c>
      <c r="N94" s="12" t="str">
        <f t="shared" si="5"/>
        <v/>
      </c>
      <c r="O94" s="12" t="str">
        <f t="shared" si="5"/>
        <v/>
      </c>
      <c r="P94" s="12" t="str">
        <f t="shared" si="5"/>
        <v/>
      </c>
      <c r="Q94" s="12" t="str">
        <f t="shared" si="5"/>
        <v/>
      </c>
      <c r="R94" s="12" t="str">
        <f t="shared" si="5"/>
        <v/>
      </c>
      <c r="S94" s="3" t="s">
        <v>19</v>
      </c>
      <c r="T94" s="19" t="s">
        <v>161</v>
      </c>
      <c r="U94" s="22" t="s">
        <v>21</v>
      </c>
      <c r="V94" s="5">
        <v>45634</v>
      </c>
      <c r="W94" s="5">
        <v>45883</v>
      </c>
      <c r="X94" s="6" t="b">
        <v>0</v>
      </c>
      <c r="Y94" s="6" t="b">
        <v>0</v>
      </c>
      <c r="Z94" s="6" t="b">
        <v>0</v>
      </c>
      <c r="AA94" s="4" t="s">
        <v>21</v>
      </c>
      <c r="AB94" s="6" t="b">
        <v>1</v>
      </c>
      <c r="AC94" s="6" t="b">
        <v>0</v>
      </c>
      <c r="AD94" s="6" t="b">
        <v>0</v>
      </c>
    </row>
    <row r="95" spans="1:30" x14ac:dyDescent="0.45">
      <c r="A95" s="24">
        <v>225</v>
      </c>
      <c r="B95" s="19" t="s">
        <v>412</v>
      </c>
      <c r="C95" s="19" t="s">
        <v>413</v>
      </c>
      <c r="D95" s="2" t="s">
        <v>414</v>
      </c>
      <c r="E95" s="9">
        <f t="shared" si="4"/>
        <v>0</v>
      </c>
      <c r="F95" s="18" t="str" cm="1">
        <f t="array" ref="F95">IF(TRIM(_xlfn._xlws.FILTER(I95:R95,LEN(I95:R95)&gt;0,""))="",D95,TRIM(_xlfn._xlws.FILTER(I95:R95,LEN(I95:R95)&gt;0,"")))</f>
        <v>総務省消防庁</v>
      </c>
      <c r="G95" s="16" t="str" cm="1">
        <f t="array" ref="G95">_xlfn._xlws.FILTER($I$1:$R$1,LEN(I95:R95)&gt;0,"")</f>
        <v/>
      </c>
      <c r="H95" s="16" t="str" cm="1">
        <f t="array" ref="H95">_xlfn.SWITCH(IF(G95&lt;&gt;"",FIND(G95,D95),""),1,"Start","","","End")</f>
        <v/>
      </c>
      <c r="I95" s="12" t="str">
        <f t="shared" si="6"/>
        <v/>
      </c>
      <c r="J95" s="12" t="str">
        <f t="shared" si="5"/>
        <v/>
      </c>
      <c r="K95" s="12" t="str">
        <f t="shared" si="5"/>
        <v/>
      </c>
      <c r="L95" s="12" t="str">
        <f t="shared" si="5"/>
        <v/>
      </c>
      <c r="M95" s="12" t="str">
        <f t="shared" si="5"/>
        <v/>
      </c>
      <c r="N95" s="12" t="str">
        <f t="shared" si="5"/>
        <v/>
      </c>
      <c r="O95" s="12" t="str">
        <f t="shared" si="5"/>
        <v/>
      </c>
      <c r="P95" s="12" t="str">
        <f t="shared" si="5"/>
        <v/>
      </c>
      <c r="Q95" s="12" t="str">
        <f t="shared" ref="J95:R124" si="7">TRIM(IF(LEN($D95)&lt;&gt;LEN(SUBSTITUTE($D95,Q$1,"")),SUBSTITUTE($D95,Q$1,""),""))</f>
        <v/>
      </c>
      <c r="R95" s="12" t="str">
        <f t="shared" si="7"/>
        <v/>
      </c>
      <c r="S95" s="3" t="s">
        <v>64</v>
      </c>
      <c r="T95" s="19" t="s">
        <v>415</v>
      </c>
      <c r="U95" s="22" t="s">
        <v>416</v>
      </c>
      <c r="V95" s="5">
        <v>45591</v>
      </c>
      <c r="W95" s="5">
        <v>45883</v>
      </c>
      <c r="X95" s="6" t="b">
        <v>0</v>
      </c>
      <c r="Y95" s="6" t="b">
        <v>0</v>
      </c>
      <c r="Z95" s="6" t="b">
        <v>0</v>
      </c>
      <c r="AA95" s="4" t="s">
        <v>21</v>
      </c>
      <c r="AB95" s="6" t="b">
        <v>1</v>
      </c>
      <c r="AC95" s="6" t="b">
        <v>0</v>
      </c>
      <c r="AD95" s="6" t="b">
        <v>0</v>
      </c>
    </row>
    <row r="96" spans="1:30" x14ac:dyDescent="0.45">
      <c r="A96" s="24">
        <v>466</v>
      </c>
      <c r="B96" s="19" t="s">
        <v>417</v>
      </c>
      <c r="C96" s="19" t="s">
        <v>418</v>
      </c>
      <c r="D96" s="2" t="s">
        <v>419</v>
      </c>
      <c r="E96" s="9">
        <f t="shared" si="4"/>
        <v>1</v>
      </c>
      <c r="F96" s="18" t="str" cm="1">
        <f t="array" ref="F96">IF(TRIM(_xlfn._xlws.FILTER(I96:R96,LEN(I96:R96)&gt;0,""))="",D96,TRIM(_xlfn._xlws.FILTER(I96:R96,LEN(I96:R96)&gt;0,"")))</f>
        <v>日本フェンオール</v>
      </c>
      <c r="G96" s="16" t="str" cm="1">
        <f t="array" ref="G96">_xlfn._xlws.FILTER($I$1:$R$1,LEN(I96:R96)&gt;0,"")</f>
        <v>株式会社</v>
      </c>
      <c r="H96" s="16" t="str" cm="1">
        <f t="array" ref="H96">_xlfn.SWITCH(IF(G96&lt;&gt;"",FIND(G96,D96),""),1,"Start","","","End")</f>
        <v>End</v>
      </c>
      <c r="I96" s="12" t="str">
        <f t="shared" si="6"/>
        <v>日本フェンオール</v>
      </c>
      <c r="J96" s="12" t="str">
        <f t="shared" si="7"/>
        <v/>
      </c>
      <c r="K96" s="12" t="str">
        <f t="shared" si="7"/>
        <v/>
      </c>
      <c r="L96" s="12" t="str">
        <f t="shared" si="7"/>
        <v/>
      </c>
      <c r="M96" s="12" t="str">
        <f t="shared" si="7"/>
        <v/>
      </c>
      <c r="N96" s="12" t="str">
        <f t="shared" si="7"/>
        <v/>
      </c>
      <c r="O96" s="12" t="str">
        <f t="shared" si="7"/>
        <v/>
      </c>
      <c r="P96" s="12" t="str">
        <f t="shared" si="7"/>
        <v/>
      </c>
      <c r="Q96" s="12" t="str">
        <f t="shared" si="7"/>
        <v/>
      </c>
      <c r="R96" s="12" t="str">
        <f t="shared" si="7"/>
        <v/>
      </c>
      <c r="S96" s="3" t="s">
        <v>23</v>
      </c>
      <c r="T96" s="19" t="s">
        <v>420</v>
      </c>
      <c r="U96" s="22" t="s">
        <v>21</v>
      </c>
      <c r="V96" s="5">
        <v>45634</v>
      </c>
      <c r="W96" s="5">
        <v>45883</v>
      </c>
      <c r="X96" s="6" t="b">
        <v>0</v>
      </c>
      <c r="Y96" s="6" t="b">
        <v>0</v>
      </c>
      <c r="Z96" s="6" t="b">
        <v>0</v>
      </c>
      <c r="AA96" s="4" t="s">
        <v>21</v>
      </c>
      <c r="AB96" s="6" t="b">
        <v>1</v>
      </c>
      <c r="AC96" s="6" t="b">
        <v>0</v>
      </c>
      <c r="AD96" s="6" t="b">
        <v>0</v>
      </c>
    </row>
    <row r="97" spans="1:30" x14ac:dyDescent="0.45">
      <c r="A97" s="24">
        <v>467</v>
      </c>
      <c r="B97" s="19" t="s">
        <v>421</v>
      </c>
      <c r="C97" s="19" t="s">
        <v>422</v>
      </c>
      <c r="D97" s="2" t="s">
        <v>423</v>
      </c>
      <c r="E97" s="9">
        <f t="shared" si="4"/>
        <v>1</v>
      </c>
      <c r="F97" s="18" t="str" cm="1">
        <f t="array" ref="F97">IF(TRIM(_xlfn._xlws.FILTER(I97:R97,LEN(I97:R97)&gt;0,""))="",D97,TRIM(_xlfn._xlws.FILTER(I97:R97,LEN(I97:R97)&gt;0,"")))</f>
        <v>ファイク・ジャパン</v>
      </c>
      <c r="G97" s="16" t="str" cm="1">
        <f t="array" ref="G97">_xlfn._xlws.FILTER($I$1:$R$1,LEN(I97:R97)&gt;0,"")</f>
        <v>合同会社</v>
      </c>
      <c r="H97" s="16" t="str" cm="1">
        <f t="array" ref="H97">_xlfn.SWITCH(IF(G97&lt;&gt;"",FIND(G97,D97),""),1,"Start","","","End")</f>
        <v>End</v>
      </c>
      <c r="I97" s="12" t="str">
        <f t="shared" si="6"/>
        <v/>
      </c>
      <c r="J97" s="12" t="str">
        <f t="shared" si="7"/>
        <v>ファイク・ジャパン</v>
      </c>
      <c r="K97" s="12" t="str">
        <f t="shared" si="7"/>
        <v/>
      </c>
      <c r="L97" s="12" t="str">
        <f t="shared" si="7"/>
        <v/>
      </c>
      <c r="M97" s="12" t="str">
        <f t="shared" si="7"/>
        <v/>
      </c>
      <c r="N97" s="12" t="str">
        <f t="shared" si="7"/>
        <v/>
      </c>
      <c r="O97" s="12" t="str">
        <f t="shared" si="7"/>
        <v/>
      </c>
      <c r="P97" s="12" t="str">
        <f t="shared" si="7"/>
        <v/>
      </c>
      <c r="Q97" s="12" t="str">
        <f t="shared" si="7"/>
        <v/>
      </c>
      <c r="R97" s="12" t="str">
        <f t="shared" si="7"/>
        <v/>
      </c>
      <c r="S97" s="3" t="s">
        <v>23</v>
      </c>
      <c r="T97" s="19" t="s">
        <v>424</v>
      </c>
      <c r="U97" s="22" t="s">
        <v>21</v>
      </c>
      <c r="V97" s="5">
        <v>45634</v>
      </c>
      <c r="W97" s="5">
        <v>45883</v>
      </c>
      <c r="X97" s="6" t="b">
        <v>0</v>
      </c>
      <c r="Y97" s="6" t="b">
        <v>0</v>
      </c>
      <c r="Z97" s="6" t="b">
        <v>0</v>
      </c>
      <c r="AA97" s="4" t="s">
        <v>21</v>
      </c>
      <c r="AB97" s="6" t="b">
        <v>1</v>
      </c>
      <c r="AC97" s="6" t="b">
        <v>0</v>
      </c>
      <c r="AD97" s="6" t="b">
        <v>0</v>
      </c>
    </row>
    <row r="98" spans="1:30" x14ac:dyDescent="0.45">
      <c r="A98" s="24">
        <v>304</v>
      </c>
      <c r="B98" s="19" t="s">
        <v>425</v>
      </c>
      <c r="C98" s="19" t="s">
        <v>426</v>
      </c>
      <c r="D98" s="2" t="s">
        <v>427</v>
      </c>
      <c r="E98" s="9">
        <f t="shared" si="4"/>
        <v>1</v>
      </c>
      <c r="F98" s="18" t="str" cm="1">
        <f t="array" ref="F98">IF(TRIM(_xlfn._xlws.FILTER(I98:R98,LEN(I98:R98)&gt;0,""))="",D98,TRIM(_xlfn._xlws.FILTER(I98:R98,LEN(I98:R98)&gt;0,"")))</f>
        <v>フィッシャージャパン</v>
      </c>
      <c r="G98" s="16" t="str" cm="1">
        <f t="array" ref="G98">_xlfn._xlws.FILTER($I$1:$R$1,LEN(I98:R98)&gt;0,"")</f>
        <v>株式会社</v>
      </c>
      <c r="H98" s="16" t="str" cm="1">
        <f t="array" ref="H98">_xlfn.SWITCH(IF(G98&lt;&gt;"",FIND(G98,D98),""),1,"Start","","","End")</f>
        <v>End</v>
      </c>
      <c r="I98" s="12" t="str">
        <f t="shared" si="6"/>
        <v>フィッシャージャパン</v>
      </c>
      <c r="J98" s="12" t="str">
        <f t="shared" si="7"/>
        <v/>
      </c>
      <c r="K98" s="12" t="str">
        <f t="shared" si="7"/>
        <v/>
      </c>
      <c r="L98" s="12" t="str">
        <f t="shared" si="7"/>
        <v/>
      </c>
      <c r="M98" s="12" t="str">
        <f t="shared" si="7"/>
        <v/>
      </c>
      <c r="N98" s="12" t="str">
        <f t="shared" si="7"/>
        <v/>
      </c>
      <c r="O98" s="12" t="str">
        <f t="shared" si="7"/>
        <v/>
      </c>
      <c r="P98" s="12" t="str">
        <f t="shared" si="7"/>
        <v/>
      </c>
      <c r="Q98" s="12" t="str">
        <f t="shared" si="7"/>
        <v/>
      </c>
      <c r="R98" s="12" t="str">
        <f t="shared" si="7"/>
        <v/>
      </c>
      <c r="S98" s="3" t="s">
        <v>23</v>
      </c>
      <c r="T98" s="19" t="s">
        <v>428</v>
      </c>
      <c r="U98" s="22" t="s">
        <v>21</v>
      </c>
      <c r="V98" s="5">
        <v>45601</v>
      </c>
      <c r="W98" s="5">
        <v>45883</v>
      </c>
      <c r="X98" s="6" t="b">
        <v>0</v>
      </c>
      <c r="Y98" s="6" t="b">
        <v>0</v>
      </c>
      <c r="Z98" s="6" t="b">
        <v>0</v>
      </c>
      <c r="AA98" s="4" t="s">
        <v>21</v>
      </c>
      <c r="AB98" s="6" t="b">
        <v>1</v>
      </c>
      <c r="AC98" s="6" t="b">
        <v>0</v>
      </c>
      <c r="AD98" s="6" t="b">
        <v>0</v>
      </c>
    </row>
    <row r="99" spans="1:30" x14ac:dyDescent="0.45">
      <c r="A99" s="24">
        <v>468</v>
      </c>
      <c r="B99" s="19" t="s">
        <v>429</v>
      </c>
      <c r="C99" s="19" t="s">
        <v>430</v>
      </c>
      <c r="D99" s="2" t="s">
        <v>431</v>
      </c>
      <c r="E99" s="9">
        <f t="shared" si="4"/>
        <v>1</v>
      </c>
      <c r="F99" s="18" t="str" cm="1">
        <f t="array" ref="F99">IF(TRIM(_xlfn._xlws.FILTER(I99:R99,LEN(I99:R99)&gt;0,""))="",D99,TRIM(_xlfn._xlws.FILTER(I99:R99,LEN(I99:R99)&gt;0,"")))</f>
        <v>ファイテック</v>
      </c>
      <c r="G99" s="16" t="str" cm="1">
        <f t="array" ref="G99">_xlfn._xlws.FILTER($I$1:$R$1,LEN(I99:R99)&gt;0,"")</f>
        <v>株式会社</v>
      </c>
      <c r="H99" s="16" t="str" cm="1">
        <f t="array" ref="H99">_xlfn.SWITCH(IF(G99&lt;&gt;"",FIND(G99,D99),""),1,"Start","","","End")</f>
        <v>Start</v>
      </c>
      <c r="I99" s="12" t="str">
        <f t="shared" si="6"/>
        <v>ファイテック</v>
      </c>
      <c r="J99" s="12" t="str">
        <f t="shared" si="7"/>
        <v/>
      </c>
      <c r="K99" s="12" t="str">
        <f t="shared" si="7"/>
        <v/>
      </c>
      <c r="L99" s="12" t="str">
        <f t="shared" si="7"/>
        <v/>
      </c>
      <c r="M99" s="12" t="str">
        <f t="shared" si="7"/>
        <v/>
      </c>
      <c r="N99" s="12" t="str">
        <f t="shared" si="7"/>
        <v/>
      </c>
      <c r="O99" s="12" t="str">
        <f t="shared" si="7"/>
        <v/>
      </c>
      <c r="P99" s="12" t="str">
        <f t="shared" si="7"/>
        <v/>
      </c>
      <c r="Q99" s="12" t="str">
        <f t="shared" si="7"/>
        <v/>
      </c>
      <c r="R99" s="12" t="str">
        <f t="shared" si="7"/>
        <v/>
      </c>
      <c r="S99" s="3" t="s">
        <v>23</v>
      </c>
      <c r="T99" s="19" t="s">
        <v>432</v>
      </c>
      <c r="U99" s="22" t="s">
        <v>21</v>
      </c>
      <c r="V99" s="5">
        <v>45634</v>
      </c>
      <c r="W99" s="5">
        <v>45883</v>
      </c>
      <c r="X99" s="6" t="b">
        <v>0</v>
      </c>
      <c r="Y99" s="6" t="b">
        <v>0</v>
      </c>
      <c r="Z99" s="6" t="b">
        <v>0</v>
      </c>
      <c r="AA99" s="4" t="s">
        <v>21</v>
      </c>
      <c r="AB99" s="6" t="b">
        <v>1</v>
      </c>
      <c r="AC99" s="6" t="b">
        <v>0</v>
      </c>
      <c r="AD99" s="6" t="b">
        <v>0</v>
      </c>
    </row>
    <row r="100" spans="1:30" x14ac:dyDescent="0.45">
      <c r="A100" s="24">
        <v>462</v>
      </c>
      <c r="B100" s="19" t="s">
        <v>433</v>
      </c>
      <c r="C100" s="19" t="s">
        <v>433</v>
      </c>
      <c r="D100" s="7" t="s">
        <v>2263</v>
      </c>
      <c r="E100" s="9">
        <f t="shared" si="4"/>
        <v>1</v>
      </c>
      <c r="F100" s="18" t="str" cm="1">
        <f t="array" ref="F100">IF(TRIM(_xlfn._xlws.FILTER(I100:R100,LEN(I100:R100)&gt;0,""))="",D100,TRIM(_xlfn._xlws.FILTER(I100:R100,LEN(I100:R100)&gt;0,"")))</f>
        <v>電気保安協会全国連絡会</v>
      </c>
      <c r="G100" s="16" t="str" cm="1">
        <f t="array" ref="G100">_xlfn._xlws.FILTER($I$1:$R$1,LEN(I100:R100)&gt;0,"")</f>
        <v>一般財団法人</v>
      </c>
      <c r="H100" s="16" t="str" cm="1">
        <f t="array" ref="H100">_xlfn.SWITCH(IF(G100&lt;&gt;"",FIND(G100,D100),""),1,"Start","","","End")</f>
        <v>Start</v>
      </c>
      <c r="I100" s="12" t="str">
        <f t="shared" si="6"/>
        <v/>
      </c>
      <c r="J100" s="12" t="str">
        <f t="shared" si="7"/>
        <v/>
      </c>
      <c r="K100" s="12" t="str">
        <f t="shared" si="7"/>
        <v/>
      </c>
      <c r="L100" s="12" t="str">
        <f t="shared" si="7"/>
        <v/>
      </c>
      <c r="M100" s="12" t="str">
        <f t="shared" si="7"/>
        <v>電気保安協会全国連絡会</v>
      </c>
      <c r="N100" s="12" t="str">
        <f t="shared" si="7"/>
        <v/>
      </c>
      <c r="O100" s="12" t="str">
        <f t="shared" si="7"/>
        <v/>
      </c>
      <c r="P100" s="12" t="str">
        <f t="shared" si="7"/>
        <v/>
      </c>
      <c r="Q100" s="12" t="str">
        <f t="shared" si="7"/>
        <v/>
      </c>
      <c r="R100" s="12" t="str">
        <f t="shared" si="7"/>
        <v/>
      </c>
      <c r="S100" s="3" t="s">
        <v>19</v>
      </c>
      <c r="T100" s="19" t="s">
        <v>161</v>
      </c>
      <c r="U100" s="22" t="s">
        <v>21</v>
      </c>
      <c r="V100" s="5">
        <v>45634</v>
      </c>
      <c r="W100" s="5">
        <v>45883</v>
      </c>
      <c r="X100" s="6" t="b">
        <v>0</v>
      </c>
      <c r="Y100" s="6" t="b">
        <v>0</v>
      </c>
      <c r="Z100" s="6" t="b">
        <v>0</v>
      </c>
      <c r="AA100" s="4" t="s">
        <v>21</v>
      </c>
      <c r="AB100" s="6" t="b">
        <v>1</v>
      </c>
      <c r="AC100" s="6" t="b">
        <v>0</v>
      </c>
      <c r="AD100" s="6" t="b">
        <v>0</v>
      </c>
    </row>
    <row r="101" spans="1:30" x14ac:dyDescent="0.45">
      <c r="A101" s="24">
        <v>224</v>
      </c>
      <c r="B101" s="19" t="s">
        <v>434</v>
      </c>
      <c r="C101" s="19" t="s">
        <v>435</v>
      </c>
      <c r="D101" s="2" t="s">
        <v>436</v>
      </c>
      <c r="E101" s="9">
        <f t="shared" si="4"/>
        <v>1</v>
      </c>
      <c r="F101" s="18" t="str" cm="1">
        <f t="array" ref="F101">IF(TRIM(_xlfn._xlws.FILTER(I101:R101,LEN(I101:R101)&gt;0,""))="",D101,TRIM(_xlfn._xlws.FILTER(I101:R101,LEN(I101:R101)&gt;0,"")))</f>
        <v>FS Japan</v>
      </c>
      <c r="G101" s="16" t="str" cm="1">
        <f t="array" ref="G101">_xlfn._xlws.FILTER($I$1:$R$1,LEN(I101:R101)&gt;0,"")</f>
        <v>株式会社</v>
      </c>
      <c r="H101" s="16" t="str" cm="1">
        <f t="array" ref="H101">_xlfn.SWITCH(IF(G101&lt;&gt;"",FIND(G101,D101),""),1,"Start","","","End")</f>
        <v>Start</v>
      </c>
      <c r="I101" s="12" t="str">
        <f t="shared" si="6"/>
        <v>FS Japan</v>
      </c>
      <c r="J101" s="12" t="str">
        <f t="shared" si="7"/>
        <v/>
      </c>
      <c r="K101" s="12" t="str">
        <f t="shared" si="7"/>
        <v/>
      </c>
      <c r="L101" s="12" t="str">
        <f t="shared" si="7"/>
        <v/>
      </c>
      <c r="M101" s="12" t="str">
        <f t="shared" si="7"/>
        <v/>
      </c>
      <c r="N101" s="12" t="str">
        <f t="shared" si="7"/>
        <v/>
      </c>
      <c r="O101" s="12" t="str">
        <f t="shared" si="7"/>
        <v/>
      </c>
      <c r="P101" s="12" t="str">
        <f t="shared" si="7"/>
        <v/>
      </c>
      <c r="Q101" s="12" t="str">
        <f t="shared" si="7"/>
        <v/>
      </c>
      <c r="R101" s="12" t="str">
        <f t="shared" si="7"/>
        <v/>
      </c>
      <c r="S101" s="3" t="s">
        <v>23</v>
      </c>
      <c r="T101" s="19" t="s">
        <v>437</v>
      </c>
      <c r="U101" s="22" t="s">
        <v>21</v>
      </c>
      <c r="V101" s="5">
        <v>45591</v>
      </c>
      <c r="W101" s="5">
        <v>45883</v>
      </c>
      <c r="X101" s="6" t="b">
        <v>0</v>
      </c>
      <c r="Y101" s="6" t="b">
        <v>0</v>
      </c>
      <c r="Z101" s="6" t="b">
        <v>0</v>
      </c>
      <c r="AA101" s="4" t="s">
        <v>21</v>
      </c>
      <c r="AB101" s="6" t="b">
        <v>1</v>
      </c>
      <c r="AC101" s="6" t="b">
        <v>0</v>
      </c>
      <c r="AD101" s="6" t="b">
        <v>0</v>
      </c>
    </row>
    <row r="102" spans="1:30" x14ac:dyDescent="0.45">
      <c r="A102" s="24">
        <v>396</v>
      </c>
      <c r="B102" s="19" t="s">
        <v>438</v>
      </c>
      <c r="C102" s="19" t="s">
        <v>439</v>
      </c>
      <c r="D102" s="2" t="s">
        <v>440</v>
      </c>
      <c r="E102" s="9">
        <f t="shared" si="4"/>
        <v>1</v>
      </c>
      <c r="F102" s="18" t="str" cm="1">
        <f t="array" ref="F102">IF(TRIM(_xlfn._xlws.FILTER(I102:R102,LEN(I102:R102)&gt;0,""))="",D102,TRIM(_xlfn._xlws.FILTER(I102:R102,LEN(I102:R102)&gt;0,"")))</f>
        <v>普代産業</v>
      </c>
      <c r="G102" s="16" t="str" cm="1">
        <f t="array" ref="G102">_xlfn._xlws.FILTER($I$1:$R$1,LEN(I102:R102)&gt;0,"")</f>
        <v>株式会社</v>
      </c>
      <c r="H102" s="16" t="str" cm="1">
        <f t="array" ref="H102">_xlfn.SWITCH(IF(G102&lt;&gt;"",FIND(G102,D102),""),1,"Start","","","End")</f>
        <v>End</v>
      </c>
      <c r="I102" s="12" t="str">
        <f t="shared" si="6"/>
        <v>普代産業</v>
      </c>
      <c r="J102" s="12" t="str">
        <f t="shared" si="7"/>
        <v/>
      </c>
      <c r="K102" s="12" t="str">
        <f t="shared" si="7"/>
        <v/>
      </c>
      <c r="L102" s="12" t="str">
        <f t="shared" si="7"/>
        <v/>
      </c>
      <c r="M102" s="12" t="str">
        <f t="shared" si="7"/>
        <v/>
      </c>
      <c r="N102" s="12" t="str">
        <f t="shared" si="7"/>
        <v/>
      </c>
      <c r="O102" s="12" t="str">
        <f t="shared" si="7"/>
        <v/>
      </c>
      <c r="P102" s="12" t="str">
        <f t="shared" si="7"/>
        <v/>
      </c>
      <c r="Q102" s="12" t="str">
        <f t="shared" si="7"/>
        <v/>
      </c>
      <c r="R102" s="12" t="str">
        <f t="shared" si="7"/>
        <v/>
      </c>
      <c r="S102" s="3" t="s">
        <v>23</v>
      </c>
      <c r="T102" s="19" t="s">
        <v>441</v>
      </c>
      <c r="U102" s="22" t="s">
        <v>21</v>
      </c>
      <c r="V102" s="5">
        <v>45614</v>
      </c>
      <c r="W102" s="5">
        <v>45883</v>
      </c>
      <c r="X102" s="6" t="b">
        <v>0</v>
      </c>
      <c r="Y102" s="6" t="b">
        <v>0</v>
      </c>
      <c r="Z102" s="6" t="b">
        <v>0</v>
      </c>
      <c r="AA102" s="4" t="s">
        <v>21</v>
      </c>
      <c r="AB102" s="6" t="b">
        <v>1</v>
      </c>
      <c r="AC102" s="6" t="b">
        <v>0</v>
      </c>
      <c r="AD102" s="6" t="b">
        <v>0</v>
      </c>
    </row>
    <row r="103" spans="1:30" x14ac:dyDescent="0.45">
      <c r="A103" s="24">
        <v>531</v>
      </c>
      <c r="B103" s="19" t="s">
        <v>442</v>
      </c>
      <c r="C103" s="19" t="s">
        <v>443</v>
      </c>
      <c r="D103" s="2" t="s">
        <v>444</v>
      </c>
      <c r="E103" s="9">
        <f t="shared" si="4"/>
        <v>1</v>
      </c>
      <c r="F103" s="18" t="str" cm="1">
        <f t="array" ref="F103">IF(TRIM(_xlfn._xlws.FILTER(I103:R103,LEN(I103:R103)&gt;0,""))="",D103,TRIM(_xlfn._xlws.FILTER(I103:R103,LEN(I103:R103)&gt;0,"")))</f>
        <v>不二工業</v>
      </c>
      <c r="G103" s="16" t="str" cm="1">
        <f t="array" ref="G103">_xlfn._xlws.FILTER($I$1:$R$1,LEN(I103:R103)&gt;0,"")</f>
        <v>株式会社</v>
      </c>
      <c r="H103" s="16" t="str" cm="1">
        <f t="array" ref="H103">_xlfn.SWITCH(IF(G103&lt;&gt;"",FIND(G103,D103),""),1,"Start","","","End")</f>
        <v>End</v>
      </c>
      <c r="I103" s="12" t="str">
        <f t="shared" si="6"/>
        <v>不二工業</v>
      </c>
      <c r="J103" s="12" t="str">
        <f t="shared" si="7"/>
        <v/>
      </c>
      <c r="K103" s="12" t="str">
        <f t="shared" si="7"/>
        <v/>
      </c>
      <c r="L103" s="12" t="str">
        <f t="shared" si="7"/>
        <v/>
      </c>
      <c r="M103" s="12" t="str">
        <f t="shared" si="7"/>
        <v/>
      </c>
      <c r="N103" s="12" t="str">
        <f t="shared" si="7"/>
        <v/>
      </c>
      <c r="O103" s="12" t="str">
        <f t="shared" si="7"/>
        <v/>
      </c>
      <c r="P103" s="12" t="str">
        <f t="shared" si="7"/>
        <v/>
      </c>
      <c r="Q103" s="12" t="str">
        <f t="shared" si="7"/>
        <v/>
      </c>
      <c r="R103" s="12" t="str">
        <f t="shared" si="7"/>
        <v/>
      </c>
      <c r="S103" s="3" t="s">
        <v>23</v>
      </c>
      <c r="T103" s="19" t="s">
        <v>445</v>
      </c>
      <c r="U103" s="22" t="s">
        <v>21</v>
      </c>
      <c r="V103" s="5">
        <v>45652</v>
      </c>
      <c r="W103" s="5">
        <v>45883</v>
      </c>
      <c r="X103" s="6" t="b">
        <v>0</v>
      </c>
      <c r="Y103" s="6" t="b">
        <v>0</v>
      </c>
      <c r="Z103" s="6" t="b">
        <v>0</v>
      </c>
      <c r="AA103" s="4" t="s">
        <v>21</v>
      </c>
      <c r="AB103" s="6" t="b">
        <v>1</v>
      </c>
      <c r="AC103" s="6" t="b">
        <v>0</v>
      </c>
      <c r="AD103" s="6" t="b">
        <v>0</v>
      </c>
    </row>
    <row r="104" spans="1:30" x14ac:dyDescent="0.45">
      <c r="A104" s="24">
        <v>572</v>
      </c>
      <c r="B104" s="19" t="s">
        <v>446</v>
      </c>
      <c r="C104" s="19" t="s">
        <v>447</v>
      </c>
      <c r="D104" s="2" t="s">
        <v>448</v>
      </c>
      <c r="E104" s="9">
        <f t="shared" si="4"/>
        <v>1</v>
      </c>
      <c r="F104" s="18" t="str" cm="1">
        <f t="array" ref="F104">IF(TRIM(_xlfn._xlws.FILTER(I104:R104,LEN(I104:R104)&gt;0,""))="",D104,TRIM(_xlfn._xlws.FILTER(I104:R104,LEN(I104:R104)&gt;0,"")))</f>
        <v>富士電機</v>
      </c>
      <c r="G104" s="16" t="str" cm="1">
        <f t="array" ref="G104">_xlfn._xlws.FILTER($I$1:$R$1,LEN(I104:R104)&gt;0,"")</f>
        <v>株式会社</v>
      </c>
      <c r="H104" s="16" t="str" cm="1">
        <f t="array" ref="H104">_xlfn.SWITCH(IF(G104&lt;&gt;"",FIND(G104,D104),""),1,"Start","","","End")</f>
        <v>End</v>
      </c>
      <c r="I104" s="12" t="str">
        <f t="shared" si="6"/>
        <v>富士電機</v>
      </c>
      <c r="J104" s="12" t="str">
        <f t="shared" si="7"/>
        <v/>
      </c>
      <c r="K104" s="12" t="str">
        <f t="shared" si="7"/>
        <v/>
      </c>
      <c r="L104" s="12" t="str">
        <f t="shared" si="7"/>
        <v/>
      </c>
      <c r="M104" s="12" t="str">
        <f t="shared" si="7"/>
        <v/>
      </c>
      <c r="N104" s="12" t="str">
        <f t="shared" si="7"/>
        <v/>
      </c>
      <c r="O104" s="12" t="str">
        <f t="shared" si="7"/>
        <v/>
      </c>
      <c r="P104" s="12" t="str">
        <f t="shared" si="7"/>
        <v/>
      </c>
      <c r="Q104" s="12" t="str">
        <f t="shared" si="7"/>
        <v/>
      </c>
      <c r="R104" s="12" t="str">
        <f t="shared" si="7"/>
        <v/>
      </c>
      <c r="S104" s="3" t="s">
        <v>23</v>
      </c>
      <c r="T104" s="19" t="s">
        <v>21</v>
      </c>
      <c r="U104" s="22" t="s">
        <v>21</v>
      </c>
      <c r="V104" s="5">
        <v>45800</v>
      </c>
      <c r="W104" s="5">
        <v>45800</v>
      </c>
      <c r="X104" s="6" t="b">
        <v>0</v>
      </c>
      <c r="Y104" s="6" t="b">
        <v>0</v>
      </c>
      <c r="Z104" s="6" t="b">
        <v>0</v>
      </c>
      <c r="AA104" s="4" t="s">
        <v>21</v>
      </c>
      <c r="AB104" s="6" t="b">
        <v>0</v>
      </c>
      <c r="AC104" s="6" t="b">
        <v>0</v>
      </c>
      <c r="AD104" s="6" t="b">
        <v>0</v>
      </c>
    </row>
    <row r="105" spans="1:30" x14ac:dyDescent="0.45">
      <c r="A105" s="24">
        <v>363</v>
      </c>
      <c r="B105" s="19" t="s">
        <v>449</v>
      </c>
      <c r="C105" s="19" t="s">
        <v>450</v>
      </c>
      <c r="D105" s="2" t="s">
        <v>451</v>
      </c>
      <c r="E105" s="9">
        <f t="shared" si="4"/>
        <v>1</v>
      </c>
      <c r="F105" s="18" t="str" cm="1">
        <f t="array" ref="F105">IF(TRIM(_xlfn._xlws.FILTER(I105:R105,LEN(I105:R105)&gt;0,""))="",D105,TRIM(_xlfn._xlws.FILTER(I105:R105,LEN(I105:R105)&gt;0,"")))</f>
        <v>冨士電線</v>
      </c>
      <c r="G105" s="16" t="str" cm="1">
        <f t="array" ref="G105">_xlfn._xlws.FILTER($I$1:$R$1,LEN(I105:R105)&gt;0,"")</f>
        <v>株式会社</v>
      </c>
      <c r="H105" s="16" t="str" cm="1">
        <f t="array" ref="H105">_xlfn.SWITCH(IF(G105&lt;&gt;"",FIND(G105,D105),""),1,"Start","","","End")</f>
        <v>End</v>
      </c>
      <c r="I105" s="12" t="str">
        <f t="shared" si="6"/>
        <v>冨士電線</v>
      </c>
      <c r="J105" s="12" t="str">
        <f t="shared" si="7"/>
        <v/>
      </c>
      <c r="K105" s="12" t="str">
        <f t="shared" si="7"/>
        <v/>
      </c>
      <c r="L105" s="12" t="str">
        <f t="shared" si="7"/>
        <v/>
      </c>
      <c r="M105" s="12" t="str">
        <f t="shared" si="7"/>
        <v/>
      </c>
      <c r="N105" s="12" t="str">
        <f t="shared" si="7"/>
        <v/>
      </c>
      <c r="O105" s="12" t="str">
        <f t="shared" si="7"/>
        <v/>
      </c>
      <c r="P105" s="12" t="str">
        <f t="shared" si="7"/>
        <v/>
      </c>
      <c r="Q105" s="12" t="str">
        <f t="shared" si="7"/>
        <v/>
      </c>
      <c r="R105" s="12" t="str">
        <f t="shared" si="7"/>
        <v/>
      </c>
      <c r="S105" s="3" t="s">
        <v>23</v>
      </c>
      <c r="T105" s="19" t="s">
        <v>452</v>
      </c>
      <c r="U105" s="22" t="s">
        <v>21</v>
      </c>
      <c r="V105" s="5">
        <v>45611</v>
      </c>
      <c r="W105" s="5">
        <v>45883</v>
      </c>
      <c r="X105" s="6" t="b">
        <v>0</v>
      </c>
      <c r="Y105" s="6" t="b">
        <v>0</v>
      </c>
      <c r="Z105" s="6" t="b">
        <v>0</v>
      </c>
      <c r="AA105" s="4" t="s">
        <v>21</v>
      </c>
      <c r="AB105" s="6" t="b">
        <v>1</v>
      </c>
      <c r="AC105" s="6" t="b">
        <v>0</v>
      </c>
      <c r="AD105" s="6" t="b">
        <v>0</v>
      </c>
    </row>
    <row r="106" spans="1:30" x14ac:dyDescent="0.45">
      <c r="A106" s="24">
        <v>233</v>
      </c>
      <c r="B106" s="19" t="s">
        <v>453</v>
      </c>
      <c r="C106" s="19" t="s">
        <v>454</v>
      </c>
      <c r="D106" s="2" t="s">
        <v>455</v>
      </c>
      <c r="E106" s="9">
        <f t="shared" si="4"/>
        <v>1</v>
      </c>
      <c r="F106" s="18" t="str" cm="1">
        <f t="array" ref="F106">IF(TRIM(_xlfn._xlws.FILTER(I106:R106,LEN(I106:R106)&gt;0,""))="",D106,TRIM(_xlfn._xlws.FILTER(I106:R106,LEN(I106:R106)&gt;0,"")))</f>
        <v>富士日本エレベーター</v>
      </c>
      <c r="G106" s="16" t="str" cm="1">
        <f t="array" ref="G106">_xlfn._xlws.FILTER($I$1:$R$1,LEN(I106:R106)&gt;0,"")</f>
        <v>株式会社</v>
      </c>
      <c r="H106" s="16" t="str" cm="1">
        <f t="array" ref="H106">_xlfn.SWITCH(IF(G106&lt;&gt;"",FIND(G106,D106),""),1,"Start","","","End")</f>
        <v>End</v>
      </c>
      <c r="I106" s="12" t="str">
        <f t="shared" si="6"/>
        <v>富士日本エレベーター</v>
      </c>
      <c r="J106" s="12" t="str">
        <f t="shared" si="7"/>
        <v/>
      </c>
      <c r="K106" s="12" t="str">
        <f t="shared" si="7"/>
        <v/>
      </c>
      <c r="L106" s="12" t="str">
        <f t="shared" si="7"/>
        <v/>
      </c>
      <c r="M106" s="12" t="str">
        <f t="shared" si="7"/>
        <v/>
      </c>
      <c r="N106" s="12" t="str">
        <f t="shared" si="7"/>
        <v/>
      </c>
      <c r="O106" s="12" t="str">
        <f t="shared" si="7"/>
        <v/>
      </c>
      <c r="P106" s="12" t="str">
        <f t="shared" si="7"/>
        <v/>
      </c>
      <c r="Q106" s="12" t="str">
        <f t="shared" si="7"/>
        <v/>
      </c>
      <c r="R106" s="12" t="str">
        <f t="shared" si="7"/>
        <v/>
      </c>
      <c r="S106" s="3" t="s">
        <v>23</v>
      </c>
      <c r="T106" s="19" t="s">
        <v>456</v>
      </c>
      <c r="U106" s="22" t="s">
        <v>21</v>
      </c>
      <c r="V106" s="5">
        <v>45592</v>
      </c>
      <c r="W106" s="5">
        <v>45883</v>
      </c>
      <c r="X106" s="6" t="b">
        <v>0</v>
      </c>
      <c r="Y106" s="6" t="b">
        <v>0</v>
      </c>
      <c r="Z106" s="6" t="b">
        <v>0</v>
      </c>
      <c r="AA106" s="4" t="s">
        <v>21</v>
      </c>
      <c r="AB106" s="6" t="b">
        <v>1</v>
      </c>
      <c r="AC106" s="6" t="b">
        <v>0</v>
      </c>
      <c r="AD106" s="6" t="b">
        <v>0</v>
      </c>
    </row>
    <row r="107" spans="1:30" x14ac:dyDescent="0.45">
      <c r="A107" s="24">
        <v>36</v>
      </c>
      <c r="B107" s="19" t="s">
        <v>457</v>
      </c>
      <c r="C107" s="19" t="s">
        <v>458</v>
      </c>
      <c r="D107" s="2" t="s">
        <v>459</v>
      </c>
      <c r="E107" s="9">
        <f t="shared" si="4"/>
        <v>1</v>
      </c>
      <c r="F107" s="18" t="str" cm="1">
        <f t="array" ref="F107">IF(TRIM(_xlfn._xlws.FILTER(I107:R107,LEN(I107:R107)&gt;0,""))="",D107,TRIM(_xlfn._xlws.FILTER(I107:R107,LEN(I107:R107)&gt;0,"")))</f>
        <v>富士工業</v>
      </c>
      <c r="G107" s="16" t="str" cm="1">
        <f t="array" ref="G107">_xlfn._xlws.FILTER($I$1:$R$1,LEN(I107:R107)&gt;0,"")</f>
        <v>株式会社</v>
      </c>
      <c r="H107" s="16" t="str" cm="1">
        <f t="array" ref="H107">_xlfn.SWITCH(IF(G107&lt;&gt;"",FIND(G107,D107),""),1,"Start","","","End")</f>
        <v>End</v>
      </c>
      <c r="I107" s="12" t="str">
        <f t="shared" si="6"/>
        <v>富士工業</v>
      </c>
      <c r="J107" s="12" t="str">
        <f t="shared" si="7"/>
        <v/>
      </c>
      <c r="K107" s="12" t="str">
        <f t="shared" si="7"/>
        <v/>
      </c>
      <c r="L107" s="12" t="str">
        <f t="shared" si="7"/>
        <v/>
      </c>
      <c r="M107" s="12" t="str">
        <f t="shared" si="7"/>
        <v/>
      </c>
      <c r="N107" s="12" t="str">
        <f t="shared" si="7"/>
        <v/>
      </c>
      <c r="O107" s="12" t="str">
        <f t="shared" si="7"/>
        <v/>
      </c>
      <c r="P107" s="12" t="str">
        <f t="shared" si="7"/>
        <v/>
      </c>
      <c r="Q107" s="12" t="str">
        <f t="shared" si="7"/>
        <v/>
      </c>
      <c r="R107" s="12" t="str">
        <f t="shared" si="7"/>
        <v/>
      </c>
      <c r="S107" s="3" t="s">
        <v>23</v>
      </c>
      <c r="T107" s="19" t="s">
        <v>460</v>
      </c>
      <c r="U107" s="22" t="s">
        <v>461</v>
      </c>
      <c r="V107" s="5">
        <v>45575</v>
      </c>
      <c r="W107" s="5">
        <v>45883</v>
      </c>
      <c r="X107" s="6" t="b">
        <v>0</v>
      </c>
      <c r="Y107" s="6" t="b">
        <v>0</v>
      </c>
      <c r="Z107" s="6" t="b">
        <v>0</v>
      </c>
      <c r="AA107" s="4" t="s">
        <v>462</v>
      </c>
      <c r="AB107" s="6" t="b">
        <v>1</v>
      </c>
      <c r="AC107" s="6" t="b">
        <v>0</v>
      </c>
      <c r="AD107" s="6" t="b">
        <v>0</v>
      </c>
    </row>
    <row r="108" spans="1:30" x14ac:dyDescent="0.45">
      <c r="A108" s="24">
        <v>40</v>
      </c>
      <c r="B108" s="19" t="s">
        <v>463</v>
      </c>
      <c r="C108" s="19" t="s">
        <v>464</v>
      </c>
      <c r="D108" s="2" t="s">
        <v>459</v>
      </c>
      <c r="E108" s="9">
        <f t="shared" si="4"/>
        <v>1</v>
      </c>
      <c r="F108" s="18" t="str" cm="1">
        <f t="array" ref="F108">IF(TRIM(_xlfn._xlws.FILTER(I108:R108,LEN(I108:R108)&gt;0,""))="",D108,TRIM(_xlfn._xlws.FILTER(I108:R108,LEN(I108:R108)&gt;0,"")))</f>
        <v>富士工業</v>
      </c>
      <c r="G108" s="16" t="str" cm="1">
        <f t="array" ref="G108">_xlfn._xlws.FILTER($I$1:$R$1,LEN(I108:R108)&gt;0,"")</f>
        <v>株式会社</v>
      </c>
      <c r="H108" s="16" t="str" cm="1">
        <f t="array" ref="H108">_xlfn.SWITCH(IF(G108&lt;&gt;"",FIND(G108,D108),""),1,"Start","","","End")</f>
        <v>End</v>
      </c>
      <c r="I108" s="12" t="str">
        <f t="shared" si="6"/>
        <v>富士工業</v>
      </c>
      <c r="J108" s="12" t="str">
        <f t="shared" si="7"/>
        <v/>
      </c>
      <c r="K108" s="12" t="str">
        <f t="shared" si="7"/>
        <v/>
      </c>
      <c r="L108" s="12" t="str">
        <f t="shared" si="7"/>
        <v/>
      </c>
      <c r="M108" s="12" t="str">
        <f t="shared" si="7"/>
        <v/>
      </c>
      <c r="N108" s="12" t="str">
        <f t="shared" si="7"/>
        <v/>
      </c>
      <c r="O108" s="12" t="str">
        <f t="shared" si="7"/>
        <v/>
      </c>
      <c r="P108" s="12" t="str">
        <f t="shared" si="7"/>
        <v/>
      </c>
      <c r="Q108" s="12" t="str">
        <f t="shared" si="7"/>
        <v/>
      </c>
      <c r="R108" s="12" t="str">
        <f t="shared" si="7"/>
        <v/>
      </c>
      <c r="S108" s="3" t="s">
        <v>23</v>
      </c>
      <c r="T108" s="19" t="s">
        <v>465</v>
      </c>
      <c r="U108" s="22" t="s">
        <v>466</v>
      </c>
      <c r="V108" s="5">
        <v>45575</v>
      </c>
      <c r="W108" s="5">
        <v>45883</v>
      </c>
      <c r="X108" s="6" t="b">
        <v>0</v>
      </c>
      <c r="Y108" s="6" t="b">
        <v>0</v>
      </c>
      <c r="Z108" s="6" t="b">
        <v>0</v>
      </c>
      <c r="AA108" s="4" t="s">
        <v>21</v>
      </c>
      <c r="AB108" s="6" t="b">
        <v>1</v>
      </c>
      <c r="AC108" s="6" t="b">
        <v>0</v>
      </c>
      <c r="AD108" s="6" t="b">
        <v>0</v>
      </c>
    </row>
    <row r="109" spans="1:30" x14ac:dyDescent="0.45">
      <c r="A109" s="24">
        <v>47</v>
      </c>
      <c r="B109" s="19" t="s">
        <v>467</v>
      </c>
      <c r="C109" s="19" t="s">
        <v>468</v>
      </c>
      <c r="D109" s="2" t="s">
        <v>469</v>
      </c>
      <c r="E109" s="9">
        <f t="shared" si="4"/>
        <v>1</v>
      </c>
      <c r="F109" s="18" t="str" cm="1">
        <f t="array" ref="F109">IF(TRIM(_xlfn._xlws.FILTER(I109:R109,LEN(I109:R109)&gt;0,""))="",D109,TRIM(_xlfn._xlws.FILTER(I109:R109,LEN(I109:R109)&gt;0,"")))</f>
        <v>フジテック</v>
      </c>
      <c r="G109" s="16" t="str" cm="1">
        <f t="array" ref="G109">_xlfn._xlws.FILTER($I$1:$R$1,LEN(I109:R109)&gt;0,"")</f>
        <v>株式会社</v>
      </c>
      <c r="H109" s="16" t="str" cm="1">
        <f t="array" ref="H109">_xlfn.SWITCH(IF(G109&lt;&gt;"",FIND(G109,D109),""),1,"Start","","","End")</f>
        <v>End</v>
      </c>
      <c r="I109" s="12" t="str">
        <f t="shared" si="6"/>
        <v>フジテック</v>
      </c>
      <c r="J109" s="12" t="str">
        <f t="shared" si="7"/>
        <v/>
      </c>
      <c r="K109" s="12" t="str">
        <f t="shared" si="7"/>
        <v/>
      </c>
      <c r="L109" s="12" t="str">
        <f t="shared" si="7"/>
        <v/>
      </c>
      <c r="M109" s="12" t="str">
        <f t="shared" si="7"/>
        <v/>
      </c>
      <c r="N109" s="12" t="str">
        <f t="shared" si="7"/>
        <v/>
      </c>
      <c r="O109" s="12" t="str">
        <f t="shared" si="7"/>
        <v/>
      </c>
      <c r="P109" s="12" t="str">
        <f t="shared" si="7"/>
        <v/>
      </c>
      <c r="Q109" s="12" t="str">
        <f t="shared" si="7"/>
        <v/>
      </c>
      <c r="R109" s="12" t="str">
        <f t="shared" si="7"/>
        <v/>
      </c>
      <c r="S109" s="3" t="s">
        <v>23</v>
      </c>
      <c r="T109" s="19" t="s">
        <v>470</v>
      </c>
      <c r="U109" s="22" t="s">
        <v>21</v>
      </c>
      <c r="V109" s="5">
        <v>45575</v>
      </c>
      <c r="W109" s="5">
        <v>45883</v>
      </c>
      <c r="X109" s="6" t="b">
        <v>0</v>
      </c>
      <c r="Y109" s="6" t="b">
        <v>0</v>
      </c>
      <c r="Z109" s="6" t="b">
        <v>0</v>
      </c>
      <c r="AA109" s="4" t="s">
        <v>471</v>
      </c>
      <c r="AB109" s="6" t="b">
        <v>1</v>
      </c>
      <c r="AC109" s="6" t="b">
        <v>0</v>
      </c>
      <c r="AD109" s="6" t="b">
        <v>0</v>
      </c>
    </row>
    <row r="110" spans="1:30" x14ac:dyDescent="0.45">
      <c r="A110" s="24">
        <v>46</v>
      </c>
      <c r="B110" s="19" t="s">
        <v>472</v>
      </c>
      <c r="C110" s="19" t="s">
        <v>473</v>
      </c>
      <c r="D110" s="2" t="s">
        <v>474</v>
      </c>
      <c r="E110" s="9">
        <f t="shared" si="4"/>
        <v>1</v>
      </c>
      <c r="F110" s="18" t="str" cm="1">
        <f t="array" ref="F110">IF(TRIM(_xlfn._xlws.FILTER(I110:R110,LEN(I110:R110)&gt;0,""))="",D110,TRIM(_xlfn._xlws.FILTER(I110:R110,LEN(I110:R110)&gt;0,"")))</f>
        <v>富士通</v>
      </c>
      <c r="G110" s="16" t="str" cm="1">
        <f t="array" ref="G110">_xlfn._xlws.FILTER($I$1:$R$1,LEN(I110:R110)&gt;0,"")</f>
        <v>株式会社</v>
      </c>
      <c r="H110" s="16" t="str" cm="1">
        <f t="array" ref="H110">_xlfn.SWITCH(IF(G110&lt;&gt;"",FIND(G110,D110),""),1,"Start","","","End")</f>
        <v>End</v>
      </c>
      <c r="I110" s="12" t="str">
        <f t="shared" si="6"/>
        <v>富士通</v>
      </c>
      <c r="J110" s="12" t="str">
        <f t="shared" si="7"/>
        <v/>
      </c>
      <c r="K110" s="12" t="str">
        <f t="shared" si="7"/>
        <v/>
      </c>
      <c r="L110" s="12" t="str">
        <f t="shared" si="7"/>
        <v/>
      </c>
      <c r="M110" s="12" t="str">
        <f t="shared" si="7"/>
        <v/>
      </c>
      <c r="N110" s="12" t="str">
        <f t="shared" si="7"/>
        <v/>
      </c>
      <c r="O110" s="12" t="str">
        <f t="shared" si="7"/>
        <v/>
      </c>
      <c r="P110" s="12" t="str">
        <f t="shared" si="7"/>
        <v/>
      </c>
      <c r="Q110" s="12" t="str">
        <f t="shared" si="7"/>
        <v/>
      </c>
      <c r="R110" s="12" t="str">
        <f t="shared" si="7"/>
        <v/>
      </c>
      <c r="S110" s="3" t="s">
        <v>23</v>
      </c>
      <c r="T110" s="19" t="s">
        <v>475</v>
      </c>
      <c r="U110" s="22" t="s">
        <v>21</v>
      </c>
      <c r="V110" s="5">
        <v>45575</v>
      </c>
      <c r="W110" s="5">
        <v>45883</v>
      </c>
      <c r="X110" s="6" t="b">
        <v>0</v>
      </c>
      <c r="Y110" s="6" t="b">
        <v>0</v>
      </c>
      <c r="Z110" s="6" t="b">
        <v>0</v>
      </c>
      <c r="AA110" s="4" t="s">
        <v>21</v>
      </c>
      <c r="AB110" s="6" t="b">
        <v>1</v>
      </c>
      <c r="AC110" s="6" t="b">
        <v>0</v>
      </c>
      <c r="AD110" s="6" t="b">
        <v>0</v>
      </c>
    </row>
    <row r="111" spans="1:30" x14ac:dyDescent="0.45">
      <c r="A111" s="24">
        <v>149</v>
      </c>
      <c r="B111" s="19" t="s">
        <v>476</v>
      </c>
      <c r="C111" s="19" t="s">
        <v>477</v>
      </c>
      <c r="D111" s="2" t="s">
        <v>478</v>
      </c>
      <c r="E111" s="9">
        <f t="shared" si="4"/>
        <v>1</v>
      </c>
      <c r="F111" s="18" t="str" cm="1">
        <f t="array" ref="F111">IF(TRIM(_xlfn._xlws.FILTER(I111:R111,LEN(I111:R111)&gt;0,""))="",D111,TRIM(_xlfn._xlws.FILTER(I111:R111,LEN(I111:R111)&gt;0,"")))</f>
        <v>フクビ化学工業</v>
      </c>
      <c r="G111" s="16" t="str" cm="1">
        <f t="array" ref="G111">_xlfn._xlws.FILTER($I$1:$R$1,LEN(I111:R111)&gt;0,"")</f>
        <v>株式会社</v>
      </c>
      <c r="H111" s="16" t="str" cm="1">
        <f t="array" ref="H111">_xlfn.SWITCH(IF(G111&lt;&gt;"",FIND(G111,D111),""),1,"Start","","","End")</f>
        <v>End</v>
      </c>
      <c r="I111" s="12" t="str">
        <f t="shared" si="6"/>
        <v>フクビ化学工業</v>
      </c>
      <c r="J111" s="12" t="str">
        <f t="shared" si="7"/>
        <v/>
      </c>
      <c r="K111" s="12" t="str">
        <f t="shared" si="7"/>
        <v/>
      </c>
      <c r="L111" s="12" t="str">
        <f t="shared" si="7"/>
        <v/>
      </c>
      <c r="M111" s="12" t="str">
        <f t="shared" si="7"/>
        <v/>
      </c>
      <c r="N111" s="12" t="str">
        <f t="shared" si="7"/>
        <v/>
      </c>
      <c r="O111" s="12" t="str">
        <f t="shared" si="7"/>
        <v/>
      </c>
      <c r="P111" s="12" t="str">
        <f t="shared" si="7"/>
        <v/>
      </c>
      <c r="Q111" s="12" t="str">
        <f t="shared" si="7"/>
        <v/>
      </c>
      <c r="R111" s="12" t="str">
        <f t="shared" si="7"/>
        <v/>
      </c>
      <c r="S111" s="3" t="s">
        <v>23</v>
      </c>
      <c r="T111" s="19" t="s">
        <v>479</v>
      </c>
      <c r="U111" s="22" t="s">
        <v>21</v>
      </c>
      <c r="V111" s="5">
        <v>45582</v>
      </c>
      <c r="W111" s="5">
        <v>45883</v>
      </c>
      <c r="X111" s="6" t="b">
        <v>0</v>
      </c>
      <c r="Y111" s="6" t="b">
        <v>0</v>
      </c>
      <c r="Z111" s="6" t="b">
        <v>0</v>
      </c>
      <c r="AA111" s="4" t="s">
        <v>21</v>
      </c>
      <c r="AB111" s="6" t="b">
        <v>1</v>
      </c>
      <c r="AC111" s="6" t="b">
        <v>0</v>
      </c>
      <c r="AD111" s="6" t="b">
        <v>0</v>
      </c>
    </row>
    <row r="112" spans="1:30" x14ac:dyDescent="0.45">
      <c r="A112" s="24">
        <v>200</v>
      </c>
      <c r="B112" s="19" t="s">
        <v>480</v>
      </c>
      <c r="C112" s="19" t="s">
        <v>481</v>
      </c>
      <c r="D112" s="2" t="s">
        <v>482</v>
      </c>
      <c r="E112" s="9">
        <f t="shared" si="4"/>
        <v>1</v>
      </c>
      <c r="F112" s="18" t="str" cm="1">
        <f t="array" ref="F112">IF(TRIM(_xlfn._xlws.FILTER(I112:R112,LEN(I112:R112)&gt;0,""))="",D112,TRIM(_xlfn._xlws.FILTER(I112:R112,LEN(I112:R112)&gt;0,"")))</f>
        <v>フルテック</v>
      </c>
      <c r="G112" s="16" t="str" cm="1">
        <f t="array" ref="G112">_xlfn._xlws.FILTER($I$1:$R$1,LEN(I112:R112)&gt;0,"")</f>
        <v>株式会社</v>
      </c>
      <c r="H112" s="16" t="str" cm="1">
        <f t="array" ref="H112">_xlfn.SWITCH(IF(G112&lt;&gt;"",FIND(G112,D112),""),1,"Start","","","End")</f>
        <v>End</v>
      </c>
      <c r="I112" s="12" t="str">
        <f t="shared" si="6"/>
        <v>フルテック</v>
      </c>
      <c r="J112" s="12" t="str">
        <f t="shared" si="7"/>
        <v/>
      </c>
      <c r="K112" s="12" t="str">
        <f t="shared" si="7"/>
        <v/>
      </c>
      <c r="L112" s="12" t="str">
        <f t="shared" si="7"/>
        <v/>
      </c>
      <c r="M112" s="12" t="str">
        <f t="shared" si="7"/>
        <v/>
      </c>
      <c r="N112" s="12" t="str">
        <f t="shared" si="7"/>
        <v/>
      </c>
      <c r="O112" s="12" t="str">
        <f t="shared" si="7"/>
        <v/>
      </c>
      <c r="P112" s="12" t="str">
        <f t="shared" si="7"/>
        <v/>
      </c>
      <c r="Q112" s="12" t="str">
        <f t="shared" si="7"/>
        <v/>
      </c>
      <c r="R112" s="12" t="str">
        <f t="shared" si="7"/>
        <v/>
      </c>
      <c r="S112" s="3" t="s">
        <v>23</v>
      </c>
      <c r="T112" s="19" t="s">
        <v>483</v>
      </c>
      <c r="U112" s="22" t="s">
        <v>21</v>
      </c>
      <c r="V112" s="5">
        <v>45589</v>
      </c>
      <c r="W112" s="5">
        <v>45883</v>
      </c>
      <c r="X112" s="6" t="b">
        <v>0</v>
      </c>
      <c r="Y112" s="6" t="b">
        <v>0</v>
      </c>
      <c r="Z112" s="6" t="b">
        <v>0</v>
      </c>
      <c r="AA112" s="4" t="s">
        <v>484</v>
      </c>
      <c r="AB112" s="6" t="b">
        <v>1</v>
      </c>
      <c r="AC112" s="6" t="b">
        <v>0</v>
      </c>
      <c r="AD112" s="6" t="b">
        <v>0</v>
      </c>
    </row>
    <row r="113" spans="1:30" x14ac:dyDescent="0.45">
      <c r="A113" s="24">
        <v>220</v>
      </c>
      <c r="B113" s="19" t="s">
        <v>485</v>
      </c>
      <c r="C113" s="19" t="s">
        <v>486</v>
      </c>
      <c r="D113" s="2" t="s">
        <v>487</v>
      </c>
      <c r="E113" s="9">
        <f t="shared" si="4"/>
        <v>1</v>
      </c>
      <c r="F113" s="18" t="str" cm="1">
        <f t="array" ref="F113">IF(TRIM(_xlfn._xlws.FILTER(I113:R113,LEN(I113:R113)&gt;0,""))="",D113,TRIM(_xlfn._xlws.FILTER(I113:R113,LEN(I113:R113)&gt;0,"")))</f>
        <v>船山</v>
      </c>
      <c r="G113" s="16" t="str" cm="1">
        <f t="array" ref="G113">_xlfn._xlws.FILTER($I$1:$R$1,LEN(I113:R113)&gt;0,"")</f>
        <v>株式会社</v>
      </c>
      <c r="H113" s="16" t="str" cm="1">
        <f t="array" ref="H113">_xlfn.SWITCH(IF(G113&lt;&gt;"",FIND(G113,D113),""),1,"Start","","","End")</f>
        <v>End</v>
      </c>
      <c r="I113" s="12" t="str">
        <f t="shared" si="6"/>
        <v>船山</v>
      </c>
      <c r="J113" s="12" t="str">
        <f t="shared" si="7"/>
        <v/>
      </c>
      <c r="K113" s="12" t="str">
        <f t="shared" si="7"/>
        <v/>
      </c>
      <c r="L113" s="12" t="str">
        <f t="shared" si="7"/>
        <v/>
      </c>
      <c r="M113" s="12" t="str">
        <f t="shared" si="7"/>
        <v/>
      </c>
      <c r="N113" s="12" t="str">
        <f t="shared" si="7"/>
        <v/>
      </c>
      <c r="O113" s="12" t="str">
        <f t="shared" si="7"/>
        <v/>
      </c>
      <c r="P113" s="12" t="str">
        <f t="shared" si="7"/>
        <v/>
      </c>
      <c r="Q113" s="12" t="str">
        <f t="shared" si="7"/>
        <v/>
      </c>
      <c r="R113" s="12" t="str">
        <f t="shared" si="7"/>
        <v/>
      </c>
      <c r="S113" s="3" t="s">
        <v>23</v>
      </c>
      <c r="T113" s="19" t="s">
        <v>488</v>
      </c>
      <c r="U113" s="22" t="s">
        <v>21</v>
      </c>
      <c r="V113" s="5">
        <v>45591</v>
      </c>
      <c r="W113" s="5">
        <v>45883</v>
      </c>
      <c r="X113" s="6" t="b">
        <v>0</v>
      </c>
      <c r="Y113" s="6" t="b">
        <v>0</v>
      </c>
      <c r="Z113" s="6" t="b">
        <v>0</v>
      </c>
      <c r="AA113" s="4" t="s">
        <v>21</v>
      </c>
      <c r="AB113" s="6" t="b">
        <v>1</v>
      </c>
      <c r="AC113" s="6" t="b">
        <v>0</v>
      </c>
      <c r="AD113" s="6" t="b">
        <v>0</v>
      </c>
    </row>
    <row r="114" spans="1:30" x14ac:dyDescent="0.45">
      <c r="A114" s="24">
        <v>316</v>
      </c>
      <c r="B114" s="19" t="s">
        <v>489</v>
      </c>
      <c r="C114" s="19" t="s">
        <v>490</v>
      </c>
      <c r="D114" s="2" t="s">
        <v>491</v>
      </c>
      <c r="E114" s="9">
        <f t="shared" si="4"/>
        <v>1</v>
      </c>
      <c r="F114" s="18" t="str" cm="1">
        <f t="array" ref="F114">IF(TRIM(_xlfn._xlws.FILTER(I114:R114,LEN(I114:R114)&gt;0,""))="",D114,TRIM(_xlfn._xlws.FILTER(I114:R114,LEN(I114:R114)&gt;0,"")))</f>
        <v>フソウ</v>
      </c>
      <c r="G114" s="16" t="str" cm="1">
        <f t="array" ref="G114">_xlfn._xlws.FILTER($I$1:$R$1,LEN(I114:R114)&gt;0,"")</f>
        <v>株式会社</v>
      </c>
      <c r="H114" s="16" t="str" cm="1">
        <f t="array" ref="H114">_xlfn.SWITCH(IF(G114&lt;&gt;"",FIND(G114,D114),""),1,"Start","","","End")</f>
        <v>Start</v>
      </c>
      <c r="I114" s="12" t="str">
        <f t="shared" si="6"/>
        <v>フソウ</v>
      </c>
      <c r="J114" s="12" t="str">
        <f t="shared" si="7"/>
        <v/>
      </c>
      <c r="K114" s="12" t="str">
        <f t="shared" si="7"/>
        <v/>
      </c>
      <c r="L114" s="12" t="str">
        <f t="shared" si="7"/>
        <v/>
      </c>
      <c r="M114" s="12" t="str">
        <f t="shared" si="7"/>
        <v/>
      </c>
      <c r="N114" s="12" t="str">
        <f t="shared" si="7"/>
        <v/>
      </c>
      <c r="O114" s="12" t="str">
        <f t="shared" si="7"/>
        <v/>
      </c>
      <c r="P114" s="12" t="str">
        <f t="shared" si="7"/>
        <v/>
      </c>
      <c r="Q114" s="12" t="str">
        <f t="shared" si="7"/>
        <v/>
      </c>
      <c r="R114" s="12" t="str">
        <f t="shared" si="7"/>
        <v/>
      </c>
      <c r="S114" s="3" t="s">
        <v>23</v>
      </c>
      <c r="T114" s="19" t="s">
        <v>492</v>
      </c>
      <c r="U114" s="22" t="s">
        <v>21</v>
      </c>
      <c r="V114" s="5">
        <v>45601</v>
      </c>
      <c r="W114" s="5">
        <v>45883</v>
      </c>
      <c r="X114" s="6" t="b">
        <v>0</v>
      </c>
      <c r="Y114" s="6" t="b">
        <v>0</v>
      </c>
      <c r="Z114" s="6" t="b">
        <v>0</v>
      </c>
      <c r="AA114" s="4" t="s">
        <v>21</v>
      </c>
      <c r="AB114" s="6" t="b">
        <v>1</v>
      </c>
      <c r="AC114" s="6" t="b">
        <v>0</v>
      </c>
      <c r="AD114" s="6" t="b">
        <v>0</v>
      </c>
    </row>
    <row r="115" spans="1:30" x14ac:dyDescent="0.45">
      <c r="A115" s="24">
        <v>434</v>
      </c>
      <c r="B115" s="19" t="s">
        <v>493</v>
      </c>
      <c r="C115" s="19" t="s">
        <v>494</v>
      </c>
      <c r="D115" s="2" t="s">
        <v>495</v>
      </c>
      <c r="E115" s="9">
        <f t="shared" si="4"/>
        <v>1</v>
      </c>
      <c r="F115" s="18" t="str" cm="1">
        <f t="array" ref="F115">IF(TRIM(_xlfn._xlws.FILTER(I115:R115,LEN(I115:R115)&gt;0,""))="",D115,TRIM(_xlfn._xlws.FILTER(I115:R115,LEN(I115:R115)&gt;0,"")))</f>
        <v>日本配管工事業団体連合会</v>
      </c>
      <c r="G115" s="16" t="str" cm="1">
        <f t="array" ref="G115">_xlfn._xlws.FILTER($I$1:$R$1,LEN(I115:R115)&gt;0,"")</f>
        <v>一般社団法人</v>
      </c>
      <c r="H115" s="16" t="str" cm="1">
        <f t="array" ref="H115">_xlfn.SWITCH(IF(G115&lt;&gt;"",FIND(G115,D115),""),1,"Start","","","End")</f>
        <v>Start</v>
      </c>
      <c r="I115" s="12" t="str">
        <f t="shared" si="6"/>
        <v/>
      </c>
      <c r="J115" s="12" t="str">
        <f t="shared" si="7"/>
        <v/>
      </c>
      <c r="K115" s="12" t="str">
        <f t="shared" si="7"/>
        <v/>
      </c>
      <c r="L115" s="12" t="str">
        <f t="shared" si="7"/>
        <v>日本配管工事業団体連合会</v>
      </c>
      <c r="M115" s="12" t="str">
        <f t="shared" si="7"/>
        <v/>
      </c>
      <c r="N115" s="12" t="str">
        <f t="shared" si="7"/>
        <v/>
      </c>
      <c r="O115" s="12" t="str">
        <f t="shared" si="7"/>
        <v/>
      </c>
      <c r="P115" s="12" t="str">
        <f t="shared" si="7"/>
        <v/>
      </c>
      <c r="Q115" s="12" t="str">
        <f t="shared" si="7"/>
        <v/>
      </c>
      <c r="R115" s="12" t="str">
        <f t="shared" si="7"/>
        <v/>
      </c>
      <c r="S115" s="3" t="s">
        <v>19</v>
      </c>
      <c r="T115" s="19" t="s">
        <v>496</v>
      </c>
      <c r="U115" s="22" t="s">
        <v>21</v>
      </c>
      <c r="V115" s="5">
        <v>45623</v>
      </c>
      <c r="W115" s="5">
        <v>45883</v>
      </c>
      <c r="X115" s="6" t="b">
        <v>0</v>
      </c>
      <c r="Y115" s="6" t="b">
        <v>0</v>
      </c>
      <c r="Z115" s="6" t="b">
        <v>0</v>
      </c>
      <c r="AA115" s="4" t="s">
        <v>21</v>
      </c>
      <c r="AB115" s="6" t="b">
        <v>1</v>
      </c>
      <c r="AC115" s="6" t="b">
        <v>0</v>
      </c>
      <c r="AD115" s="6" t="b">
        <v>0</v>
      </c>
    </row>
    <row r="116" spans="1:30" x14ac:dyDescent="0.45">
      <c r="A116" s="24">
        <v>182</v>
      </c>
      <c r="B116" s="19" t="s">
        <v>497</v>
      </c>
      <c r="C116" s="19" t="s">
        <v>498</v>
      </c>
      <c r="D116" s="2" t="s">
        <v>499</v>
      </c>
      <c r="E116" s="9">
        <f t="shared" si="4"/>
        <v>1</v>
      </c>
      <c r="F116" s="18" t="str" cm="1">
        <f t="array" ref="F116">IF(TRIM(_xlfn._xlws.FILTER(I116:R116,LEN(I116:R116)&gt;0,""))="",D116,TRIM(_xlfn._xlws.FILTER(I116:R116,LEN(I116:R116)&gt;0,"")))</f>
        <v>ハンスグローエ ジャパン</v>
      </c>
      <c r="G116" s="16" t="str" cm="1">
        <f t="array" ref="G116">_xlfn._xlws.FILTER($I$1:$R$1,LEN(I116:R116)&gt;0,"")</f>
        <v>株式会社</v>
      </c>
      <c r="H116" s="16" t="str" cm="1">
        <f t="array" ref="H116">_xlfn.SWITCH(IF(G116&lt;&gt;"",FIND(G116,D116),""),1,"Start","","","End")</f>
        <v>End</v>
      </c>
      <c r="I116" s="12" t="str">
        <f t="shared" si="6"/>
        <v>ハンスグローエ ジャパン</v>
      </c>
      <c r="J116" s="12" t="str">
        <f t="shared" si="7"/>
        <v/>
      </c>
      <c r="K116" s="12" t="str">
        <f t="shared" si="7"/>
        <v/>
      </c>
      <c r="L116" s="12" t="str">
        <f t="shared" si="7"/>
        <v/>
      </c>
      <c r="M116" s="12" t="str">
        <f t="shared" si="7"/>
        <v/>
      </c>
      <c r="N116" s="12" t="str">
        <f t="shared" si="7"/>
        <v/>
      </c>
      <c r="O116" s="12" t="str">
        <f t="shared" si="7"/>
        <v/>
      </c>
      <c r="P116" s="12" t="str">
        <f t="shared" si="7"/>
        <v/>
      </c>
      <c r="Q116" s="12" t="str">
        <f t="shared" si="7"/>
        <v/>
      </c>
      <c r="R116" s="12" t="str">
        <f t="shared" si="7"/>
        <v/>
      </c>
      <c r="S116" s="3" t="s">
        <v>23</v>
      </c>
      <c r="T116" s="19" t="s">
        <v>500</v>
      </c>
      <c r="U116" s="22" t="s">
        <v>501</v>
      </c>
      <c r="V116" s="5">
        <v>45589</v>
      </c>
      <c r="W116" s="5">
        <v>45883</v>
      </c>
      <c r="X116" s="6" t="b">
        <v>0</v>
      </c>
      <c r="Y116" s="6" t="b">
        <v>0</v>
      </c>
      <c r="Z116" s="6" t="b">
        <v>0</v>
      </c>
      <c r="AA116" s="4" t="s">
        <v>21</v>
      </c>
      <c r="AB116" s="6" t="b">
        <v>1</v>
      </c>
      <c r="AC116" s="6" t="b">
        <v>0</v>
      </c>
      <c r="AD116" s="6" t="b">
        <v>0</v>
      </c>
    </row>
    <row r="117" spans="1:30" x14ac:dyDescent="0.45">
      <c r="A117" s="24">
        <v>475</v>
      </c>
      <c r="B117" s="19" t="s">
        <v>502</v>
      </c>
      <c r="C117" s="19" t="s">
        <v>503</v>
      </c>
      <c r="D117" s="2" t="s">
        <v>504</v>
      </c>
      <c r="E117" s="9">
        <f t="shared" si="4"/>
        <v>1</v>
      </c>
      <c r="F117" s="18" t="str" cm="1">
        <f t="array" ref="F117">IF(TRIM(_xlfn._xlws.FILTER(I117:R117,LEN(I117:R117)&gt;0,""))="",D117,TRIM(_xlfn._xlws.FILTER(I117:R117,LEN(I117:R117)&gt;0,"")))</f>
        <v>長谷川鋳工所</v>
      </c>
      <c r="G117" s="16" t="str" cm="1">
        <f t="array" ref="G117">_xlfn._xlws.FILTER($I$1:$R$1,LEN(I117:R117)&gt;0,"")</f>
        <v>株式会社</v>
      </c>
      <c r="H117" s="16" t="str" cm="1">
        <f t="array" ref="H117">_xlfn.SWITCH(IF(G117&lt;&gt;"",FIND(G117,D117),""),1,"Start","","","End")</f>
        <v>Start</v>
      </c>
      <c r="I117" s="12" t="str">
        <f t="shared" si="6"/>
        <v>長谷川鋳工所</v>
      </c>
      <c r="J117" s="12" t="str">
        <f t="shared" si="7"/>
        <v/>
      </c>
      <c r="K117" s="12" t="str">
        <f t="shared" si="7"/>
        <v/>
      </c>
      <c r="L117" s="12" t="str">
        <f t="shared" si="7"/>
        <v/>
      </c>
      <c r="M117" s="12" t="str">
        <f t="shared" si="7"/>
        <v/>
      </c>
      <c r="N117" s="12" t="str">
        <f t="shared" si="7"/>
        <v/>
      </c>
      <c r="O117" s="12" t="str">
        <f t="shared" si="7"/>
        <v/>
      </c>
      <c r="P117" s="12" t="str">
        <f t="shared" si="7"/>
        <v/>
      </c>
      <c r="Q117" s="12" t="str">
        <f t="shared" si="7"/>
        <v/>
      </c>
      <c r="R117" s="12" t="str">
        <f t="shared" si="7"/>
        <v/>
      </c>
      <c r="S117" s="3" t="s">
        <v>23</v>
      </c>
      <c r="T117" s="19" t="s">
        <v>505</v>
      </c>
      <c r="U117" s="22" t="s">
        <v>21</v>
      </c>
      <c r="V117" s="5">
        <v>45644</v>
      </c>
      <c r="W117" s="5">
        <v>45883</v>
      </c>
      <c r="X117" s="6" t="b">
        <v>0</v>
      </c>
      <c r="Y117" s="6" t="b">
        <v>0</v>
      </c>
      <c r="Z117" s="6" t="b">
        <v>0</v>
      </c>
      <c r="AA117" s="4" t="s">
        <v>21</v>
      </c>
      <c r="AB117" s="6" t="b">
        <v>1</v>
      </c>
      <c r="AC117" s="6" t="b">
        <v>0</v>
      </c>
      <c r="AD117" s="6" t="b">
        <v>0</v>
      </c>
    </row>
    <row r="118" spans="1:30" x14ac:dyDescent="0.45">
      <c r="A118" s="24">
        <v>205</v>
      </c>
      <c r="B118" s="19" t="s">
        <v>506</v>
      </c>
      <c r="C118" s="19" t="s">
        <v>507</v>
      </c>
      <c r="D118" s="2" t="s">
        <v>508</v>
      </c>
      <c r="E118" s="9">
        <f t="shared" si="4"/>
        <v>1</v>
      </c>
      <c r="F118" s="18" t="str" cm="1">
        <f t="array" ref="F118">IF(TRIM(_xlfn._xlws.FILTER(I118:R118,LEN(I118:R118)&gt;0,""))="",D118,TRIM(_xlfn._xlws.FILTER(I118:R118,LEN(I118:R118)&gt;0,"")))</f>
        <v>初田製作所</v>
      </c>
      <c r="G118" s="16" t="str" cm="1">
        <f t="array" ref="G118">_xlfn._xlws.FILTER($I$1:$R$1,LEN(I118:R118)&gt;0,"")</f>
        <v>株式会社</v>
      </c>
      <c r="H118" s="16" t="str" cm="1">
        <f t="array" ref="H118">_xlfn.SWITCH(IF(G118&lt;&gt;"",FIND(G118,D118),""),1,"Start","","","End")</f>
        <v>Start</v>
      </c>
      <c r="I118" s="12" t="str">
        <f t="shared" si="6"/>
        <v>初田製作所</v>
      </c>
      <c r="J118" s="12" t="str">
        <f t="shared" si="7"/>
        <v/>
      </c>
      <c r="K118" s="12" t="str">
        <f t="shared" si="7"/>
        <v/>
      </c>
      <c r="L118" s="12" t="str">
        <f t="shared" si="7"/>
        <v/>
      </c>
      <c r="M118" s="12" t="str">
        <f t="shared" si="7"/>
        <v/>
      </c>
      <c r="N118" s="12" t="str">
        <f t="shared" si="7"/>
        <v/>
      </c>
      <c r="O118" s="12" t="str">
        <f t="shared" si="7"/>
        <v/>
      </c>
      <c r="P118" s="12" t="str">
        <f t="shared" si="7"/>
        <v/>
      </c>
      <c r="Q118" s="12" t="str">
        <f t="shared" si="7"/>
        <v/>
      </c>
      <c r="R118" s="12" t="str">
        <f t="shared" si="7"/>
        <v/>
      </c>
      <c r="S118" s="3" t="s">
        <v>23</v>
      </c>
      <c r="T118" s="19" t="s">
        <v>509</v>
      </c>
      <c r="U118" s="22" t="s">
        <v>21</v>
      </c>
      <c r="V118" s="5">
        <v>45591</v>
      </c>
      <c r="W118" s="5">
        <v>45883</v>
      </c>
      <c r="X118" s="6" t="b">
        <v>0</v>
      </c>
      <c r="Y118" s="6" t="b">
        <v>0</v>
      </c>
      <c r="Z118" s="6" t="b">
        <v>0</v>
      </c>
      <c r="AA118" s="4" t="s">
        <v>21</v>
      </c>
      <c r="AB118" s="6" t="b">
        <v>1</v>
      </c>
      <c r="AC118" s="6" t="b">
        <v>0</v>
      </c>
      <c r="AD118" s="6" t="b">
        <v>0</v>
      </c>
    </row>
    <row r="119" spans="1:30" x14ac:dyDescent="0.45">
      <c r="A119" s="24">
        <v>186</v>
      </c>
      <c r="B119" s="19" t="s">
        <v>510</v>
      </c>
      <c r="C119" s="19" t="s">
        <v>511</v>
      </c>
      <c r="D119" s="2" t="s">
        <v>512</v>
      </c>
      <c r="E119" s="9">
        <f t="shared" si="4"/>
        <v>1</v>
      </c>
      <c r="F119" s="18" t="str" cm="1">
        <f t="array" ref="F119">IF(TRIM(_xlfn._xlws.FILTER(I119:R119,LEN(I119:R119)&gt;0,""))="",D119,TRIM(_xlfn._xlws.FILTER(I119:R119,LEN(I119:R119)&gt;0,"")))</f>
        <v>飛騨産業
飛騨産業</v>
      </c>
      <c r="G119" s="16" t="str" cm="1">
        <f t="array" ref="G119">_xlfn._xlws.FILTER($I$1:$R$1,LEN(I119:R119)&gt;0,"")</f>
        <v>株式会社</v>
      </c>
      <c r="H119" s="16" t="str" cm="1">
        <f t="array" ref="H119">_xlfn.SWITCH(IF(G119&lt;&gt;"",FIND(G119,D119),""),1,"Start","","","End")</f>
        <v>End</v>
      </c>
      <c r="I119" s="12" t="str">
        <f t="shared" si="6"/>
        <v>飛騨産業
飛騨産業</v>
      </c>
      <c r="J119" s="12" t="str">
        <f t="shared" si="7"/>
        <v/>
      </c>
      <c r="K119" s="12" t="str">
        <f t="shared" si="7"/>
        <v/>
      </c>
      <c r="L119" s="12" t="str">
        <f t="shared" si="7"/>
        <v/>
      </c>
      <c r="M119" s="12" t="str">
        <f t="shared" si="7"/>
        <v/>
      </c>
      <c r="N119" s="12" t="str">
        <f t="shared" si="7"/>
        <v/>
      </c>
      <c r="O119" s="12" t="str">
        <f t="shared" si="7"/>
        <v/>
      </c>
      <c r="P119" s="12" t="str">
        <f t="shared" si="7"/>
        <v/>
      </c>
      <c r="Q119" s="12" t="str">
        <f t="shared" si="7"/>
        <v/>
      </c>
      <c r="R119" s="12" t="str">
        <f t="shared" si="7"/>
        <v/>
      </c>
      <c r="S119" s="3" t="s">
        <v>23</v>
      </c>
      <c r="T119" s="19" t="s">
        <v>513</v>
      </c>
      <c r="U119" s="22" t="s">
        <v>514</v>
      </c>
      <c r="V119" s="5">
        <v>45589</v>
      </c>
      <c r="W119" s="5">
        <v>45883</v>
      </c>
      <c r="X119" s="6" t="b">
        <v>0</v>
      </c>
      <c r="Y119" s="6" t="b">
        <v>0</v>
      </c>
      <c r="Z119" s="6" t="b">
        <v>0</v>
      </c>
      <c r="AA119" s="4" t="s">
        <v>21</v>
      </c>
      <c r="AB119" s="6" t="b">
        <v>1</v>
      </c>
      <c r="AC119" s="6" t="b">
        <v>0</v>
      </c>
      <c r="AD119" s="6" t="b">
        <v>0</v>
      </c>
    </row>
    <row r="120" spans="1:30" x14ac:dyDescent="0.45">
      <c r="A120" s="24">
        <v>499</v>
      </c>
      <c r="B120" s="19" t="s">
        <v>515</v>
      </c>
      <c r="C120" s="19" t="s">
        <v>516</v>
      </c>
      <c r="D120" s="2" t="s">
        <v>517</v>
      </c>
      <c r="E120" s="9">
        <f t="shared" si="4"/>
        <v>1</v>
      </c>
      <c r="F120" s="18" t="str" cm="1">
        <f t="array" ref="F120">IF(TRIM(_xlfn._xlws.FILTER(I120:R120,LEN(I120:R120)&gt;0,""))="",D120,TRIM(_xlfn._xlws.FILTER(I120:R120,LEN(I120:R120)&gt;0,"")))</f>
        <v>ヒガノ</v>
      </c>
      <c r="G120" s="16" t="str" cm="1">
        <f t="array" ref="G120">_xlfn._xlws.FILTER($I$1:$R$1,LEN(I120:R120)&gt;0,"")</f>
        <v>株式会社</v>
      </c>
      <c r="H120" s="16" t="str" cm="1">
        <f t="array" ref="H120">_xlfn.SWITCH(IF(G120&lt;&gt;"",FIND(G120,D120),""),1,"Start","","","End")</f>
        <v>End</v>
      </c>
      <c r="I120" s="12" t="str">
        <f t="shared" si="6"/>
        <v>ヒガノ</v>
      </c>
      <c r="J120" s="12" t="str">
        <f t="shared" si="7"/>
        <v/>
      </c>
      <c r="K120" s="12" t="str">
        <f t="shared" si="7"/>
        <v/>
      </c>
      <c r="L120" s="12" t="str">
        <f t="shared" si="7"/>
        <v/>
      </c>
      <c r="M120" s="12" t="str">
        <f t="shared" si="7"/>
        <v/>
      </c>
      <c r="N120" s="12" t="str">
        <f t="shared" si="7"/>
        <v/>
      </c>
      <c r="O120" s="12" t="str">
        <f t="shared" si="7"/>
        <v/>
      </c>
      <c r="P120" s="12" t="str">
        <f t="shared" si="7"/>
        <v/>
      </c>
      <c r="Q120" s="12" t="str">
        <f t="shared" si="7"/>
        <v/>
      </c>
      <c r="R120" s="12" t="str">
        <f t="shared" si="7"/>
        <v/>
      </c>
      <c r="S120" s="3" t="s">
        <v>23</v>
      </c>
      <c r="T120" s="19" t="s">
        <v>518</v>
      </c>
      <c r="U120" s="22" t="s">
        <v>21</v>
      </c>
      <c r="V120" s="5">
        <v>45649</v>
      </c>
      <c r="W120" s="5">
        <v>45883</v>
      </c>
      <c r="X120" s="6" t="b">
        <v>0</v>
      </c>
      <c r="Y120" s="6" t="b">
        <v>0</v>
      </c>
      <c r="Z120" s="6" t="b">
        <v>0</v>
      </c>
      <c r="AA120" s="4" t="s">
        <v>21</v>
      </c>
      <c r="AB120" s="6" t="b">
        <v>1</v>
      </c>
      <c r="AC120" s="6" t="b">
        <v>0</v>
      </c>
      <c r="AD120" s="6" t="b">
        <v>0</v>
      </c>
    </row>
    <row r="121" spans="1:30" x14ac:dyDescent="0.45">
      <c r="A121" s="24">
        <v>305</v>
      </c>
      <c r="B121" s="19" t="s">
        <v>519</v>
      </c>
      <c r="C121" s="19" t="s">
        <v>520</v>
      </c>
      <c r="D121" s="2" t="s">
        <v>521</v>
      </c>
      <c r="E121" s="9">
        <f t="shared" si="4"/>
        <v>1</v>
      </c>
      <c r="F121" s="18" t="str" cm="1">
        <f t="array" ref="F121">IF(TRIM(_xlfn._xlws.FILTER(I121:R121,LEN(I121:R121)&gt;0,""))="",D121,TRIM(_xlfn._xlws.FILTER(I121:R121,LEN(I121:R121)&gt;0,"")))</f>
        <v>日本ヒルティ</v>
      </c>
      <c r="G121" s="16" t="str" cm="1">
        <f t="array" ref="G121">_xlfn._xlws.FILTER($I$1:$R$1,LEN(I121:R121)&gt;0,"")</f>
        <v>株式会社</v>
      </c>
      <c r="H121" s="16" t="str" cm="1">
        <f t="array" ref="H121">_xlfn.SWITCH(IF(G121&lt;&gt;"",FIND(G121,D121),""),1,"Start","","","End")</f>
        <v>End</v>
      </c>
      <c r="I121" s="12" t="str">
        <f t="shared" si="6"/>
        <v>日本ヒルティ</v>
      </c>
      <c r="J121" s="12" t="str">
        <f t="shared" si="7"/>
        <v/>
      </c>
      <c r="K121" s="12" t="str">
        <f t="shared" si="7"/>
        <v/>
      </c>
      <c r="L121" s="12" t="str">
        <f t="shared" si="7"/>
        <v/>
      </c>
      <c r="M121" s="12" t="str">
        <f t="shared" si="7"/>
        <v/>
      </c>
      <c r="N121" s="12" t="str">
        <f t="shared" si="7"/>
        <v/>
      </c>
      <c r="O121" s="12" t="str">
        <f t="shared" si="7"/>
        <v/>
      </c>
      <c r="P121" s="12" t="str">
        <f t="shared" si="7"/>
        <v/>
      </c>
      <c r="Q121" s="12" t="str">
        <f t="shared" si="7"/>
        <v/>
      </c>
      <c r="R121" s="12" t="str">
        <f t="shared" si="7"/>
        <v/>
      </c>
      <c r="S121" s="3" t="s">
        <v>23</v>
      </c>
      <c r="T121" s="19" t="s">
        <v>522</v>
      </c>
      <c r="U121" s="22" t="s">
        <v>21</v>
      </c>
      <c r="V121" s="5">
        <v>45601</v>
      </c>
      <c r="W121" s="5">
        <v>45883</v>
      </c>
      <c r="X121" s="6" t="b">
        <v>0</v>
      </c>
      <c r="Y121" s="6" t="b">
        <v>0</v>
      </c>
      <c r="Z121" s="6" t="b">
        <v>0</v>
      </c>
      <c r="AA121" s="4" t="s">
        <v>21</v>
      </c>
      <c r="AB121" s="6" t="b">
        <v>1</v>
      </c>
      <c r="AC121" s="6" t="b">
        <v>0</v>
      </c>
      <c r="AD121" s="6" t="b">
        <v>0</v>
      </c>
    </row>
    <row r="122" spans="1:30" x14ac:dyDescent="0.45">
      <c r="A122" s="24">
        <v>481</v>
      </c>
      <c r="B122" s="19" t="s">
        <v>523</v>
      </c>
      <c r="C122" s="19" t="s">
        <v>524</v>
      </c>
      <c r="D122" s="2" t="s">
        <v>525</v>
      </c>
      <c r="E122" s="9">
        <f t="shared" si="4"/>
        <v>1</v>
      </c>
      <c r="F122" s="18" t="str" cm="1">
        <f t="array" ref="F122">IF(TRIM(_xlfn._xlws.FILTER(I122:R122,LEN(I122:R122)&gt;0,""))="",D122,TRIM(_xlfn._xlws.FILTER(I122:R122,LEN(I122:R122)&gt;0,"")))</f>
        <v>日之出水道機器</v>
      </c>
      <c r="G122" s="16" t="str" cm="1">
        <f t="array" ref="G122">_xlfn._xlws.FILTER($I$1:$R$1,LEN(I122:R122)&gt;0,"")</f>
        <v>株式会社</v>
      </c>
      <c r="H122" s="16" t="str" cm="1">
        <f t="array" ref="H122">_xlfn.SWITCH(IF(G122&lt;&gt;"",FIND(G122,D122),""),1,"Start","","","End")</f>
        <v>End</v>
      </c>
      <c r="I122" s="12" t="str">
        <f t="shared" si="6"/>
        <v>日之出水道機器</v>
      </c>
      <c r="J122" s="12" t="str">
        <f t="shared" si="7"/>
        <v/>
      </c>
      <c r="K122" s="12" t="str">
        <f t="shared" si="7"/>
        <v/>
      </c>
      <c r="L122" s="12" t="str">
        <f t="shared" si="7"/>
        <v/>
      </c>
      <c r="M122" s="12" t="str">
        <f t="shared" si="7"/>
        <v/>
      </c>
      <c r="N122" s="12" t="str">
        <f t="shared" si="7"/>
        <v/>
      </c>
      <c r="O122" s="12" t="str">
        <f t="shared" si="7"/>
        <v/>
      </c>
      <c r="P122" s="12" t="str">
        <f t="shared" si="7"/>
        <v/>
      </c>
      <c r="Q122" s="12" t="str">
        <f t="shared" si="7"/>
        <v/>
      </c>
      <c r="R122" s="12" t="str">
        <f t="shared" si="7"/>
        <v/>
      </c>
      <c r="S122" s="3" t="s">
        <v>23</v>
      </c>
      <c r="T122" s="19" t="s">
        <v>526</v>
      </c>
      <c r="U122" s="22" t="s">
        <v>527</v>
      </c>
      <c r="V122" s="5">
        <v>45644</v>
      </c>
      <c r="W122" s="5">
        <v>45883</v>
      </c>
      <c r="X122" s="6" t="b">
        <v>0</v>
      </c>
      <c r="Y122" s="6" t="b">
        <v>0</v>
      </c>
      <c r="Z122" s="6" t="b">
        <v>0</v>
      </c>
      <c r="AA122" s="4" t="s">
        <v>21</v>
      </c>
      <c r="AB122" s="6" t="b">
        <v>1</v>
      </c>
      <c r="AC122" s="6" t="b">
        <v>0</v>
      </c>
      <c r="AD122" s="6" t="b">
        <v>0</v>
      </c>
    </row>
    <row r="123" spans="1:30" x14ac:dyDescent="0.45">
      <c r="A123" s="24">
        <v>346</v>
      </c>
      <c r="B123" s="19" t="s">
        <v>528</v>
      </c>
      <c r="C123" s="19" t="s">
        <v>529</v>
      </c>
      <c r="D123" s="2" t="s">
        <v>530</v>
      </c>
      <c r="E123" s="9">
        <f t="shared" si="4"/>
        <v>1</v>
      </c>
      <c r="F123" s="18" t="str" cm="1">
        <f t="array" ref="F123">IF(TRIM(_xlfn._xlws.FILTER(I123:R123,LEN(I123:R123)&gt;0,""))="",D123,TRIM(_xlfn._xlws.FILTER(I123:R123,LEN(I123:R123)&gt;0,"")))</f>
        <v>ヒラヰ電計機</v>
      </c>
      <c r="G123" s="16" t="str" cm="1">
        <f t="array" ref="G123">_xlfn._xlws.FILTER($I$1:$R$1,LEN(I123:R123)&gt;0,"")</f>
        <v>株式会社</v>
      </c>
      <c r="H123" s="16" t="str" cm="1">
        <f t="array" ref="H123">_xlfn.SWITCH(IF(G123&lt;&gt;"",FIND(G123,D123),""),1,"Start","","","End")</f>
        <v>End</v>
      </c>
      <c r="I123" s="12" t="str">
        <f t="shared" si="6"/>
        <v>ヒラヰ電計機</v>
      </c>
      <c r="J123" s="12" t="str">
        <f t="shared" si="7"/>
        <v/>
      </c>
      <c r="K123" s="12" t="str">
        <f t="shared" si="7"/>
        <v/>
      </c>
      <c r="L123" s="12" t="str">
        <f t="shared" si="7"/>
        <v/>
      </c>
      <c r="M123" s="12" t="str">
        <f t="shared" si="7"/>
        <v/>
      </c>
      <c r="N123" s="12" t="str">
        <f t="shared" si="7"/>
        <v/>
      </c>
      <c r="O123" s="12" t="str">
        <f t="shared" si="7"/>
        <v/>
      </c>
      <c r="P123" s="12" t="str">
        <f t="shared" si="7"/>
        <v/>
      </c>
      <c r="Q123" s="12" t="str">
        <f t="shared" si="7"/>
        <v/>
      </c>
      <c r="R123" s="12" t="str">
        <f t="shared" si="7"/>
        <v/>
      </c>
      <c r="S123" s="3" t="s">
        <v>23</v>
      </c>
      <c r="T123" s="19" t="s">
        <v>531</v>
      </c>
      <c r="U123" s="22" t="s">
        <v>21</v>
      </c>
      <c r="V123" s="5">
        <v>45605</v>
      </c>
      <c r="W123" s="5">
        <v>45883</v>
      </c>
      <c r="X123" s="6" t="b">
        <v>0</v>
      </c>
      <c r="Y123" s="6" t="b">
        <v>0</v>
      </c>
      <c r="Z123" s="6" t="b">
        <v>0</v>
      </c>
      <c r="AA123" s="4" t="s">
        <v>21</v>
      </c>
      <c r="AB123" s="6" t="b">
        <v>1</v>
      </c>
      <c r="AC123" s="6" t="b">
        <v>0</v>
      </c>
      <c r="AD123" s="6" t="b">
        <v>0</v>
      </c>
    </row>
    <row r="124" spans="1:30" x14ac:dyDescent="0.45">
      <c r="A124" s="24">
        <v>165</v>
      </c>
      <c r="B124" s="19" t="s">
        <v>532</v>
      </c>
      <c r="C124" s="19" t="s">
        <v>533</v>
      </c>
      <c r="D124" s="2" t="s">
        <v>534</v>
      </c>
      <c r="E124" s="9">
        <f t="shared" si="4"/>
        <v>1</v>
      </c>
      <c r="F124" s="18" t="str" cm="1">
        <f t="array" ref="F124">IF(TRIM(_xlfn._xlws.FILTER(I124:R124,LEN(I124:R124)&gt;0,""))="",D124,TRIM(_xlfn._xlws.FILTER(I124:R124,LEN(I124:R124)&gt;0,"")))</f>
        <v>平田タイル</v>
      </c>
      <c r="G124" s="16" t="str" cm="1">
        <f t="array" ref="G124">_xlfn._xlws.FILTER($I$1:$R$1,LEN(I124:R124)&gt;0,"")</f>
        <v>株式会社</v>
      </c>
      <c r="H124" s="16" t="str" cm="1">
        <f t="array" ref="H124">_xlfn.SWITCH(IF(G124&lt;&gt;"",FIND(G124,D124),""),1,"Start","","","End")</f>
        <v>Start</v>
      </c>
      <c r="I124" s="12" t="str">
        <f t="shared" si="6"/>
        <v>平田タイル</v>
      </c>
      <c r="J124" s="12" t="str">
        <f t="shared" si="7"/>
        <v/>
      </c>
      <c r="K124" s="12" t="str">
        <f t="shared" ref="J124:R152" si="8">TRIM(IF(LEN($D124)&lt;&gt;LEN(SUBSTITUTE($D124,K$1,"")),SUBSTITUTE($D124,K$1,""),""))</f>
        <v/>
      </c>
      <c r="L124" s="12" t="str">
        <f t="shared" si="8"/>
        <v/>
      </c>
      <c r="M124" s="12" t="str">
        <f t="shared" si="8"/>
        <v/>
      </c>
      <c r="N124" s="12" t="str">
        <f t="shared" si="8"/>
        <v/>
      </c>
      <c r="O124" s="12" t="str">
        <f t="shared" si="8"/>
        <v/>
      </c>
      <c r="P124" s="12" t="str">
        <f t="shared" si="8"/>
        <v/>
      </c>
      <c r="Q124" s="12" t="str">
        <f t="shared" si="8"/>
        <v/>
      </c>
      <c r="R124" s="12" t="str">
        <f t="shared" si="8"/>
        <v/>
      </c>
      <c r="S124" s="3" t="s">
        <v>23</v>
      </c>
      <c r="T124" s="19" t="s">
        <v>535</v>
      </c>
      <c r="U124" s="22" t="s">
        <v>21</v>
      </c>
      <c r="V124" s="5">
        <v>45589</v>
      </c>
      <c r="W124" s="5">
        <v>45883</v>
      </c>
      <c r="X124" s="6" t="b">
        <v>0</v>
      </c>
      <c r="Y124" s="6" t="b">
        <v>0</v>
      </c>
      <c r="Z124" s="6" t="b">
        <v>0</v>
      </c>
      <c r="AA124" s="4" t="s">
        <v>352</v>
      </c>
      <c r="AB124" s="6" t="b">
        <v>1</v>
      </c>
      <c r="AC124" s="6" t="b">
        <v>0</v>
      </c>
      <c r="AD124" s="6" t="b">
        <v>0</v>
      </c>
    </row>
    <row r="125" spans="1:30" x14ac:dyDescent="0.45">
      <c r="A125" s="24">
        <v>538</v>
      </c>
      <c r="B125" s="19" t="s">
        <v>536</v>
      </c>
      <c r="C125" s="19" t="s">
        <v>537</v>
      </c>
      <c r="D125" s="2" t="s">
        <v>538</v>
      </c>
      <c r="E125" s="9">
        <f t="shared" si="4"/>
        <v>1</v>
      </c>
      <c r="F125" s="18" t="str" cm="1">
        <f t="array" ref="F125">IF(TRIM(_xlfn._xlws.FILTER(I125:R125,LEN(I125:R125)&gt;0,""))="",D125,TRIM(_xlfn._xlws.FILTER(I125:R125,LEN(I125:R125)&gt;0,"")))</f>
        <v>ヒロサワ機械</v>
      </c>
      <c r="G125" s="16" t="str" cm="1">
        <f t="array" ref="G125">_xlfn._xlws.FILTER($I$1:$R$1,LEN(I125:R125)&gt;0,"")</f>
        <v>株式会社</v>
      </c>
      <c r="H125" s="16" t="str" cm="1">
        <f t="array" ref="H125">_xlfn.SWITCH(IF(G125&lt;&gt;"",FIND(G125,D125),""),1,"Start","","","End")</f>
        <v>End</v>
      </c>
      <c r="I125" s="12" t="str">
        <f t="shared" si="6"/>
        <v>ヒロサワ機械</v>
      </c>
      <c r="J125" s="12" t="str">
        <f t="shared" si="8"/>
        <v/>
      </c>
      <c r="K125" s="12" t="str">
        <f t="shared" si="8"/>
        <v/>
      </c>
      <c r="L125" s="12" t="str">
        <f t="shared" si="8"/>
        <v/>
      </c>
      <c r="M125" s="12" t="str">
        <f t="shared" si="8"/>
        <v/>
      </c>
      <c r="N125" s="12" t="str">
        <f t="shared" si="8"/>
        <v/>
      </c>
      <c r="O125" s="12" t="str">
        <f t="shared" si="8"/>
        <v/>
      </c>
      <c r="P125" s="12" t="str">
        <f t="shared" si="8"/>
        <v/>
      </c>
      <c r="Q125" s="12" t="str">
        <f t="shared" si="8"/>
        <v/>
      </c>
      <c r="R125" s="12" t="str">
        <f t="shared" si="8"/>
        <v/>
      </c>
      <c r="S125" s="3" t="s">
        <v>23</v>
      </c>
      <c r="T125" s="19" t="s">
        <v>539</v>
      </c>
      <c r="U125" s="22" t="s">
        <v>21</v>
      </c>
      <c r="V125" s="5">
        <v>45652</v>
      </c>
      <c r="W125" s="5">
        <v>45883</v>
      </c>
      <c r="X125" s="6" t="b">
        <v>0</v>
      </c>
      <c r="Y125" s="6" t="b">
        <v>0</v>
      </c>
      <c r="Z125" s="6" t="b">
        <v>0</v>
      </c>
      <c r="AA125" s="4" t="s">
        <v>540</v>
      </c>
      <c r="AB125" s="6" t="b">
        <v>1</v>
      </c>
      <c r="AC125" s="6" t="b">
        <v>0</v>
      </c>
      <c r="AD125" s="6" t="b">
        <v>0</v>
      </c>
    </row>
    <row r="126" spans="1:30" x14ac:dyDescent="0.45">
      <c r="A126" s="24">
        <v>343</v>
      </c>
      <c r="B126" s="19" t="s">
        <v>541</v>
      </c>
      <c r="C126" s="19" t="s">
        <v>542</v>
      </c>
      <c r="D126" s="2" t="s">
        <v>543</v>
      </c>
      <c r="E126" s="9">
        <f t="shared" si="4"/>
        <v>1</v>
      </c>
      <c r="F126" s="18" t="str" cm="1">
        <f t="array" ref="F126">IF(TRIM(_xlfn._xlws.FILTER(I126:R126,LEN(I126:R126)&gt;0,""))="",D126,TRIM(_xlfn._xlws.FILTER(I126:R126,LEN(I126:R126)&gt;0,"")))</f>
        <v>日立製作所</v>
      </c>
      <c r="G126" s="16" t="str" cm="1">
        <f t="array" ref="G126">_xlfn._xlws.FILTER($I$1:$R$1,LEN(I126:R126)&gt;0,"")</f>
        <v>株式会社</v>
      </c>
      <c r="H126" s="16" t="str" cm="1">
        <f t="array" ref="H126">_xlfn.SWITCH(IF(G126&lt;&gt;"",FIND(G126,D126),""),1,"Start","","","End")</f>
        <v>Start</v>
      </c>
      <c r="I126" s="12" t="str">
        <f t="shared" si="6"/>
        <v>日立製作所</v>
      </c>
      <c r="J126" s="12" t="str">
        <f t="shared" si="8"/>
        <v/>
      </c>
      <c r="K126" s="12" t="str">
        <f t="shared" si="8"/>
        <v/>
      </c>
      <c r="L126" s="12" t="str">
        <f t="shared" si="8"/>
        <v/>
      </c>
      <c r="M126" s="12" t="str">
        <f t="shared" si="8"/>
        <v/>
      </c>
      <c r="N126" s="12" t="str">
        <f t="shared" si="8"/>
        <v/>
      </c>
      <c r="O126" s="12" t="str">
        <f t="shared" si="8"/>
        <v/>
      </c>
      <c r="P126" s="12" t="str">
        <f t="shared" si="8"/>
        <v/>
      </c>
      <c r="Q126" s="12" t="str">
        <f t="shared" si="8"/>
        <v/>
      </c>
      <c r="R126" s="12" t="str">
        <f t="shared" si="8"/>
        <v/>
      </c>
      <c r="S126" s="3" t="s">
        <v>23</v>
      </c>
      <c r="T126" s="19" t="s">
        <v>544</v>
      </c>
      <c r="U126" s="22" t="s">
        <v>545</v>
      </c>
      <c r="V126" s="5">
        <v>45605</v>
      </c>
      <c r="W126" s="5">
        <v>45883</v>
      </c>
      <c r="X126" s="6" t="b">
        <v>0</v>
      </c>
      <c r="Y126" s="6" t="b">
        <v>0</v>
      </c>
      <c r="Z126" s="6" t="b">
        <v>0</v>
      </c>
      <c r="AA126" s="4" t="s">
        <v>21</v>
      </c>
      <c r="AB126" s="6" t="b">
        <v>1</v>
      </c>
      <c r="AC126" s="6" t="b">
        <v>0</v>
      </c>
      <c r="AD126" s="6" t="b">
        <v>0</v>
      </c>
    </row>
    <row r="127" spans="1:30" x14ac:dyDescent="0.45">
      <c r="A127" s="24">
        <v>78</v>
      </c>
      <c r="B127" s="19" t="s">
        <v>546</v>
      </c>
      <c r="C127" s="19" t="s">
        <v>547</v>
      </c>
      <c r="D127" s="2" t="s">
        <v>548</v>
      </c>
      <c r="E127" s="9">
        <f t="shared" si="4"/>
        <v>1</v>
      </c>
      <c r="F127" s="18" t="str" cm="1">
        <f t="array" ref="F127">IF(TRIM(_xlfn._xlws.FILTER(I127:R127,LEN(I127:R127)&gt;0,""))="",D127,TRIM(_xlfn._xlws.FILTER(I127:R127,LEN(I127:R127)&gt;0,"")))</f>
        <v>日立ビルシステム</v>
      </c>
      <c r="G127" s="16" t="str" cm="1">
        <f t="array" ref="G127">_xlfn._xlws.FILTER($I$1:$R$1,LEN(I127:R127)&gt;0,"")</f>
        <v>株式会社</v>
      </c>
      <c r="H127" s="16" t="str" cm="1">
        <f t="array" ref="H127">_xlfn.SWITCH(IF(G127&lt;&gt;"",FIND(G127,D127),""),1,"Start","","","End")</f>
        <v>Start</v>
      </c>
      <c r="I127" s="12" t="str">
        <f t="shared" si="6"/>
        <v>日立ビルシステム</v>
      </c>
      <c r="J127" s="12" t="str">
        <f t="shared" si="8"/>
        <v/>
      </c>
      <c r="K127" s="12" t="str">
        <f t="shared" si="8"/>
        <v/>
      </c>
      <c r="L127" s="12" t="str">
        <f t="shared" si="8"/>
        <v/>
      </c>
      <c r="M127" s="12" t="str">
        <f t="shared" si="8"/>
        <v/>
      </c>
      <c r="N127" s="12" t="str">
        <f t="shared" si="8"/>
        <v/>
      </c>
      <c r="O127" s="12" t="str">
        <f t="shared" si="8"/>
        <v/>
      </c>
      <c r="P127" s="12" t="str">
        <f t="shared" si="8"/>
        <v/>
      </c>
      <c r="Q127" s="12" t="str">
        <f t="shared" si="8"/>
        <v/>
      </c>
      <c r="R127" s="12" t="str">
        <f t="shared" si="8"/>
        <v/>
      </c>
      <c r="S127" s="3" t="s">
        <v>23</v>
      </c>
      <c r="T127" s="19" t="s">
        <v>549</v>
      </c>
      <c r="U127" s="22" t="s">
        <v>550</v>
      </c>
      <c r="V127" s="5">
        <v>45579</v>
      </c>
      <c r="W127" s="5">
        <v>45883</v>
      </c>
      <c r="X127" s="6" t="b">
        <v>0</v>
      </c>
      <c r="Y127" s="6" t="b">
        <v>0</v>
      </c>
      <c r="Z127" s="6" t="b">
        <v>0</v>
      </c>
      <c r="AA127" s="4" t="s">
        <v>551</v>
      </c>
      <c r="AB127" s="6" t="b">
        <v>1</v>
      </c>
      <c r="AC127" s="6" t="b">
        <v>0</v>
      </c>
      <c r="AD127" s="6" t="b">
        <v>0</v>
      </c>
    </row>
    <row r="128" spans="1:30" x14ac:dyDescent="0.45">
      <c r="A128" s="24">
        <v>342</v>
      </c>
      <c r="B128" s="19" t="s">
        <v>552</v>
      </c>
      <c r="C128" s="19" t="s">
        <v>553</v>
      </c>
      <c r="D128" s="2" t="s">
        <v>554</v>
      </c>
      <c r="E128" s="9">
        <f t="shared" si="4"/>
        <v>1</v>
      </c>
      <c r="F128" s="18" t="str" cm="1">
        <f t="array" ref="F128">IF(TRIM(_xlfn._xlws.FILTER(I128:R128,LEN(I128:R128)&gt;0,""))="",D128,TRIM(_xlfn._xlws.FILTER(I128:R128,LEN(I128:R128)&gt;0,"")))</f>
        <v>日立産機システム</v>
      </c>
      <c r="G128" s="16" t="str" cm="1">
        <f t="array" ref="G128">_xlfn._xlws.FILTER($I$1:$R$1,LEN(I128:R128)&gt;0,"")</f>
        <v>株式会社</v>
      </c>
      <c r="H128" s="16" t="str" cm="1">
        <f t="array" ref="H128">_xlfn.SWITCH(IF(G128&lt;&gt;"",FIND(G128,D128),""),1,"Start","","","End")</f>
        <v>Start</v>
      </c>
      <c r="I128" s="12" t="str">
        <f t="shared" si="6"/>
        <v>日立産機システム</v>
      </c>
      <c r="J128" s="12" t="str">
        <f t="shared" si="8"/>
        <v/>
      </c>
      <c r="K128" s="12" t="str">
        <f t="shared" si="8"/>
        <v/>
      </c>
      <c r="L128" s="12" t="str">
        <f t="shared" si="8"/>
        <v/>
      </c>
      <c r="M128" s="12" t="str">
        <f t="shared" si="8"/>
        <v/>
      </c>
      <c r="N128" s="12" t="str">
        <f t="shared" si="8"/>
        <v/>
      </c>
      <c r="O128" s="12" t="str">
        <f t="shared" si="8"/>
        <v/>
      </c>
      <c r="P128" s="12" t="str">
        <f t="shared" si="8"/>
        <v/>
      </c>
      <c r="Q128" s="12" t="str">
        <f t="shared" si="8"/>
        <v/>
      </c>
      <c r="R128" s="12" t="str">
        <f t="shared" si="8"/>
        <v/>
      </c>
      <c r="S128" s="3" t="s">
        <v>23</v>
      </c>
      <c r="T128" s="19" t="s">
        <v>549</v>
      </c>
      <c r="U128" s="22" t="s">
        <v>555</v>
      </c>
      <c r="V128" s="5">
        <v>45605</v>
      </c>
      <c r="W128" s="5">
        <v>45883</v>
      </c>
      <c r="X128" s="6" t="b">
        <v>0</v>
      </c>
      <c r="Y128" s="6" t="b">
        <v>0</v>
      </c>
      <c r="Z128" s="6" t="b">
        <v>0</v>
      </c>
      <c r="AA128" s="4" t="s">
        <v>21</v>
      </c>
      <c r="AB128" s="6" t="b">
        <v>1</v>
      </c>
      <c r="AC128" s="6" t="b">
        <v>0</v>
      </c>
      <c r="AD128" s="6" t="b">
        <v>0</v>
      </c>
    </row>
    <row r="129" spans="1:30" x14ac:dyDescent="0.45">
      <c r="A129" s="24">
        <v>198</v>
      </c>
      <c r="B129" s="19" t="s">
        <v>556</v>
      </c>
      <c r="C129" s="19" t="s">
        <v>557</v>
      </c>
      <c r="D129" s="2" t="s">
        <v>558</v>
      </c>
      <c r="E129" s="9">
        <f t="shared" si="4"/>
        <v>1</v>
      </c>
      <c r="F129" s="18" t="str" cm="1">
        <f t="array" ref="F129">IF(TRIM(_xlfn._xlws.FILTER(I129:R129,LEN(I129:R129)&gt;0,""))="",D129,TRIM(_xlfn._xlws.FILTER(I129:R129,LEN(I129:R129)&gt;0,"")))</f>
        <v>ホーチキ</v>
      </c>
      <c r="G129" s="16" t="str" cm="1">
        <f t="array" ref="G129">_xlfn._xlws.FILTER($I$1:$R$1,LEN(I129:R129)&gt;0,"")</f>
        <v>株式会社</v>
      </c>
      <c r="H129" s="16" t="str" cm="1">
        <f t="array" ref="H129">_xlfn.SWITCH(IF(G129&lt;&gt;"",FIND(G129,D129),""),1,"Start","","","End")</f>
        <v>End</v>
      </c>
      <c r="I129" s="12" t="str">
        <f t="shared" si="6"/>
        <v>ホーチキ</v>
      </c>
      <c r="J129" s="12" t="str">
        <f t="shared" si="8"/>
        <v/>
      </c>
      <c r="K129" s="12" t="str">
        <f t="shared" si="8"/>
        <v/>
      </c>
      <c r="L129" s="12" t="str">
        <f t="shared" si="8"/>
        <v/>
      </c>
      <c r="M129" s="12" t="str">
        <f t="shared" si="8"/>
        <v/>
      </c>
      <c r="N129" s="12" t="str">
        <f t="shared" si="8"/>
        <v/>
      </c>
      <c r="O129" s="12" t="str">
        <f t="shared" si="8"/>
        <v/>
      </c>
      <c r="P129" s="12" t="str">
        <f t="shared" si="8"/>
        <v/>
      </c>
      <c r="Q129" s="12" t="str">
        <f t="shared" si="8"/>
        <v/>
      </c>
      <c r="R129" s="12" t="str">
        <f t="shared" si="8"/>
        <v/>
      </c>
      <c r="S129" s="3" t="s">
        <v>23</v>
      </c>
      <c r="T129" s="19" t="s">
        <v>559</v>
      </c>
      <c r="U129" s="22" t="s">
        <v>21</v>
      </c>
      <c r="V129" s="5">
        <v>45589</v>
      </c>
      <c r="W129" s="5">
        <v>45883</v>
      </c>
      <c r="X129" s="6" t="b">
        <v>0</v>
      </c>
      <c r="Y129" s="6" t="b">
        <v>0</v>
      </c>
      <c r="Z129" s="6" t="b">
        <v>0</v>
      </c>
      <c r="AA129" s="4" t="s">
        <v>21</v>
      </c>
      <c r="AB129" s="6" t="b">
        <v>1</v>
      </c>
      <c r="AC129" s="6" t="b">
        <v>0</v>
      </c>
      <c r="AD129" s="6" t="b">
        <v>0</v>
      </c>
    </row>
    <row r="130" spans="1:30" x14ac:dyDescent="0.45">
      <c r="A130" s="24">
        <v>345</v>
      </c>
      <c r="B130" s="19" t="s">
        <v>560</v>
      </c>
      <c r="C130" s="19" t="s">
        <v>561</v>
      </c>
      <c r="D130" s="2" t="s">
        <v>562</v>
      </c>
      <c r="E130" s="9">
        <f t="shared" si="4"/>
        <v>1</v>
      </c>
      <c r="F130" s="18" t="str" cm="1">
        <f t="array" ref="F130">IF(TRIM(_xlfn._xlws.FILTER(I130:R130,LEN(I130:R130)&gt;0,""))="",D130,TRIM(_xlfn._xlws.FILTER(I130:R130,LEN(I130:R130)&gt;0,"")))</f>
        <v>北陸電機製造</v>
      </c>
      <c r="G130" s="16" t="str" cm="1">
        <f t="array" ref="G130">_xlfn._xlws.FILTER($I$1:$R$1,LEN(I130:R130)&gt;0,"")</f>
        <v>株式会社</v>
      </c>
      <c r="H130" s="16" t="str" cm="1">
        <f t="array" ref="H130">_xlfn.SWITCH(IF(G130&lt;&gt;"",FIND(G130,D130),""),1,"Start","","","End")</f>
        <v>End</v>
      </c>
      <c r="I130" s="12" t="str">
        <f t="shared" si="6"/>
        <v>北陸電機製造</v>
      </c>
      <c r="J130" s="12" t="str">
        <f t="shared" si="8"/>
        <v/>
      </c>
      <c r="K130" s="12" t="str">
        <f t="shared" si="8"/>
        <v/>
      </c>
      <c r="L130" s="12" t="str">
        <f t="shared" si="8"/>
        <v/>
      </c>
      <c r="M130" s="12" t="str">
        <f t="shared" si="8"/>
        <v/>
      </c>
      <c r="N130" s="12" t="str">
        <f t="shared" si="8"/>
        <v/>
      </c>
      <c r="O130" s="12" t="str">
        <f t="shared" si="8"/>
        <v/>
      </c>
      <c r="P130" s="12" t="str">
        <f t="shared" si="8"/>
        <v/>
      </c>
      <c r="Q130" s="12" t="str">
        <f t="shared" si="8"/>
        <v/>
      </c>
      <c r="R130" s="12" t="str">
        <f t="shared" si="8"/>
        <v/>
      </c>
      <c r="S130" s="3" t="s">
        <v>23</v>
      </c>
      <c r="T130" s="19" t="s">
        <v>563</v>
      </c>
      <c r="U130" s="22" t="s">
        <v>21</v>
      </c>
      <c r="V130" s="5">
        <v>45605</v>
      </c>
      <c r="W130" s="5">
        <v>45883</v>
      </c>
      <c r="X130" s="6" t="b">
        <v>0</v>
      </c>
      <c r="Y130" s="6" t="b">
        <v>0</v>
      </c>
      <c r="Z130" s="6" t="b">
        <v>0</v>
      </c>
      <c r="AA130" s="4" t="s">
        <v>21</v>
      </c>
      <c r="AB130" s="6" t="b">
        <v>1</v>
      </c>
      <c r="AC130" s="6" t="b">
        <v>0</v>
      </c>
      <c r="AD130" s="6" t="b">
        <v>0</v>
      </c>
    </row>
    <row r="131" spans="1:30" x14ac:dyDescent="0.45">
      <c r="A131" s="24">
        <v>482</v>
      </c>
      <c r="B131" s="19" t="s">
        <v>564</v>
      </c>
      <c r="C131" s="19" t="s">
        <v>565</v>
      </c>
      <c r="D131" s="2" t="s">
        <v>566</v>
      </c>
      <c r="E131" s="9">
        <f t="shared" ref="E131:E194" si="9">COUNTA(I131:P131)-COUNTBLANK(I131:P131)</f>
        <v>1</v>
      </c>
      <c r="F131" s="18" t="str" cm="1">
        <f t="array" ref="F131">IF(TRIM(_xlfn._xlws.FILTER(I131:R131,LEN(I131:R131)&gt;0,""))="",D131,TRIM(_xlfn._xlws.FILTER(I131:R131,LEN(I131:R131)&gt;0,"")))</f>
        <v>北勢工業</v>
      </c>
      <c r="G131" s="16" t="str" cm="1">
        <f t="array" ref="G131">_xlfn._xlws.FILTER($I$1:$R$1,LEN(I131:R131)&gt;0,"")</f>
        <v>株式会社</v>
      </c>
      <c r="H131" s="16" t="str" cm="1">
        <f t="array" ref="H131">_xlfn.SWITCH(IF(G131&lt;&gt;"",FIND(G131,D131),""),1,"Start","","","End")</f>
        <v>End</v>
      </c>
      <c r="I131" s="12" t="str">
        <f t="shared" si="6"/>
        <v>北勢工業</v>
      </c>
      <c r="J131" s="12" t="str">
        <f t="shared" si="8"/>
        <v/>
      </c>
      <c r="K131" s="12" t="str">
        <f t="shared" si="8"/>
        <v/>
      </c>
      <c r="L131" s="12" t="str">
        <f t="shared" si="8"/>
        <v/>
      </c>
      <c r="M131" s="12" t="str">
        <f t="shared" si="8"/>
        <v/>
      </c>
      <c r="N131" s="12" t="str">
        <f t="shared" si="8"/>
        <v/>
      </c>
      <c r="O131" s="12" t="str">
        <f t="shared" si="8"/>
        <v/>
      </c>
      <c r="P131" s="12" t="str">
        <f t="shared" si="8"/>
        <v/>
      </c>
      <c r="Q131" s="12" t="str">
        <f t="shared" si="8"/>
        <v/>
      </c>
      <c r="R131" s="12" t="str">
        <f t="shared" si="8"/>
        <v/>
      </c>
      <c r="S131" s="3" t="s">
        <v>23</v>
      </c>
      <c r="T131" s="19" t="s">
        <v>567</v>
      </c>
      <c r="U131" s="22" t="s">
        <v>21</v>
      </c>
      <c r="V131" s="5">
        <v>45644</v>
      </c>
      <c r="W131" s="5">
        <v>45883</v>
      </c>
      <c r="X131" s="6" t="b">
        <v>0</v>
      </c>
      <c r="Y131" s="6" t="b">
        <v>0</v>
      </c>
      <c r="Z131" s="6" t="b">
        <v>0</v>
      </c>
      <c r="AA131" s="4" t="s">
        <v>21</v>
      </c>
      <c r="AB131" s="6" t="b">
        <v>1</v>
      </c>
      <c r="AC131" s="6" t="b">
        <v>0</v>
      </c>
      <c r="AD131" s="6" t="b">
        <v>0</v>
      </c>
    </row>
    <row r="132" spans="1:30" x14ac:dyDescent="0.45">
      <c r="A132" s="24">
        <v>340</v>
      </c>
      <c r="B132" s="19" t="s">
        <v>568</v>
      </c>
      <c r="C132" s="19" t="s">
        <v>569</v>
      </c>
      <c r="D132" s="2" t="s">
        <v>570</v>
      </c>
      <c r="E132" s="9">
        <f t="shared" si="9"/>
        <v>1</v>
      </c>
      <c r="F132" s="18" t="str" cm="1">
        <f t="array" ref="F132">IF(TRIM(_xlfn._xlws.FILTER(I132:R132,LEN(I132:R132)&gt;0,""))="",D132,TRIM(_xlfn._xlws.FILTER(I132:R132,LEN(I132:R132)&gt;0,"")))</f>
        <v>細田木材工業</v>
      </c>
      <c r="G132" s="16" t="str" cm="1">
        <f t="array" ref="G132">_xlfn._xlws.FILTER($I$1:$R$1,LEN(I132:R132)&gt;0,"")</f>
        <v>株式会社</v>
      </c>
      <c r="H132" s="16" t="str" cm="1">
        <f t="array" ref="H132">_xlfn.SWITCH(IF(G132&lt;&gt;"",FIND(G132,D132),""),1,"Start","","","End")</f>
        <v>End</v>
      </c>
      <c r="I132" s="12" t="str">
        <f t="shared" ref="I132:I195" si="10">TRIM(IF(LEN($D132)&lt;&gt;LEN(SUBSTITUTE($D132,I$1,"")),SUBSTITUTE($D132,I$1,""),""))</f>
        <v>細田木材工業</v>
      </c>
      <c r="J132" s="12" t="str">
        <f t="shared" si="8"/>
        <v/>
      </c>
      <c r="K132" s="12" t="str">
        <f t="shared" si="8"/>
        <v/>
      </c>
      <c r="L132" s="12" t="str">
        <f t="shared" si="8"/>
        <v/>
      </c>
      <c r="M132" s="12" t="str">
        <f t="shared" si="8"/>
        <v/>
      </c>
      <c r="N132" s="12" t="str">
        <f t="shared" si="8"/>
        <v/>
      </c>
      <c r="O132" s="12" t="str">
        <f t="shared" si="8"/>
        <v/>
      </c>
      <c r="P132" s="12" t="str">
        <f t="shared" si="8"/>
        <v/>
      </c>
      <c r="Q132" s="12" t="str">
        <f t="shared" si="8"/>
        <v/>
      </c>
      <c r="R132" s="12" t="str">
        <f t="shared" si="8"/>
        <v/>
      </c>
      <c r="S132" s="3" t="s">
        <v>23</v>
      </c>
      <c r="T132" s="19" t="s">
        <v>571</v>
      </c>
      <c r="U132" s="22" t="s">
        <v>21</v>
      </c>
      <c r="V132" s="5">
        <v>45605</v>
      </c>
      <c r="W132" s="5">
        <v>45883</v>
      </c>
      <c r="X132" s="6" t="b">
        <v>0</v>
      </c>
      <c r="Y132" s="6" t="b">
        <v>0</v>
      </c>
      <c r="Z132" s="6" t="b">
        <v>0</v>
      </c>
      <c r="AA132" s="4" t="s">
        <v>21</v>
      </c>
      <c r="AB132" s="6" t="b">
        <v>1</v>
      </c>
      <c r="AC132" s="6" t="b">
        <v>0</v>
      </c>
      <c r="AD132" s="6" t="b">
        <v>0</v>
      </c>
    </row>
    <row r="133" spans="1:30" x14ac:dyDescent="0.45">
      <c r="A133" s="24">
        <v>19</v>
      </c>
      <c r="B133" s="19" t="s">
        <v>572</v>
      </c>
      <c r="C133" s="19" t="s">
        <v>573</v>
      </c>
      <c r="D133" s="2" t="s">
        <v>574</v>
      </c>
      <c r="E133" s="9">
        <f t="shared" si="9"/>
        <v>1</v>
      </c>
      <c r="F133" s="18" t="str" cm="1">
        <f t="array" ref="F133">IF(TRIM(_xlfn._xlws.FILTER(I133:R133,LEN(I133:R133)&gt;0,""))="",D133,TRIM(_xlfn._xlws.FILTER(I133:R133,LEN(I133:R133)&gt;0,"")))</f>
        <v>ハウステック</v>
      </c>
      <c r="G133" s="16" t="str" cm="1">
        <f t="array" ref="G133">_xlfn._xlws.FILTER($I$1:$R$1,LEN(I133:R133)&gt;0,"")</f>
        <v>株式会社</v>
      </c>
      <c r="H133" s="16" t="str" cm="1">
        <f t="array" ref="H133">_xlfn.SWITCH(IF(G133&lt;&gt;"",FIND(G133,D133),""),1,"Start","","","End")</f>
        <v>Start</v>
      </c>
      <c r="I133" s="12" t="str">
        <f t="shared" si="10"/>
        <v>ハウステック</v>
      </c>
      <c r="J133" s="12" t="str">
        <f t="shared" si="8"/>
        <v/>
      </c>
      <c r="K133" s="12" t="str">
        <f t="shared" si="8"/>
        <v/>
      </c>
      <c r="L133" s="12" t="str">
        <f t="shared" si="8"/>
        <v/>
      </c>
      <c r="M133" s="12" t="str">
        <f t="shared" si="8"/>
        <v/>
      </c>
      <c r="N133" s="12" t="str">
        <f t="shared" si="8"/>
        <v/>
      </c>
      <c r="O133" s="12" t="str">
        <f t="shared" si="8"/>
        <v/>
      </c>
      <c r="P133" s="12" t="str">
        <f t="shared" si="8"/>
        <v/>
      </c>
      <c r="Q133" s="12" t="str">
        <f t="shared" si="8"/>
        <v/>
      </c>
      <c r="R133" s="12" t="str">
        <f t="shared" si="8"/>
        <v/>
      </c>
      <c r="S133" s="3" t="s">
        <v>23</v>
      </c>
      <c r="T133" s="19" t="s">
        <v>575</v>
      </c>
      <c r="U133" s="22" t="s">
        <v>21</v>
      </c>
      <c r="V133" s="5">
        <v>45575</v>
      </c>
      <c r="W133" s="5">
        <v>45883</v>
      </c>
      <c r="X133" s="6" t="b">
        <v>0</v>
      </c>
      <c r="Y133" s="6" t="b">
        <v>0</v>
      </c>
      <c r="Z133" s="6" t="b">
        <v>0</v>
      </c>
      <c r="AA133" s="4" t="s">
        <v>21</v>
      </c>
      <c r="AB133" s="6" t="b">
        <v>1</v>
      </c>
      <c r="AC133" s="6" t="b">
        <v>0</v>
      </c>
      <c r="AD133" s="6" t="b">
        <v>0</v>
      </c>
    </row>
    <row r="134" spans="1:30" x14ac:dyDescent="0.45">
      <c r="A134" s="24">
        <v>542</v>
      </c>
      <c r="B134" s="19" t="s">
        <v>576</v>
      </c>
      <c r="C134" s="19" t="s">
        <v>577</v>
      </c>
      <c r="D134" s="2" t="s">
        <v>578</v>
      </c>
      <c r="E134" s="9">
        <f t="shared" si="9"/>
        <v>1</v>
      </c>
      <c r="F134" s="18" t="str" cm="1">
        <f t="array" ref="F134">IF(TRIM(_xlfn._xlws.FILTER(I134:R134,LEN(I134:R134)&gt;0,""))="",D134,TRIM(_xlfn._xlws.FILTER(I134:R134,LEN(I134:R134)&gt;0,"")))</f>
        <v>日向製作所</v>
      </c>
      <c r="G134" s="16" t="str" cm="1">
        <f t="array" ref="G134">_xlfn._xlws.FILTER($I$1:$R$1,LEN(I134:R134)&gt;0,"")</f>
        <v>株式会社</v>
      </c>
      <c r="H134" s="16" t="str" cm="1">
        <f t="array" ref="H134">_xlfn.SWITCH(IF(G134&lt;&gt;"",FIND(G134,D134),""),1,"Start","","","End")</f>
        <v>Start</v>
      </c>
      <c r="I134" s="12" t="str">
        <f t="shared" si="10"/>
        <v>日向製作所</v>
      </c>
      <c r="J134" s="12" t="str">
        <f t="shared" si="8"/>
        <v/>
      </c>
      <c r="K134" s="12" t="str">
        <f t="shared" si="8"/>
        <v/>
      </c>
      <c r="L134" s="12" t="str">
        <f t="shared" si="8"/>
        <v/>
      </c>
      <c r="M134" s="12" t="str">
        <f t="shared" si="8"/>
        <v/>
      </c>
      <c r="N134" s="12" t="str">
        <f t="shared" si="8"/>
        <v/>
      </c>
      <c r="O134" s="12" t="str">
        <f t="shared" si="8"/>
        <v/>
      </c>
      <c r="P134" s="12" t="str">
        <f t="shared" si="8"/>
        <v/>
      </c>
      <c r="Q134" s="12" t="str">
        <f t="shared" si="8"/>
        <v/>
      </c>
      <c r="R134" s="12" t="str">
        <f t="shared" si="8"/>
        <v/>
      </c>
      <c r="S134" s="3" t="s">
        <v>23</v>
      </c>
      <c r="T134" s="19" t="s">
        <v>579</v>
      </c>
      <c r="U134" s="22" t="s">
        <v>21</v>
      </c>
      <c r="V134" s="5">
        <v>45652</v>
      </c>
      <c r="W134" s="5">
        <v>45883</v>
      </c>
      <c r="X134" s="6" t="b">
        <v>0</v>
      </c>
      <c r="Y134" s="6" t="b">
        <v>0</v>
      </c>
      <c r="Z134" s="6" t="b">
        <v>0</v>
      </c>
      <c r="AA134" s="4" t="s">
        <v>540</v>
      </c>
      <c r="AB134" s="6" t="b">
        <v>1</v>
      </c>
      <c r="AC134" s="6" t="b">
        <v>0</v>
      </c>
      <c r="AD134" s="6" t="b">
        <v>0</v>
      </c>
    </row>
    <row r="135" spans="1:30" x14ac:dyDescent="0.45">
      <c r="A135" s="24">
        <v>236</v>
      </c>
      <c r="B135" s="19" t="s">
        <v>580</v>
      </c>
      <c r="C135" s="19" t="s">
        <v>581</v>
      </c>
      <c r="D135" s="2" t="s">
        <v>582</v>
      </c>
      <c r="E135" s="9">
        <f t="shared" si="9"/>
        <v>1</v>
      </c>
      <c r="F135" s="18" t="str" cm="1">
        <f t="array" ref="F135">IF(TRIM(_xlfn._xlws.FILTER(I135:R135,LEN(I135:R135)&gt;0,""))="",D135,TRIM(_xlfn._xlws.FILTER(I135:R135,LEN(I135:R135)&gt;0,"")))</f>
        <v>イビケン</v>
      </c>
      <c r="G135" s="16" t="str" cm="1">
        <f t="array" ref="G135">_xlfn._xlws.FILTER($I$1:$R$1,LEN(I135:R135)&gt;0,"")</f>
        <v>株式会社</v>
      </c>
      <c r="H135" s="16" t="str" cm="1">
        <f t="array" ref="H135">_xlfn.SWITCH(IF(G135&lt;&gt;"",FIND(G135,D135),""),1,"Start","","","End")</f>
        <v>End</v>
      </c>
      <c r="I135" s="12" t="str">
        <f t="shared" si="10"/>
        <v>イビケン</v>
      </c>
      <c r="J135" s="12" t="str">
        <f t="shared" si="8"/>
        <v/>
      </c>
      <c r="K135" s="12" t="str">
        <f t="shared" si="8"/>
        <v/>
      </c>
      <c r="L135" s="12" t="str">
        <f t="shared" si="8"/>
        <v/>
      </c>
      <c r="M135" s="12" t="str">
        <f t="shared" si="8"/>
        <v/>
      </c>
      <c r="N135" s="12" t="str">
        <f t="shared" si="8"/>
        <v/>
      </c>
      <c r="O135" s="12" t="str">
        <f t="shared" si="8"/>
        <v/>
      </c>
      <c r="P135" s="12" t="str">
        <f t="shared" si="8"/>
        <v/>
      </c>
      <c r="Q135" s="12" t="str">
        <f t="shared" si="8"/>
        <v/>
      </c>
      <c r="R135" s="12" t="str">
        <f t="shared" si="8"/>
        <v/>
      </c>
      <c r="S135" s="3" t="s">
        <v>23</v>
      </c>
      <c r="T135" s="19" t="s">
        <v>583</v>
      </c>
      <c r="U135" s="22" t="s">
        <v>21</v>
      </c>
      <c r="V135" s="5">
        <v>45595</v>
      </c>
      <c r="W135" s="5">
        <v>45883</v>
      </c>
      <c r="X135" s="6" t="b">
        <v>0</v>
      </c>
      <c r="Y135" s="6" t="b">
        <v>0</v>
      </c>
      <c r="Z135" s="6" t="b">
        <v>0</v>
      </c>
      <c r="AA135" s="4" t="s">
        <v>21</v>
      </c>
      <c r="AB135" s="6" t="b">
        <v>1</v>
      </c>
      <c r="AC135" s="6" t="b">
        <v>0</v>
      </c>
      <c r="AD135" s="6" t="b">
        <v>0</v>
      </c>
    </row>
    <row r="136" spans="1:30" x14ac:dyDescent="0.45">
      <c r="A136" s="24">
        <v>237</v>
      </c>
      <c r="B136" s="19" t="s">
        <v>584</v>
      </c>
      <c r="C136" s="19" t="s">
        <v>584</v>
      </c>
      <c r="D136" s="7" t="s">
        <v>2270</v>
      </c>
      <c r="E136" s="9">
        <f t="shared" si="9"/>
        <v>0</v>
      </c>
      <c r="F136" s="18" t="str" cm="1">
        <f t="array" ref="F136">IF(TRIM(_xlfn._xlws.FILTER(I136:R136,LEN(I136:R136)&gt;0,""))="",D136,TRIM(_xlfn._xlws.FILTER(I136:R136,LEN(I136:R136)&gt;0,"")))</f>
        <v>イビケンDecorative Materials</v>
      </c>
      <c r="G136" s="16" t="str" cm="1">
        <f t="array" ref="G136">_xlfn._xlws.FILTER($I$1:$R$1,LEN(I136:R136)&gt;0,"")</f>
        <v/>
      </c>
      <c r="H136" s="16" t="str" cm="1">
        <f t="array" ref="H136">_xlfn.SWITCH(IF(G136&lt;&gt;"",FIND(G136,D136),""),1,"Start","","","End")</f>
        <v/>
      </c>
      <c r="I136" s="12" t="str">
        <f t="shared" si="10"/>
        <v/>
      </c>
      <c r="J136" s="12" t="str">
        <f t="shared" si="8"/>
        <v/>
      </c>
      <c r="K136" s="12" t="str">
        <f t="shared" si="8"/>
        <v/>
      </c>
      <c r="L136" s="12" t="str">
        <f t="shared" si="8"/>
        <v/>
      </c>
      <c r="M136" s="12" t="str">
        <f t="shared" si="8"/>
        <v/>
      </c>
      <c r="N136" s="12" t="str">
        <f t="shared" si="8"/>
        <v/>
      </c>
      <c r="O136" s="12" t="str">
        <f t="shared" si="8"/>
        <v/>
      </c>
      <c r="P136" s="12" t="str">
        <f t="shared" si="8"/>
        <v/>
      </c>
      <c r="Q136" s="12" t="str">
        <f t="shared" si="8"/>
        <v/>
      </c>
      <c r="R136" s="12" t="str">
        <f t="shared" si="8"/>
        <v/>
      </c>
      <c r="S136" s="14" t="s">
        <v>111</v>
      </c>
      <c r="T136" s="19" t="s">
        <v>585</v>
      </c>
      <c r="U136" s="22" t="s">
        <v>586</v>
      </c>
      <c r="V136" s="5">
        <v>45595</v>
      </c>
      <c r="W136" s="5">
        <v>45883</v>
      </c>
      <c r="X136" s="6" t="b">
        <v>0</v>
      </c>
      <c r="Y136" s="6" t="b">
        <v>0</v>
      </c>
      <c r="Z136" s="6" t="b">
        <v>0</v>
      </c>
      <c r="AA136" s="4" t="s">
        <v>21</v>
      </c>
      <c r="AB136" s="6" t="b">
        <v>1</v>
      </c>
      <c r="AC136" s="6" t="b">
        <v>0</v>
      </c>
      <c r="AD136" s="6" t="b">
        <v>0</v>
      </c>
    </row>
    <row r="137" spans="1:30" x14ac:dyDescent="0.45">
      <c r="A137" s="24">
        <v>232</v>
      </c>
      <c r="B137" s="19" t="s">
        <v>587</v>
      </c>
      <c r="C137" s="19" t="s">
        <v>588</v>
      </c>
      <c r="D137" s="2" t="s">
        <v>589</v>
      </c>
      <c r="E137" s="9">
        <f t="shared" si="9"/>
        <v>1</v>
      </c>
      <c r="F137" s="18" t="str" cm="1">
        <f t="array" ref="F137">IF(TRIM(_xlfn._xlws.FILTER(I137:R137,LEN(I137:R137)&gt;0,""))="",D137,TRIM(_xlfn._xlws.FILTER(I137:R137,LEN(I137:R137)&gt;0,"")))</f>
        <v>一条工務店</v>
      </c>
      <c r="G137" s="16" t="str" cm="1">
        <f t="array" ref="G137">_xlfn._xlws.FILTER($I$1:$R$1,LEN(I137:R137)&gt;0,"")</f>
        <v>株式会社</v>
      </c>
      <c r="H137" s="16" t="str" cm="1">
        <f t="array" ref="H137">_xlfn.SWITCH(IF(G137&lt;&gt;"",FIND(G137,D137),""),1,"Start","","","End")</f>
        <v>Start</v>
      </c>
      <c r="I137" s="12" t="str">
        <f t="shared" si="10"/>
        <v>一条工務店</v>
      </c>
      <c r="J137" s="12" t="str">
        <f t="shared" si="8"/>
        <v/>
      </c>
      <c r="K137" s="12" t="str">
        <f t="shared" si="8"/>
        <v/>
      </c>
      <c r="L137" s="12" t="str">
        <f t="shared" si="8"/>
        <v/>
      </c>
      <c r="M137" s="12" t="str">
        <f t="shared" si="8"/>
        <v/>
      </c>
      <c r="N137" s="12" t="str">
        <f t="shared" si="8"/>
        <v/>
      </c>
      <c r="O137" s="12" t="str">
        <f t="shared" si="8"/>
        <v/>
      </c>
      <c r="P137" s="12" t="str">
        <f t="shared" si="8"/>
        <v/>
      </c>
      <c r="Q137" s="12" t="str">
        <f t="shared" si="8"/>
        <v/>
      </c>
      <c r="R137" s="12" t="str">
        <f t="shared" si="8"/>
        <v/>
      </c>
      <c r="S137" s="3" t="s">
        <v>23</v>
      </c>
      <c r="T137" s="19" t="s">
        <v>590</v>
      </c>
      <c r="U137" s="22" t="s">
        <v>21</v>
      </c>
      <c r="V137" s="5">
        <v>45591</v>
      </c>
      <c r="W137" s="5">
        <v>45883</v>
      </c>
      <c r="X137" s="6" t="b">
        <v>0</v>
      </c>
      <c r="Y137" s="6" t="b">
        <v>0</v>
      </c>
      <c r="Z137" s="6" t="b">
        <v>0</v>
      </c>
      <c r="AA137" s="4" t="s">
        <v>21</v>
      </c>
      <c r="AB137" s="6" t="b">
        <v>1</v>
      </c>
      <c r="AC137" s="6" t="b">
        <v>0</v>
      </c>
      <c r="AD137" s="6" t="b">
        <v>0</v>
      </c>
    </row>
    <row r="138" spans="1:30" x14ac:dyDescent="0.45">
      <c r="A138" s="24">
        <v>58</v>
      </c>
      <c r="B138" s="19" t="s">
        <v>591</v>
      </c>
      <c r="C138" s="19" t="s">
        <v>592</v>
      </c>
      <c r="D138" s="2" t="s">
        <v>593</v>
      </c>
      <c r="E138" s="9">
        <f t="shared" si="9"/>
        <v>1</v>
      </c>
      <c r="F138" s="18" t="str" cm="1">
        <f t="array" ref="F138">IF(TRIM(_xlfn._xlws.FILTER(I138:R138,LEN(I138:R138)&gt;0,""))="",D138,TRIM(_xlfn._xlws.FILTER(I138:R138,LEN(I138:R138)&gt;0,"")))</f>
        <v>アイコットリョーワ</v>
      </c>
      <c r="G138" s="16" t="str" cm="1">
        <f t="array" ref="G138">_xlfn._xlws.FILTER($I$1:$R$1,LEN(I138:R138)&gt;0,"")</f>
        <v>株式会社</v>
      </c>
      <c r="H138" s="16" t="str" cm="1">
        <f t="array" ref="H138">_xlfn.SWITCH(IF(G138&lt;&gt;"",FIND(G138,D138),""),1,"Start","","","End")</f>
        <v>Start</v>
      </c>
      <c r="I138" s="12" t="str">
        <f t="shared" si="10"/>
        <v>アイコットリョーワ</v>
      </c>
      <c r="J138" s="12" t="str">
        <f t="shared" si="8"/>
        <v/>
      </c>
      <c r="K138" s="12" t="str">
        <f t="shared" si="8"/>
        <v/>
      </c>
      <c r="L138" s="12" t="str">
        <f t="shared" si="8"/>
        <v/>
      </c>
      <c r="M138" s="12" t="str">
        <f t="shared" si="8"/>
        <v/>
      </c>
      <c r="N138" s="12" t="str">
        <f t="shared" si="8"/>
        <v/>
      </c>
      <c r="O138" s="12" t="str">
        <f t="shared" si="8"/>
        <v/>
      </c>
      <c r="P138" s="12" t="str">
        <f t="shared" si="8"/>
        <v/>
      </c>
      <c r="Q138" s="12" t="str">
        <f t="shared" si="8"/>
        <v/>
      </c>
      <c r="R138" s="12" t="str">
        <f t="shared" si="8"/>
        <v/>
      </c>
      <c r="S138" s="3" t="s">
        <v>23</v>
      </c>
      <c r="T138" s="19" t="s">
        <v>594</v>
      </c>
      <c r="U138" s="22" t="s">
        <v>595</v>
      </c>
      <c r="V138" s="5">
        <v>45578</v>
      </c>
      <c r="W138" s="5">
        <v>45883</v>
      </c>
      <c r="X138" s="6" t="b">
        <v>0</v>
      </c>
      <c r="Y138" s="6" t="b">
        <v>0</v>
      </c>
      <c r="Z138" s="6" t="b">
        <v>0</v>
      </c>
      <c r="AA138" s="4" t="s">
        <v>21</v>
      </c>
      <c r="AB138" s="6" t="b">
        <v>1</v>
      </c>
      <c r="AC138" s="6" t="b">
        <v>0</v>
      </c>
      <c r="AD138" s="6" t="b">
        <v>0</v>
      </c>
    </row>
    <row r="139" spans="1:30" x14ac:dyDescent="0.45">
      <c r="A139" s="24">
        <v>518</v>
      </c>
      <c r="B139" s="19" t="s">
        <v>596</v>
      </c>
      <c r="C139" s="19" t="s">
        <v>597</v>
      </c>
      <c r="D139" s="2" t="s">
        <v>598</v>
      </c>
      <c r="E139" s="9">
        <f t="shared" si="9"/>
        <v>1</v>
      </c>
      <c r="F139" s="18" t="str" cm="1">
        <f t="array" ref="F139">IF(TRIM(_xlfn._xlws.FILTER(I139:R139,LEN(I139:R139)&gt;0,""))="",D139,TRIM(_xlfn._xlws.FILTER(I139:R139,LEN(I139:R139)&gt;0,"")))</f>
        <v>大塚家具</v>
      </c>
      <c r="G139" s="16" t="str" cm="1">
        <f t="array" ref="G139">_xlfn._xlws.FILTER($I$1:$R$1,LEN(I139:R139)&gt;0,"")</f>
        <v>株式会社</v>
      </c>
      <c r="H139" s="16" t="str" cm="1">
        <f t="array" ref="H139">_xlfn.SWITCH(IF(G139&lt;&gt;"",FIND(G139,D139),""),1,"Start","","","End")</f>
        <v>Start</v>
      </c>
      <c r="I139" s="12" t="str">
        <f t="shared" si="10"/>
        <v>大塚家具</v>
      </c>
      <c r="J139" s="12" t="str">
        <f t="shared" si="8"/>
        <v/>
      </c>
      <c r="K139" s="12" t="str">
        <f t="shared" si="8"/>
        <v/>
      </c>
      <c r="L139" s="12" t="str">
        <f t="shared" si="8"/>
        <v/>
      </c>
      <c r="M139" s="12" t="str">
        <f t="shared" si="8"/>
        <v/>
      </c>
      <c r="N139" s="12" t="str">
        <f t="shared" si="8"/>
        <v/>
      </c>
      <c r="O139" s="12" t="str">
        <f t="shared" si="8"/>
        <v/>
      </c>
      <c r="P139" s="12" t="str">
        <f t="shared" si="8"/>
        <v/>
      </c>
      <c r="Q139" s="12" t="str">
        <f t="shared" si="8"/>
        <v/>
      </c>
      <c r="R139" s="12" t="str">
        <f t="shared" si="8"/>
        <v/>
      </c>
      <c r="S139" s="3" t="s">
        <v>23</v>
      </c>
      <c r="T139" s="19" t="s">
        <v>599</v>
      </c>
      <c r="U139" s="22" t="s">
        <v>600</v>
      </c>
      <c r="V139" s="5">
        <v>45649</v>
      </c>
      <c r="W139" s="5">
        <v>45883</v>
      </c>
      <c r="X139" s="6" t="b">
        <v>0</v>
      </c>
      <c r="Y139" s="6" t="b">
        <v>0</v>
      </c>
      <c r="Z139" s="6" t="b">
        <v>0</v>
      </c>
      <c r="AA139" s="4" t="s">
        <v>21</v>
      </c>
      <c r="AB139" s="6" t="b">
        <v>1</v>
      </c>
      <c r="AC139" s="6" t="b">
        <v>0</v>
      </c>
      <c r="AD139" s="6" t="b">
        <v>0</v>
      </c>
    </row>
    <row r="140" spans="1:30" x14ac:dyDescent="0.45">
      <c r="A140" s="24">
        <v>184</v>
      </c>
      <c r="B140" s="19" t="s">
        <v>601</v>
      </c>
      <c r="C140" s="19" t="s">
        <v>601</v>
      </c>
      <c r="D140" s="2" t="s">
        <v>602</v>
      </c>
      <c r="E140" s="9">
        <f t="shared" si="9"/>
        <v>0</v>
      </c>
      <c r="F140" s="18" t="str" cm="1">
        <f t="array" ref="F140">IF(TRIM(_xlfn._xlws.FILTER(I140:R140,LEN(I140:R140)&gt;0,""))="",D140,TRIM(_xlfn._xlws.FILTER(I140:R140,LEN(I140:R140)&gt;0,"")))</f>
        <v>イデー</v>
      </c>
      <c r="G140" s="16" t="str" cm="1">
        <f t="array" ref="G140">_xlfn._xlws.FILTER($I$1:$R$1,LEN(I140:R140)&gt;0,"")</f>
        <v/>
      </c>
      <c r="H140" s="16" t="str" cm="1">
        <f t="array" ref="H140">_xlfn.SWITCH(IF(G140&lt;&gt;"",FIND(G140,D140),""),1,"Start","","","End")</f>
        <v/>
      </c>
      <c r="I140" s="12" t="str">
        <f t="shared" si="10"/>
        <v/>
      </c>
      <c r="J140" s="12" t="str">
        <f t="shared" si="8"/>
        <v/>
      </c>
      <c r="K140" s="12" t="str">
        <f t="shared" si="8"/>
        <v/>
      </c>
      <c r="L140" s="12" t="str">
        <f t="shared" si="8"/>
        <v/>
      </c>
      <c r="M140" s="12" t="str">
        <f t="shared" si="8"/>
        <v/>
      </c>
      <c r="N140" s="12" t="str">
        <f t="shared" si="8"/>
        <v/>
      </c>
      <c r="O140" s="12" t="str">
        <f t="shared" si="8"/>
        <v/>
      </c>
      <c r="P140" s="12" t="str">
        <f t="shared" si="8"/>
        <v/>
      </c>
      <c r="Q140" s="12" t="str">
        <f t="shared" si="8"/>
        <v/>
      </c>
      <c r="R140" s="12" t="str">
        <f t="shared" si="8"/>
        <v/>
      </c>
      <c r="S140" s="3" t="s">
        <v>111</v>
      </c>
      <c r="T140" s="19" t="s">
        <v>603</v>
      </c>
      <c r="U140" s="22" t="s">
        <v>21</v>
      </c>
      <c r="V140" s="5">
        <v>45589</v>
      </c>
      <c r="W140" s="5">
        <v>45883</v>
      </c>
      <c r="X140" s="6" t="b">
        <v>0</v>
      </c>
      <c r="Y140" s="6" t="b">
        <v>0</v>
      </c>
      <c r="Z140" s="6" t="b">
        <v>0</v>
      </c>
      <c r="AA140" s="4" t="s">
        <v>21</v>
      </c>
      <c r="AB140" s="6" t="b">
        <v>1</v>
      </c>
      <c r="AC140" s="6" t="b">
        <v>0</v>
      </c>
      <c r="AD140" s="6" t="b">
        <v>0</v>
      </c>
    </row>
    <row r="141" spans="1:30" x14ac:dyDescent="0.45">
      <c r="A141" s="24">
        <v>464</v>
      </c>
      <c r="B141" s="19" t="s">
        <v>604</v>
      </c>
      <c r="C141" s="19" t="s">
        <v>605</v>
      </c>
      <c r="D141" s="2" t="s">
        <v>606</v>
      </c>
      <c r="E141" s="9">
        <f t="shared" si="9"/>
        <v>1</v>
      </c>
      <c r="F141" s="18" t="str" cm="1">
        <f t="array" ref="F141">IF(TRIM(_xlfn._xlws.FILTER(I141:R141,LEN(I141:R141)&gt;0,""))="",D141,TRIM(_xlfn._xlws.FILTER(I141:R141,LEN(I141:R141)&gt;0,"")))</f>
        <v>電気学会</v>
      </c>
      <c r="G141" s="16" t="str" cm="1">
        <f t="array" ref="G141">_xlfn._xlws.FILTER($I$1:$R$1,LEN(I141:R141)&gt;0,"")</f>
        <v>一般社団法人</v>
      </c>
      <c r="H141" s="16" t="str" cm="1">
        <f t="array" ref="H141">_xlfn.SWITCH(IF(G141&lt;&gt;"",FIND(G141,D141),""),1,"Start","","","End")</f>
        <v>Start</v>
      </c>
      <c r="I141" s="12" t="str">
        <f t="shared" si="10"/>
        <v/>
      </c>
      <c r="J141" s="12" t="str">
        <f t="shared" si="8"/>
        <v/>
      </c>
      <c r="K141" s="12" t="str">
        <f t="shared" si="8"/>
        <v/>
      </c>
      <c r="L141" s="12" t="str">
        <f t="shared" si="8"/>
        <v>電気学会</v>
      </c>
      <c r="M141" s="12" t="str">
        <f t="shared" si="8"/>
        <v/>
      </c>
      <c r="N141" s="12" t="str">
        <f t="shared" si="8"/>
        <v/>
      </c>
      <c r="O141" s="12" t="str">
        <f t="shared" si="8"/>
        <v/>
      </c>
      <c r="P141" s="12" t="str">
        <f t="shared" si="8"/>
        <v/>
      </c>
      <c r="Q141" s="12" t="str">
        <f t="shared" si="8"/>
        <v/>
      </c>
      <c r="R141" s="12" t="str">
        <f t="shared" si="8"/>
        <v/>
      </c>
      <c r="S141" s="3" t="s">
        <v>19</v>
      </c>
      <c r="T141" s="19" t="s">
        <v>607</v>
      </c>
      <c r="U141" s="22" t="s">
        <v>21</v>
      </c>
      <c r="V141" s="5">
        <v>45634</v>
      </c>
      <c r="W141" s="5">
        <v>45883</v>
      </c>
      <c r="X141" s="6" t="b">
        <v>0</v>
      </c>
      <c r="Y141" s="6" t="b">
        <v>0</v>
      </c>
      <c r="Z141" s="6" t="b">
        <v>0</v>
      </c>
      <c r="AA141" s="4" t="s">
        <v>21</v>
      </c>
      <c r="AB141" s="6" t="b">
        <v>1</v>
      </c>
      <c r="AC141" s="6" t="b">
        <v>0</v>
      </c>
      <c r="AD141" s="6" t="b">
        <v>0</v>
      </c>
    </row>
    <row r="142" spans="1:30" x14ac:dyDescent="0.45">
      <c r="A142" s="24">
        <v>465</v>
      </c>
      <c r="B142" s="19" t="s">
        <v>608</v>
      </c>
      <c r="C142" s="19" t="s">
        <v>609</v>
      </c>
      <c r="D142" s="2" t="s">
        <v>610</v>
      </c>
      <c r="E142" s="9">
        <f t="shared" si="9"/>
        <v>1</v>
      </c>
      <c r="F142" s="18" t="str" cm="1">
        <f t="array" ref="F142">IF(TRIM(_xlfn._xlws.FILTER(I142:R142,LEN(I142:R142)&gt;0,""))="",D142,TRIM(_xlfn._xlws.FILTER(I142:R142,LEN(I142:R142)&gt;0,"")))</f>
        <v>電気設備学会</v>
      </c>
      <c r="G142" s="16" t="str" cm="1">
        <f t="array" ref="G142">_xlfn._xlws.FILTER($I$1:$R$1,LEN(I142:R142)&gt;0,"")</f>
        <v>一般社団法人</v>
      </c>
      <c r="H142" s="16" t="str" cm="1">
        <f t="array" ref="H142">_xlfn.SWITCH(IF(G142&lt;&gt;"",FIND(G142,D142),""),1,"Start","","","End")</f>
        <v>Start</v>
      </c>
      <c r="I142" s="12" t="str">
        <f t="shared" si="10"/>
        <v/>
      </c>
      <c r="J142" s="12" t="str">
        <f t="shared" si="8"/>
        <v/>
      </c>
      <c r="K142" s="12" t="str">
        <f t="shared" si="8"/>
        <v/>
      </c>
      <c r="L142" s="12" t="str">
        <f t="shared" si="8"/>
        <v>電気設備学会</v>
      </c>
      <c r="M142" s="12" t="str">
        <f t="shared" si="8"/>
        <v/>
      </c>
      <c r="N142" s="12" t="str">
        <f t="shared" si="8"/>
        <v/>
      </c>
      <c r="O142" s="12" t="str">
        <f t="shared" si="8"/>
        <v/>
      </c>
      <c r="P142" s="12" t="str">
        <f t="shared" si="8"/>
        <v/>
      </c>
      <c r="Q142" s="12" t="str">
        <f t="shared" si="8"/>
        <v/>
      </c>
      <c r="R142" s="12" t="str">
        <f t="shared" si="8"/>
        <v/>
      </c>
      <c r="S142" s="3" t="s">
        <v>19</v>
      </c>
      <c r="T142" s="19" t="s">
        <v>611</v>
      </c>
      <c r="U142" s="22" t="s">
        <v>21</v>
      </c>
      <c r="V142" s="5">
        <v>45634</v>
      </c>
      <c r="W142" s="5">
        <v>45883</v>
      </c>
      <c r="X142" s="6" t="b">
        <v>0</v>
      </c>
      <c r="Y142" s="6" t="b">
        <v>0</v>
      </c>
      <c r="Z142" s="6" t="b">
        <v>0</v>
      </c>
      <c r="AA142" s="4" t="s">
        <v>21</v>
      </c>
      <c r="AB142" s="6" t="b">
        <v>1</v>
      </c>
      <c r="AC142" s="6" t="b">
        <v>0</v>
      </c>
      <c r="AD142" s="6" t="b">
        <v>0</v>
      </c>
    </row>
    <row r="143" spans="1:30" x14ac:dyDescent="0.45">
      <c r="A143" s="24">
        <v>60</v>
      </c>
      <c r="B143" s="19" t="s">
        <v>612</v>
      </c>
      <c r="C143" s="19" t="s">
        <v>613</v>
      </c>
      <c r="D143" s="2" t="s">
        <v>614</v>
      </c>
      <c r="E143" s="9">
        <f t="shared" si="9"/>
        <v>1</v>
      </c>
      <c r="F143" s="18" t="str" cm="1">
        <f t="array" ref="F143">IF(TRIM(_xlfn._xlws.FILTER(I143:R143,LEN(I143:R143)&gt;0,""))="",D143,TRIM(_xlfn._xlws.FILTER(I143:R143,LEN(I143:R143)&gt;0,"")))</f>
        <v>アイジー工業</v>
      </c>
      <c r="G143" s="16" t="str" cm="1">
        <f t="array" ref="G143">_xlfn._xlws.FILTER($I$1:$R$1,LEN(I143:R143)&gt;0,"")</f>
        <v>株式会社</v>
      </c>
      <c r="H143" s="16" t="str" cm="1">
        <f t="array" ref="H143">_xlfn.SWITCH(IF(G143&lt;&gt;"",FIND(G143,D143),""),1,"Start","","","End")</f>
        <v>End</v>
      </c>
      <c r="I143" s="12" t="str">
        <f t="shared" si="10"/>
        <v>アイジー工業</v>
      </c>
      <c r="J143" s="12" t="str">
        <f t="shared" si="8"/>
        <v/>
      </c>
      <c r="K143" s="12" t="str">
        <f t="shared" si="8"/>
        <v/>
      </c>
      <c r="L143" s="12" t="str">
        <f t="shared" si="8"/>
        <v/>
      </c>
      <c r="M143" s="12" t="str">
        <f t="shared" si="8"/>
        <v/>
      </c>
      <c r="N143" s="12" t="str">
        <f t="shared" si="8"/>
        <v/>
      </c>
      <c r="O143" s="12" t="str">
        <f t="shared" si="8"/>
        <v/>
      </c>
      <c r="P143" s="12" t="str">
        <f t="shared" si="8"/>
        <v/>
      </c>
      <c r="Q143" s="12" t="str">
        <f t="shared" si="8"/>
        <v/>
      </c>
      <c r="R143" s="12" t="str">
        <f t="shared" si="8"/>
        <v/>
      </c>
      <c r="S143" s="3" t="s">
        <v>23</v>
      </c>
      <c r="T143" s="19" t="s">
        <v>615</v>
      </c>
      <c r="U143" s="22" t="s">
        <v>21</v>
      </c>
      <c r="V143" s="5">
        <v>45578</v>
      </c>
      <c r="W143" s="5">
        <v>45883</v>
      </c>
      <c r="X143" s="6" t="b">
        <v>0</v>
      </c>
      <c r="Y143" s="6" t="b">
        <v>0</v>
      </c>
      <c r="Z143" s="6" t="b">
        <v>0</v>
      </c>
      <c r="AA143" s="4" t="s">
        <v>616</v>
      </c>
      <c r="AB143" s="6" t="b">
        <v>1</v>
      </c>
      <c r="AC143" s="6" t="b">
        <v>0</v>
      </c>
      <c r="AD143" s="6" t="b">
        <v>0</v>
      </c>
    </row>
    <row r="144" spans="1:30" x14ac:dyDescent="0.45">
      <c r="A144" s="24">
        <v>532</v>
      </c>
      <c r="B144" s="19" t="s">
        <v>617</v>
      </c>
      <c r="C144" s="19" t="s">
        <v>618</v>
      </c>
      <c r="D144" s="2" t="s">
        <v>619</v>
      </c>
      <c r="E144" s="9">
        <f t="shared" si="9"/>
        <v>1</v>
      </c>
      <c r="F144" s="18" t="str" cm="1">
        <f t="array" ref="F144">IF(TRIM(_xlfn._xlws.FILTER(I144:R144,LEN(I144:R144)&gt;0,""))="",D144,TRIM(_xlfn._xlws.FILTER(I144:R144,LEN(I144:R144)&gt;0,"")))</f>
        <v>IHI運搬機械</v>
      </c>
      <c r="G144" s="16" t="str" cm="1">
        <f t="array" ref="G144">_xlfn._xlws.FILTER($I$1:$R$1,LEN(I144:R144)&gt;0,"")</f>
        <v>株式会社</v>
      </c>
      <c r="H144" s="16" t="str" cm="1">
        <f t="array" ref="H144">_xlfn.SWITCH(IF(G144&lt;&gt;"",FIND(G144,D144),""),1,"Start","","","End")</f>
        <v>End</v>
      </c>
      <c r="I144" s="12" t="str">
        <f t="shared" si="10"/>
        <v>IHI運搬機械</v>
      </c>
      <c r="J144" s="12" t="str">
        <f t="shared" si="8"/>
        <v/>
      </c>
      <c r="K144" s="12" t="str">
        <f t="shared" si="8"/>
        <v/>
      </c>
      <c r="L144" s="12" t="str">
        <f t="shared" si="8"/>
        <v/>
      </c>
      <c r="M144" s="12" t="str">
        <f t="shared" si="8"/>
        <v/>
      </c>
      <c r="N144" s="12" t="str">
        <f t="shared" si="8"/>
        <v/>
      </c>
      <c r="O144" s="12" t="str">
        <f t="shared" si="8"/>
        <v/>
      </c>
      <c r="P144" s="12" t="str">
        <f t="shared" si="8"/>
        <v/>
      </c>
      <c r="Q144" s="12" t="str">
        <f t="shared" si="8"/>
        <v/>
      </c>
      <c r="R144" s="12" t="str">
        <f t="shared" si="8"/>
        <v/>
      </c>
      <c r="S144" s="3" t="s">
        <v>23</v>
      </c>
      <c r="T144" s="19" t="s">
        <v>620</v>
      </c>
      <c r="U144" s="22" t="s">
        <v>21</v>
      </c>
      <c r="V144" s="5">
        <v>45652</v>
      </c>
      <c r="W144" s="5">
        <v>45883</v>
      </c>
      <c r="X144" s="6" t="b">
        <v>0</v>
      </c>
      <c r="Y144" s="6" t="b">
        <v>0</v>
      </c>
      <c r="Z144" s="6" t="b">
        <v>0</v>
      </c>
      <c r="AA144" s="4" t="s">
        <v>21</v>
      </c>
      <c r="AB144" s="6" t="b">
        <v>1</v>
      </c>
      <c r="AC144" s="6" t="b">
        <v>0</v>
      </c>
      <c r="AD144" s="6" t="b">
        <v>0</v>
      </c>
    </row>
    <row r="145" spans="1:30" x14ac:dyDescent="0.45">
      <c r="A145" s="24">
        <v>562</v>
      </c>
      <c r="B145" s="19" t="s">
        <v>621</v>
      </c>
      <c r="C145" s="19" t="s">
        <v>622</v>
      </c>
      <c r="D145" s="2" t="s">
        <v>623</v>
      </c>
      <c r="E145" s="9">
        <f t="shared" si="9"/>
        <v>1</v>
      </c>
      <c r="F145" s="18" t="str" cm="1">
        <f t="array" ref="F145">IF(TRIM(_xlfn._xlws.FILTER(I145:R145,LEN(I145:R145)&gt;0,""))="",D145,TRIM(_xlfn._xlws.FILTER(I145:R145,LEN(I145:R145)&gt;0,"")))</f>
        <v>因幡電機産業</v>
      </c>
      <c r="G145" s="16" t="str" cm="1">
        <f t="array" ref="G145">_xlfn._xlws.FILTER($I$1:$R$1,LEN(I145:R145)&gt;0,"")</f>
        <v>株式会社</v>
      </c>
      <c r="H145" s="16" t="str" cm="1">
        <f t="array" ref="H145">_xlfn.SWITCH(IF(G145&lt;&gt;"",FIND(G145,D145),""),1,"Start","","","End")</f>
        <v>End</v>
      </c>
      <c r="I145" s="12" t="str">
        <f t="shared" si="10"/>
        <v>因幡電機産業</v>
      </c>
      <c r="J145" s="12" t="str">
        <f t="shared" si="8"/>
        <v/>
      </c>
      <c r="K145" s="12" t="str">
        <f t="shared" si="8"/>
        <v/>
      </c>
      <c r="L145" s="12" t="str">
        <f t="shared" si="8"/>
        <v/>
      </c>
      <c r="M145" s="12" t="str">
        <f t="shared" si="8"/>
        <v/>
      </c>
      <c r="N145" s="12" t="str">
        <f t="shared" si="8"/>
        <v/>
      </c>
      <c r="O145" s="12" t="str">
        <f t="shared" si="8"/>
        <v/>
      </c>
      <c r="P145" s="12" t="str">
        <f t="shared" si="8"/>
        <v/>
      </c>
      <c r="Q145" s="12" t="str">
        <f t="shared" si="8"/>
        <v/>
      </c>
      <c r="R145" s="12" t="str">
        <f t="shared" si="8"/>
        <v/>
      </c>
      <c r="S145" s="3" t="s">
        <v>23</v>
      </c>
      <c r="T145" s="19" t="s">
        <v>624</v>
      </c>
      <c r="U145" s="22" t="s">
        <v>625</v>
      </c>
      <c r="V145" s="5">
        <v>45719</v>
      </c>
      <c r="W145" s="5">
        <v>45883</v>
      </c>
      <c r="X145" s="6" t="b">
        <v>0</v>
      </c>
      <c r="Y145" s="6" t="b">
        <v>0</v>
      </c>
      <c r="Z145" s="6" t="b">
        <v>0</v>
      </c>
      <c r="AA145" s="4" t="s">
        <v>21</v>
      </c>
      <c r="AB145" s="6" t="b">
        <v>1</v>
      </c>
      <c r="AC145" s="6" t="b">
        <v>0</v>
      </c>
      <c r="AD145" s="6" t="b">
        <v>0</v>
      </c>
    </row>
    <row r="146" spans="1:30" x14ac:dyDescent="0.45">
      <c r="A146" s="24">
        <v>563</v>
      </c>
      <c r="B146" s="19" t="s">
        <v>626</v>
      </c>
      <c r="C146" s="19" t="s">
        <v>627</v>
      </c>
      <c r="D146" s="7" t="s">
        <v>2250</v>
      </c>
      <c r="E146" s="9">
        <f t="shared" si="9"/>
        <v>1</v>
      </c>
      <c r="F146" s="18" t="str" cm="1">
        <f t="array" ref="F146">IF(TRIM(_xlfn._xlws.FILTER(I146:R146,LEN(I146:R146)&gt;0,""))="",D146,TRIM(_xlfn._xlws.FILTER(I146:R146,LEN(I146:R146)&gt;0,"")))</f>
        <v>因幡電工</v>
      </c>
      <c r="G146" s="16" t="str" cm="1">
        <f t="array" ref="G146">_xlfn._xlws.FILTER($I$1:$R$1,LEN(I146:R146)&gt;0,"")</f>
        <v>株式会社</v>
      </c>
      <c r="H146" s="16" t="str" cm="1">
        <f t="array" ref="H146">_xlfn.SWITCH(IF(G146&lt;&gt;"",FIND(G146,D146),""),1,"Start","","","End")</f>
        <v>Start</v>
      </c>
      <c r="I146" s="12" t="str">
        <f t="shared" si="10"/>
        <v>因幡電工</v>
      </c>
      <c r="J146" s="12" t="str">
        <f t="shared" si="8"/>
        <v/>
      </c>
      <c r="K146" s="12" t="str">
        <f t="shared" si="8"/>
        <v/>
      </c>
      <c r="L146" s="12" t="str">
        <f t="shared" si="8"/>
        <v/>
      </c>
      <c r="M146" s="12" t="str">
        <f t="shared" si="8"/>
        <v/>
      </c>
      <c r="N146" s="12" t="str">
        <f t="shared" si="8"/>
        <v/>
      </c>
      <c r="O146" s="12" t="str">
        <f t="shared" si="8"/>
        <v/>
      </c>
      <c r="P146" s="12" t="str">
        <f t="shared" si="8"/>
        <v/>
      </c>
      <c r="Q146" s="12" t="str">
        <f t="shared" si="8"/>
        <v/>
      </c>
      <c r="R146" s="12" t="str">
        <f t="shared" si="8"/>
        <v/>
      </c>
      <c r="S146" s="3" t="s">
        <v>23</v>
      </c>
      <c r="T146" s="19" t="s">
        <v>624</v>
      </c>
      <c r="U146" s="22" t="s">
        <v>628</v>
      </c>
      <c r="V146" s="5">
        <v>45719</v>
      </c>
      <c r="W146" s="5">
        <v>45883</v>
      </c>
      <c r="X146" s="6" t="b">
        <v>0</v>
      </c>
      <c r="Y146" s="6" t="b">
        <v>0</v>
      </c>
      <c r="Z146" s="6" t="b">
        <v>0</v>
      </c>
      <c r="AA146" s="4" t="s">
        <v>21</v>
      </c>
      <c r="AB146" s="6" t="b">
        <v>1</v>
      </c>
      <c r="AC146" s="6" t="b">
        <v>0</v>
      </c>
      <c r="AD146" s="6" t="b">
        <v>0</v>
      </c>
    </row>
    <row r="147" spans="1:30" x14ac:dyDescent="0.45">
      <c r="A147" s="24">
        <v>2</v>
      </c>
      <c r="B147" s="19" t="s">
        <v>629</v>
      </c>
      <c r="C147" s="19" t="s">
        <v>629</v>
      </c>
      <c r="D147" s="2" t="s">
        <v>630</v>
      </c>
      <c r="E147" s="9">
        <f t="shared" si="9"/>
        <v>1</v>
      </c>
      <c r="F147" s="18" t="str" cm="1">
        <f t="array" ref="F147">IF(TRIM(_xlfn._xlws.FILTER(I147:R147,LEN(I147:R147)&gt;0,""))="",D147,TRIM(_xlfn._xlws.FILTER(I147:R147,LEN(I147:R147)&gt;0,"")))</f>
        <v>INAX</v>
      </c>
      <c r="G147" s="16" t="str" cm="1">
        <f t="array" ref="G147">_xlfn._xlws.FILTER($I$1:$R$1,LEN(I147:R147)&gt;0,"")</f>
        <v>株式会社</v>
      </c>
      <c r="H147" s="16" t="str" cm="1">
        <f t="array" ref="H147">_xlfn.SWITCH(IF(G147&lt;&gt;"",FIND(G147,D147),""),1,"Start","","","End")</f>
        <v>Start</v>
      </c>
      <c r="I147" s="12" t="str">
        <f t="shared" si="10"/>
        <v>INAX</v>
      </c>
      <c r="J147" s="12" t="str">
        <f t="shared" si="8"/>
        <v/>
      </c>
      <c r="K147" s="12" t="str">
        <f t="shared" si="8"/>
        <v/>
      </c>
      <c r="L147" s="12" t="str">
        <f t="shared" si="8"/>
        <v/>
      </c>
      <c r="M147" s="12" t="str">
        <f t="shared" si="8"/>
        <v/>
      </c>
      <c r="N147" s="12" t="str">
        <f t="shared" si="8"/>
        <v/>
      </c>
      <c r="O147" s="12" t="str">
        <f t="shared" si="8"/>
        <v/>
      </c>
      <c r="P147" s="12" t="str">
        <f t="shared" si="8"/>
        <v/>
      </c>
      <c r="Q147" s="12" t="str">
        <f t="shared" si="8"/>
        <v/>
      </c>
      <c r="R147" s="12" t="str">
        <f t="shared" si="8"/>
        <v/>
      </c>
      <c r="S147" s="3" t="s">
        <v>23</v>
      </c>
      <c r="T147" s="19" t="s">
        <v>631</v>
      </c>
      <c r="U147" s="22" t="s">
        <v>632</v>
      </c>
      <c r="V147" s="5">
        <v>45575</v>
      </c>
      <c r="W147" s="5">
        <v>45883</v>
      </c>
      <c r="X147" s="6" t="b">
        <v>0</v>
      </c>
      <c r="Y147" s="6" t="b">
        <v>0</v>
      </c>
      <c r="Z147" s="6" t="b">
        <v>0</v>
      </c>
      <c r="AA147" s="4" t="s">
        <v>21</v>
      </c>
      <c r="AB147" s="6" t="b">
        <v>1</v>
      </c>
      <c r="AC147" s="6" t="b">
        <v>0</v>
      </c>
      <c r="AD147" s="6" t="b">
        <v>0</v>
      </c>
    </row>
    <row r="148" spans="1:30" x14ac:dyDescent="0.45">
      <c r="A148" s="24">
        <v>238</v>
      </c>
      <c r="B148" s="19" t="s">
        <v>633</v>
      </c>
      <c r="C148" s="19" t="s">
        <v>634</v>
      </c>
      <c r="D148" s="2" t="s">
        <v>635</v>
      </c>
      <c r="E148" s="9">
        <f t="shared" si="9"/>
        <v>1</v>
      </c>
      <c r="F148" s="18" t="str" cm="1">
        <f t="array" ref="F148">IF(TRIM(_xlfn._xlws.FILTER(I148:R148,LEN(I148:R148)&gt;0,""))="",D148,TRIM(_xlfn._xlws.FILTER(I148:R148,LEN(I148:R148)&gt;0,"")))</f>
        <v>井上金庫販売</v>
      </c>
      <c r="G148" s="16" t="str" cm="1">
        <f t="array" ref="G148">_xlfn._xlws.FILTER($I$1:$R$1,LEN(I148:R148)&gt;0,"")</f>
        <v>株式会社</v>
      </c>
      <c r="H148" s="16" t="str" cm="1">
        <f t="array" ref="H148">_xlfn.SWITCH(IF(G148&lt;&gt;"",FIND(G148,D148),""),1,"Start","","","End")</f>
        <v>End</v>
      </c>
      <c r="I148" s="12" t="str">
        <f t="shared" si="10"/>
        <v>井上金庫販売</v>
      </c>
      <c r="J148" s="12" t="str">
        <f t="shared" si="8"/>
        <v/>
      </c>
      <c r="K148" s="12" t="str">
        <f t="shared" si="8"/>
        <v/>
      </c>
      <c r="L148" s="12" t="str">
        <f t="shared" si="8"/>
        <v/>
      </c>
      <c r="M148" s="12" t="str">
        <f t="shared" si="8"/>
        <v/>
      </c>
      <c r="N148" s="12" t="str">
        <f t="shared" si="8"/>
        <v/>
      </c>
      <c r="O148" s="12" t="str">
        <f t="shared" si="8"/>
        <v/>
      </c>
      <c r="P148" s="12" t="str">
        <f t="shared" si="8"/>
        <v/>
      </c>
      <c r="Q148" s="12" t="str">
        <f t="shared" si="8"/>
        <v/>
      </c>
      <c r="R148" s="12" t="str">
        <f t="shared" si="8"/>
        <v/>
      </c>
      <c r="S148" s="3" t="s">
        <v>23</v>
      </c>
      <c r="T148" s="19" t="s">
        <v>636</v>
      </c>
      <c r="U148" s="22" t="s">
        <v>21</v>
      </c>
      <c r="V148" s="5">
        <v>45595</v>
      </c>
      <c r="W148" s="5">
        <v>45883</v>
      </c>
      <c r="X148" s="6" t="b">
        <v>0</v>
      </c>
      <c r="Y148" s="6" t="b">
        <v>0</v>
      </c>
      <c r="Z148" s="6" t="b">
        <v>0</v>
      </c>
      <c r="AA148" s="4" t="s">
        <v>637</v>
      </c>
      <c r="AB148" s="6" t="b">
        <v>1</v>
      </c>
      <c r="AC148" s="6" t="b">
        <v>0</v>
      </c>
      <c r="AD148" s="6" t="b">
        <v>0</v>
      </c>
    </row>
    <row r="149" spans="1:30" x14ac:dyDescent="0.45">
      <c r="A149" s="24">
        <v>387</v>
      </c>
      <c r="B149" s="19" t="s">
        <v>638</v>
      </c>
      <c r="C149" s="19" t="s">
        <v>639</v>
      </c>
      <c r="D149" s="2" t="s">
        <v>640</v>
      </c>
      <c r="E149" s="9">
        <f t="shared" si="9"/>
        <v>1</v>
      </c>
      <c r="F149" s="18" t="str" cm="1">
        <f t="array" ref="F149">IF(TRIM(_xlfn._xlws.FILTER(I149:R149,LEN(I149:R149)&gt;0,""))="",D149,TRIM(_xlfn._xlws.FILTER(I149:R149,LEN(I149:R149)&gt;0,"")))</f>
        <v>井上商事</v>
      </c>
      <c r="G149" s="16" t="str" cm="1">
        <f t="array" ref="G149">_xlfn._xlws.FILTER($I$1:$R$1,LEN(I149:R149)&gt;0,"")</f>
        <v>株式会社</v>
      </c>
      <c r="H149" s="16" t="str" cm="1">
        <f t="array" ref="H149">_xlfn.SWITCH(IF(G149&lt;&gt;"",FIND(G149,D149),""),1,"Start","","","End")</f>
        <v>End</v>
      </c>
      <c r="I149" s="12" t="str">
        <f t="shared" si="10"/>
        <v>井上商事</v>
      </c>
      <c r="J149" s="12" t="str">
        <f t="shared" si="8"/>
        <v/>
      </c>
      <c r="K149" s="12" t="str">
        <f t="shared" si="8"/>
        <v/>
      </c>
      <c r="L149" s="12" t="str">
        <f t="shared" si="8"/>
        <v/>
      </c>
      <c r="M149" s="12" t="str">
        <f t="shared" si="8"/>
        <v/>
      </c>
      <c r="N149" s="12" t="str">
        <f t="shared" si="8"/>
        <v/>
      </c>
      <c r="O149" s="12" t="str">
        <f t="shared" si="8"/>
        <v/>
      </c>
      <c r="P149" s="12" t="str">
        <f t="shared" si="8"/>
        <v/>
      </c>
      <c r="Q149" s="12" t="str">
        <f t="shared" si="8"/>
        <v/>
      </c>
      <c r="R149" s="12" t="str">
        <f t="shared" si="8"/>
        <v/>
      </c>
      <c r="S149" s="3" t="s">
        <v>23</v>
      </c>
      <c r="T149" s="19" t="s">
        <v>641</v>
      </c>
      <c r="U149" s="22" t="s">
        <v>642</v>
      </c>
      <c r="V149" s="5">
        <v>45614</v>
      </c>
      <c r="W149" s="5">
        <v>45883</v>
      </c>
      <c r="X149" s="6" t="b">
        <v>0</v>
      </c>
      <c r="Y149" s="6" t="b">
        <v>0</v>
      </c>
      <c r="Z149" s="6" t="b">
        <v>0</v>
      </c>
      <c r="AA149" s="4" t="s">
        <v>21</v>
      </c>
      <c r="AB149" s="6" t="b">
        <v>1</v>
      </c>
      <c r="AC149" s="6" t="b">
        <v>0</v>
      </c>
      <c r="AD149" s="6" t="b">
        <v>0</v>
      </c>
    </row>
    <row r="150" spans="1:30" x14ac:dyDescent="0.45">
      <c r="A150" s="24">
        <v>201</v>
      </c>
      <c r="B150" s="19" t="s">
        <v>643</v>
      </c>
      <c r="C150" s="19" t="s">
        <v>644</v>
      </c>
      <c r="D150" s="2" t="s">
        <v>645</v>
      </c>
      <c r="E150" s="9">
        <f t="shared" si="9"/>
        <v>1</v>
      </c>
      <c r="F150" s="18" t="str" cm="1">
        <f t="array" ref="F150">IF(TRIM(_xlfn._xlws.FILTER(I150:R150,LEN(I150:R150)&gt;0,""))="",D150,TRIM(_xlfn._xlws.FILTER(I150:R150,LEN(I150:R150)&gt;0,"")))</f>
        <v>インターセントラル</v>
      </c>
      <c r="G150" s="16" t="str" cm="1">
        <f t="array" ref="G150">_xlfn._xlws.FILTER($I$1:$R$1,LEN(I150:R150)&gt;0,"")</f>
        <v>株式会社</v>
      </c>
      <c r="H150" s="16" t="str" cm="1">
        <f t="array" ref="H150">_xlfn.SWITCH(IF(G150&lt;&gt;"",FIND(G150,D150),""),1,"Start","","","End")</f>
        <v>Start</v>
      </c>
      <c r="I150" s="12" t="str">
        <f t="shared" si="10"/>
        <v>インターセントラル</v>
      </c>
      <c r="J150" s="12" t="str">
        <f t="shared" si="8"/>
        <v/>
      </c>
      <c r="K150" s="12" t="str">
        <f t="shared" si="8"/>
        <v/>
      </c>
      <c r="L150" s="12" t="str">
        <f t="shared" si="8"/>
        <v/>
      </c>
      <c r="M150" s="12" t="str">
        <f t="shared" si="8"/>
        <v/>
      </c>
      <c r="N150" s="12" t="str">
        <f t="shared" si="8"/>
        <v/>
      </c>
      <c r="O150" s="12" t="str">
        <f t="shared" si="8"/>
        <v/>
      </c>
      <c r="P150" s="12" t="str">
        <f t="shared" si="8"/>
        <v/>
      </c>
      <c r="Q150" s="12" t="str">
        <f t="shared" si="8"/>
        <v/>
      </c>
      <c r="R150" s="12" t="str">
        <f t="shared" si="8"/>
        <v/>
      </c>
      <c r="S150" s="3" t="s">
        <v>23</v>
      </c>
      <c r="T150" s="19" t="s">
        <v>646</v>
      </c>
      <c r="U150" s="22" t="s">
        <v>21</v>
      </c>
      <c r="V150" s="5">
        <v>45589</v>
      </c>
      <c r="W150" s="5">
        <v>45883</v>
      </c>
      <c r="X150" s="6" t="b">
        <v>0</v>
      </c>
      <c r="Y150" s="6" t="b">
        <v>0</v>
      </c>
      <c r="Z150" s="6" t="b">
        <v>0</v>
      </c>
      <c r="AA150" s="4" t="s">
        <v>21</v>
      </c>
      <c r="AB150" s="6" t="b">
        <v>1</v>
      </c>
      <c r="AC150" s="6" t="b">
        <v>0</v>
      </c>
      <c r="AD150" s="6" t="b">
        <v>0</v>
      </c>
    </row>
    <row r="151" spans="1:30" x14ac:dyDescent="0.45">
      <c r="A151" s="24">
        <v>193</v>
      </c>
      <c r="B151" s="19" t="s">
        <v>647</v>
      </c>
      <c r="C151" s="19" t="s">
        <v>648</v>
      </c>
      <c r="D151" s="2" t="s">
        <v>649</v>
      </c>
      <c r="E151" s="9">
        <f t="shared" si="9"/>
        <v>1</v>
      </c>
      <c r="F151" s="18" t="str" cm="1">
        <f t="array" ref="F151">IF(TRIM(_xlfn._xlws.FILTER(I151:R151,LEN(I151:R151)&gt;0,""))="",D151,TRIM(_xlfn._xlws.FILTER(I151:R151,LEN(I151:R151)&gt;0,"")))</f>
        <v>インターオフィス</v>
      </c>
      <c r="G151" s="16" t="str" cm="1">
        <f t="array" ref="G151">_xlfn._xlws.FILTER($I$1:$R$1,LEN(I151:R151)&gt;0,"")</f>
        <v>株式会社</v>
      </c>
      <c r="H151" s="16" t="str" cm="1">
        <f t="array" ref="H151">_xlfn.SWITCH(IF(G151&lt;&gt;"",FIND(G151,D151),""),1,"Start","","","End")</f>
        <v>Start</v>
      </c>
      <c r="I151" s="12" t="str">
        <f t="shared" si="10"/>
        <v>インターオフィス</v>
      </c>
      <c r="J151" s="12" t="str">
        <f t="shared" si="8"/>
        <v/>
      </c>
      <c r="K151" s="12" t="str">
        <f t="shared" si="8"/>
        <v/>
      </c>
      <c r="L151" s="12" t="str">
        <f t="shared" si="8"/>
        <v/>
      </c>
      <c r="M151" s="12" t="str">
        <f t="shared" si="8"/>
        <v/>
      </c>
      <c r="N151" s="12" t="str">
        <f t="shared" si="8"/>
        <v/>
      </c>
      <c r="O151" s="12" t="str">
        <f t="shared" si="8"/>
        <v/>
      </c>
      <c r="P151" s="12" t="str">
        <f t="shared" si="8"/>
        <v/>
      </c>
      <c r="Q151" s="12" t="str">
        <f t="shared" si="8"/>
        <v/>
      </c>
      <c r="R151" s="12" t="str">
        <f t="shared" si="8"/>
        <v/>
      </c>
      <c r="S151" s="3" t="s">
        <v>23</v>
      </c>
      <c r="T151" s="19" t="s">
        <v>650</v>
      </c>
      <c r="U151" s="22" t="s">
        <v>21</v>
      </c>
      <c r="V151" s="5">
        <v>45589</v>
      </c>
      <c r="W151" s="5">
        <v>45883</v>
      </c>
      <c r="X151" s="6" t="b">
        <v>0</v>
      </c>
      <c r="Y151" s="6" t="b">
        <v>0</v>
      </c>
      <c r="Z151" s="6" t="b">
        <v>0</v>
      </c>
      <c r="AA151" s="4" t="s">
        <v>651</v>
      </c>
      <c r="AB151" s="6" t="b">
        <v>1</v>
      </c>
      <c r="AC151" s="6" t="b">
        <v>0</v>
      </c>
      <c r="AD151" s="6" t="b">
        <v>0</v>
      </c>
    </row>
    <row r="152" spans="1:30" x14ac:dyDescent="0.45">
      <c r="A152" s="24">
        <v>66</v>
      </c>
      <c r="B152" s="19" t="s">
        <v>652</v>
      </c>
      <c r="C152" s="19" t="s">
        <v>653</v>
      </c>
      <c r="D152" s="2" t="s">
        <v>654</v>
      </c>
      <c r="E152" s="9">
        <f t="shared" si="9"/>
        <v>1</v>
      </c>
      <c r="F152" s="18" t="str" cm="1">
        <f t="array" ref="F152">IF(TRIM(_xlfn._xlws.FILTER(I152:R152,LEN(I152:R152)&gt;0,""))="",D152,TRIM(_xlfn._xlws.FILTER(I152:R152,LEN(I152:R152)&gt;0,"")))</f>
        <v>アイリスオーヤマ</v>
      </c>
      <c r="G152" s="16" t="str" cm="1">
        <f t="array" ref="G152">_xlfn._xlws.FILTER($I$1:$R$1,LEN(I152:R152)&gt;0,"")</f>
        <v>株式会社</v>
      </c>
      <c r="H152" s="16" t="str" cm="1">
        <f t="array" ref="H152">_xlfn.SWITCH(IF(G152&lt;&gt;"",FIND(G152,D152),""),1,"Start","","","End")</f>
        <v>End</v>
      </c>
      <c r="I152" s="12" t="str">
        <f t="shared" si="10"/>
        <v>アイリスオーヤマ</v>
      </c>
      <c r="J152" s="12" t="str">
        <f t="shared" si="8"/>
        <v/>
      </c>
      <c r="K152" s="12" t="str">
        <f t="shared" si="8"/>
        <v/>
      </c>
      <c r="L152" s="12" t="str">
        <f t="shared" si="8"/>
        <v/>
      </c>
      <c r="M152" s="12" t="str">
        <f t="shared" si="8"/>
        <v/>
      </c>
      <c r="N152" s="12" t="str">
        <f t="shared" ref="J152:R180" si="11">TRIM(IF(LEN($D152)&lt;&gt;LEN(SUBSTITUTE($D152,N$1,"")),SUBSTITUTE($D152,N$1,""),""))</f>
        <v/>
      </c>
      <c r="O152" s="12" t="str">
        <f t="shared" si="11"/>
        <v/>
      </c>
      <c r="P152" s="12" t="str">
        <f t="shared" si="11"/>
        <v/>
      </c>
      <c r="Q152" s="12" t="str">
        <f t="shared" si="11"/>
        <v/>
      </c>
      <c r="R152" s="12" t="str">
        <f t="shared" si="11"/>
        <v/>
      </c>
      <c r="S152" s="3" t="s">
        <v>23</v>
      </c>
      <c r="T152" s="19" t="s">
        <v>655</v>
      </c>
      <c r="U152" s="22" t="s">
        <v>21</v>
      </c>
      <c r="V152" s="5">
        <v>45579</v>
      </c>
      <c r="W152" s="5">
        <v>45883</v>
      </c>
      <c r="X152" s="6" t="b">
        <v>0</v>
      </c>
      <c r="Y152" s="6" t="b">
        <v>0</v>
      </c>
      <c r="Z152" s="6" t="b">
        <v>0</v>
      </c>
      <c r="AA152" s="4" t="s">
        <v>21</v>
      </c>
      <c r="AB152" s="6" t="b">
        <v>1</v>
      </c>
      <c r="AC152" s="6" t="b">
        <v>0</v>
      </c>
      <c r="AD152" s="6" t="b">
        <v>0</v>
      </c>
    </row>
    <row r="153" spans="1:30" x14ac:dyDescent="0.45">
      <c r="A153" s="24">
        <v>235</v>
      </c>
      <c r="B153" s="19" t="s">
        <v>656</v>
      </c>
      <c r="C153" s="19" t="s">
        <v>657</v>
      </c>
      <c r="D153" s="2" t="s">
        <v>658</v>
      </c>
      <c r="E153" s="9">
        <f t="shared" si="9"/>
        <v>1</v>
      </c>
      <c r="F153" s="18" t="str" cm="1">
        <f t="array" ref="F153">IF(TRIM(_xlfn._xlws.FILTER(I153:R153,LEN(I153:R153)&gt;0,""))="",D153,TRIM(_xlfn._xlws.FILTER(I153:R153,LEN(I153:R153)&gt;0,"")))</f>
        <v>アイリス電光</v>
      </c>
      <c r="G153" s="16" t="str" cm="1">
        <f t="array" ref="G153">_xlfn._xlws.FILTER($I$1:$R$1,LEN(I153:R153)&gt;0,"")</f>
        <v>株式会社</v>
      </c>
      <c r="H153" s="16" t="str" cm="1">
        <f t="array" ref="H153">_xlfn.SWITCH(IF(G153&lt;&gt;"",FIND(G153,D153),""),1,"Start","","","End")</f>
        <v>End</v>
      </c>
      <c r="I153" s="12" t="str">
        <f t="shared" si="10"/>
        <v>アイリス電光</v>
      </c>
      <c r="J153" s="12" t="str">
        <f t="shared" si="11"/>
        <v/>
      </c>
      <c r="K153" s="12" t="str">
        <f t="shared" si="11"/>
        <v/>
      </c>
      <c r="L153" s="12" t="str">
        <f t="shared" si="11"/>
        <v/>
      </c>
      <c r="M153" s="12" t="str">
        <f t="shared" si="11"/>
        <v/>
      </c>
      <c r="N153" s="12" t="str">
        <f t="shared" si="11"/>
        <v/>
      </c>
      <c r="O153" s="12" t="str">
        <f t="shared" si="11"/>
        <v/>
      </c>
      <c r="P153" s="12" t="str">
        <f t="shared" si="11"/>
        <v/>
      </c>
      <c r="Q153" s="12" t="str">
        <f t="shared" si="11"/>
        <v/>
      </c>
      <c r="R153" s="12" t="str">
        <f t="shared" si="11"/>
        <v/>
      </c>
      <c r="S153" s="3" t="s">
        <v>23</v>
      </c>
      <c r="T153" s="19" t="s">
        <v>655</v>
      </c>
      <c r="U153" s="22" t="s">
        <v>21</v>
      </c>
      <c r="V153" s="5">
        <v>45595</v>
      </c>
      <c r="W153" s="5">
        <v>45883</v>
      </c>
      <c r="X153" s="6" t="b">
        <v>0</v>
      </c>
      <c r="Y153" s="6" t="b">
        <v>0</v>
      </c>
      <c r="Z153" s="6" t="b">
        <v>0</v>
      </c>
      <c r="AA153" s="4" t="s">
        <v>21</v>
      </c>
      <c r="AB153" s="6" t="b">
        <v>1</v>
      </c>
      <c r="AC153" s="6" t="b">
        <v>0</v>
      </c>
      <c r="AD153" s="6" t="b">
        <v>0</v>
      </c>
    </row>
    <row r="154" spans="1:30" x14ac:dyDescent="0.45">
      <c r="A154" s="24">
        <v>243</v>
      </c>
      <c r="B154" s="19" t="s">
        <v>659</v>
      </c>
      <c r="C154" s="19" t="s">
        <v>660</v>
      </c>
      <c r="D154" s="2" t="s">
        <v>661</v>
      </c>
      <c r="E154" s="9">
        <f t="shared" si="9"/>
        <v>1</v>
      </c>
      <c r="F154" s="18" t="str" cm="1">
        <f t="array" ref="F154">IF(TRIM(_xlfn._xlws.FILTER(I154:R154,LEN(I154:R154)&gt;0,""))="",D154,TRIM(_xlfn._xlws.FILTER(I154:R154,LEN(I154:R154)&gt;0,"")))</f>
        <v>石田鉃工</v>
      </c>
      <c r="G154" s="16" t="str" cm="1">
        <f t="array" ref="G154">_xlfn._xlws.FILTER($I$1:$R$1,LEN(I154:R154)&gt;0,"")</f>
        <v>株式会社</v>
      </c>
      <c r="H154" s="16" t="str" cm="1">
        <f t="array" ref="H154">_xlfn.SWITCH(IF(G154&lt;&gt;"",FIND(G154,D154),""),1,"Start","","","End")</f>
        <v>End</v>
      </c>
      <c r="I154" s="12" t="str">
        <f t="shared" si="10"/>
        <v>石田鉃工</v>
      </c>
      <c r="J154" s="12" t="str">
        <f t="shared" si="11"/>
        <v/>
      </c>
      <c r="K154" s="12" t="str">
        <f t="shared" si="11"/>
        <v/>
      </c>
      <c r="L154" s="12" t="str">
        <f t="shared" si="11"/>
        <v/>
      </c>
      <c r="M154" s="12" t="str">
        <f t="shared" si="11"/>
        <v/>
      </c>
      <c r="N154" s="12" t="str">
        <f t="shared" si="11"/>
        <v/>
      </c>
      <c r="O154" s="12" t="str">
        <f t="shared" si="11"/>
        <v/>
      </c>
      <c r="P154" s="12" t="str">
        <f t="shared" si="11"/>
        <v/>
      </c>
      <c r="Q154" s="12" t="str">
        <f t="shared" si="11"/>
        <v/>
      </c>
      <c r="R154" s="12" t="str">
        <f t="shared" si="11"/>
        <v/>
      </c>
      <c r="S154" s="3" t="s">
        <v>23</v>
      </c>
      <c r="T154" s="19" t="s">
        <v>662</v>
      </c>
      <c r="U154" s="22" t="s">
        <v>21</v>
      </c>
      <c r="V154" s="5">
        <v>45595</v>
      </c>
      <c r="W154" s="5">
        <v>45883</v>
      </c>
      <c r="X154" s="6" t="b">
        <v>0</v>
      </c>
      <c r="Y154" s="6" t="b">
        <v>0</v>
      </c>
      <c r="Z154" s="6" t="b">
        <v>0</v>
      </c>
      <c r="AA154" s="4" t="s">
        <v>21</v>
      </c>
      <c r="AB154" s="6" t="b">
        <v>1</v>
      </c>
      <c r="AC154" s="6" t="b">
        <v>0</v>
      </c>
      <c r="AD154" s="6" t="b">
        <v>0</v>
      </c>
    </row>
    <row r="155" spans="1:30" x14ac:dyDescent="0.45">
      <c r="A155" s="24">
        <v>560</v>
      </c>
      <c r="B155" s="19" t="s">
        <v>663</v>
      </c>
      <c r="C155" s="19" t="s">
        <v>664</v>
      </c>
      <c r="D155" s="2" t="s">
        <v>665</v>
      </c>
      <c r="E155" s="9">
        <f t="shared" si="9"/>
        <v>1</v>
      </c>
      <c r="F155" s="18" t="str" cm="1">
        <f t="array" ref="F155">IF(TRIM(_xlfn._xlws.FILTER(I155:R155,LEN(I155:R155)&gt;0,""))="",D155,TRIM(_xlfn._xlws.FILTER(I155:R155,LEN(I155:R155)&gt;0,"")))</f>
        <v>イシグロ</v>
      </c>
      <c r="G155" s="16" t="str" cm="1">
        <f t="array" ref="G155">_xlfn._xlws.FILTER($I$1:$R$1,LEN(I155:R155)&gt;0,"")</f>
        <v>株式会社</v>
      </c>
      <c r="H155" s="16" t="str" cm="1">
        <f t="array" ref="H155">_xlfn.SWITCH(IF(G155&lt;&gt;"",FIND(G155,D155),""),1,"Start","","","End")</f>
        <v>End</v>
      </c>
      <c r="I155" s="12" t="str">
        <f t="shared" si="10"/>
        <v>イシグロ</v>
      </c>
      <c r="J155" s="12" t="str">
        <f t="shared" si="11"/>
        <v/>
      </c>
      <c r="K155" s="12" t="str">
        <f t="shared" si="11"/>
        <v/>
      </c>
      <c r="L155" s="12" t="str">
        <f t="shared" si="11"/>
        <v/>
      </c>
      <c r="M155" s="12" t="str">
        <f t="shared" si="11"/>
        <v/>
      </c>
      <c r="N155" s="12" t="str">
        <f t="shared" si="11"/>
        <v/>
      </c>
      <c r="O155" s="12" t="str">
        <f t="shared" si="11"/>
        <v/>
      </c>
      <c r="P155" s="12" t="str">
        <f t="shared" si="11"/>
        <v/>
      </c>
      <c r="Q155" s="12" t="str">
        <f t="shared" si="11"/>
        <v/>
      </c>
      <c r="R155" s="12" t="str">
        <f t="shared" si="11"/>
        <v/>
      </c>
      <c r="S155" s="3" t="s">
        <v>23</v>
      </c>
      <c r="T155" s="19" t="s">
        <v>666</v>
      </c>
      <c r="U155" s="22" t="s">
        <v>21</v>
      </c>
      <c r="V155" s="5">
        <v>45714</v>
      </c>
      <c r="W155" s="5">
        <v>45883</v>
      </c>
      <c r="X155" s="6" t="b">
        <v>0</v>
      </c>
      <c r="Y155" s="6" t="b">
        <v>0</v>
      </c>
      <c r="Z155" s="6" t="b">
        <v>0</v>
      </c>
      <c r="AA155" s="4" t="s">
        <v>21</v>
      </c>
      <c r="AB155" s="6" t="b">
        <v>1</v>
      </c>
      <c r="AC155" s="6" t="b">
        <v>0</v>
      </c>
      <c r="AD155" s="6" t="b">
        <v>0</v>
      </c>
    </row>
    <row r="156" spans="1:30" x14ac:dyDescent="0.45">
      <c r="A156" s="24">
        <v>574</v>
      </c>
      <c r="B156" s="19" t="s">
        <v>667</v>
      </c>
      <c r="C156" s="19" t="s">
        <v>668</v>
      </c>
      <c r="D156" s="2" t="s">
        <v>669</v>
      </c>
      <c r="E156" s="9">
        <f t="shared" si="9"/>
        <v>1</v>
      </c>
      <c r="F156" s="18" t="str" cm="1">
        <f t="array" ref="F156">IF(TRIM(_xlfn._xlws.FILTER(I156:R156,LEN(I156:R156)&gt;0,""))="",D156,TRIM(_xlfn._xlws.FILTER(I156:R156,LEN(I156:R156)&gt;0,"")))</f>
        <v>伊丹電材</v>
      </c>
      <c r="G156" s="16" t="str" cm="1">
        <f t="array" ref="G156">_xlfn._xlws.FILTER($I$1:$R$1,LEN(I156:R156)&gt;0,"")</f>
        <v>株式会社</v>
      </c>
      <c r="H156" s="16" t="str" cm="1">
        <f t="array" ref="H156">_xlfn.SWITCH(IF(G156&lt;&gt;"",FIND(G156,D156),""),1,"Start","","","End")</f>
        <v>End</v>
      </c>
      <c r="I156" s="12" t="str">
        <f t="shared" si="10"/>
        <v>伊丹電材</v>
      </c>
      <c r="J156" s="12" t="str">
        <f t="shared" si="11"/>
        <v/>
      </c>
      <c r="K156" s="12" t="str">
        <f t="shared" si="11"/>
        <v/>
      </c>
      <c r="L156" s="12" t="str">
        <f t="shared" si="11"/>
        <v/>
      </c>
      <c r="M156" s="12" t="str">
        <f t="shared" si="11"/>
        <v/>
      </c>
      <c r="N156" s="12" t="str">
        <f t="shared" si="11"/>
        <v/>
      </c>
      <c r="O156" s="12" t="str">
        <f t="shared" si="11"/>
        <v/>
      </c>
      <c r="P156" s="12" t="str">
        <f t="shared" si="11"/>
        <v/>
      </c>
      <c r="Q156" s="12" t="str">
        <f t="shared" si="11"/>
        <v/>
      </c>
      <c r="R156" s="12" t="str">
        <f t="shared" si="11"/>
        <v/>
      </c>
      <c r="S156" s="3" t="s">
        <v>23</v>
      </c>
      <c r="T156" s="19" t="s">
        <v>21</v>
      </c>
      <c r="U156" s="22" t="s">
        <v>21</v>
      </c>
      <c r="V156" s="5">
        <v>45800</v>
      </c>
      <c r="W156" s="5">
        <v>45800</v>
      </c>
      <c r="X156" s="6" t="b">
        <v>0</v>
      </c>
      <c r="Y156" s="6" t="b">
        <v>0</v>
      </c>
      <c r="Z156" s="6" t="b">
        <v>0</v>
      </c>
      <c r="AA156" s="4" t="s">
        <v>21</v>
      </c>
      <c r="AB156" s="6" t="b">
        <v>0</v>
      </c>
      <c r="AC156" s="6" t="b">
        <v>0</v>
      </c>
      <c r="AD156" s="6" t="b">
        <v>0</v>
      </c>
    </row>
    <row r="157" spans="1:30" x14ac:dyDescent="0.45">
      <c r="A157" s="24">
        <v>69</v>
      </c>
      <c r="B157" s="19" t="s">
        <v>670</v>
      </c>
      <c r="C157" s="19" t="s">
        <v>671</v>
      </c>
      <c r="D157" s="2" t="s">
        <v>672</v>
      </c>
      <c r="E157" s="9">
        <f t="shared" si="9"/>
        <v>1</v>
      </c>
      <c r="F157" s="18" t="str" cm="1">
        <f t="array" ref="F157">IF(TRIM(_xlfn._xlws.FILTER(I157:R157,LEN(I157:R157)&gt;0,""))="",D157,TRIM(_xlfn._xlws.FILTER(I157:R157,LEN(I157:R157)&gt;0,"")))</f>
        <v>イトーキ</v>
      </c>
      <c r="G157" s="16" t="str" cm="1">
        <f t="array" ref="G157">_xlfn._xlws.FILTER($I$1:$R$1,LEN(I157:R157)&gt;0,"")</f>
        <v>株式会社</v>
      </c>
      <c r="H157" s="16" t="str" cm="1">
        <f t="array" ref="H157">_xlfn.SWITCH(IF(G157&lt;&gt;"",FIND(G157,D157),""),1,"Start","","","End")</f>
        <v>Start</v>
      </c>
      <c r="I157" s="12" t="str">
        <f t="shared" si="10"/>
        <v>イトーキ</v>
      </c>
      <c r="J157" s="12" t="str">
        <f t="shared" si="11"/>
        <v/>
      </c>
      <c r="K157" s="12" t="str">
        <f t="shared" si="11"/>
        <v/>
      </c>
      <c r="L157" s="12" t="str">
        <f t="shared" si="11"/>
        <v/>
      </c>
      <c r="M157" s="12" t="str">
        <f t="shared" si="11"/>
        <v/>
      </c>
      <c r="N157" s="12" t="str">
        <f t="shared" si="11"/>
        <v/>
      </c>
      <c r="O157" s="12" t="str">
        <f t="shared" si="11"/>
        <v/>
      </c>
      <c r="P157" s="12" t="str">
        <f t="shared" si="11"/>
        <v/>
      </c>
      <c r="Q157" s="12" t="str">
        <f t="shared" si="11"/>
        <v/>
      </c>
      <c r="R157" s="12" t="str">
        <f t="shared" si="11"/>
        <v/>
      </c>
      <c r="S157" s="3" t="s">
        <v>23</v>
      </c>
      <c r="T157" s="19" t="s">
        <v>673</v>
      </c>
      <c r="U157" s="22" t="s">
        <v>21</v>
      </c>
      <c r="V157" s="5">
        <v>45579</v>
      </c>
      <c r="W157" s="5">
        <v>45883</v>
      </c>
      <c r="X157" s="6" t="b">
        <v>0</v>
      </c>
      <c r="Y157" s="6" t="b">
        <v>0</v>
      </c>
      <c r="Z157" s="6" t="b">
        <v>0</v>
      </c>
      <c r="AA157" s="4" t="s">
        <v>651</v>
      </c>
      <c r="AB157" s="6" t="b">
        <v>1</v>
      </c>
      <c r="AC157" s="6" t="b">
        <v>0</v>
      </c>
      <c r="AD157" s="6" t="b">
        <v>0</v>
      </c>
    </row>
    <row r="158" spans="1:30" x14ac:dyDescent="0.45">
      <c r="A158" s="24">
        <v>263</v>
      </c>
      <c r="B158" s="19" t="s">
        <v>674</v>
      </c>
      <c r="C158" s="19" t="s">
        <v>675</v>
      </c>
      <c r="D158" s="7" t="s">
        <v>676</v>
      </c>
      <c r="E158" s="9">
        <f t="shared" si="9"/>
        <v>1</v>
      </c>
      <c r="F158" s="18" t="str" cm="1">
        <f t="array" ref="F158">IF(TRIM(_xlfn._xlws.FILTER(I158:R158,LEN(I158:R158)&gt;0,""))="",D158,TRIM(_xlfn._xlws.FILTER(I158:R158,LEN(I158:R158)&gt;0,"")))</f>
        <v>日本適合性認定協会</v>
      </c>
      <c r="G158" s="16" t="str" cm="1">
        <f t="array" ref="G158">_xlfn._xlws.FILTER($I$1:$R$1,LEN(I158:R158)&gt;0,"")</f>
        <v>公益財団法人</v>
      </c>
      <c r="H158" s="16" t="str" cm="1">
        <f t="array" ref="H158">_xlfn.SWITCH(IF(G158&lt;&gt;"",FIND(G158,D158),""),1,"Start","","","End")</f>
        <v>Start</v>
      </c>
      <c r="I158" s="12" t="str">
        <f t="shared" si="10"/>
        <v/>
      </c>
      <c r="J158" s="12" t="str">
        <f t="shared" si="11"/>
        <v/>
      </c>
      <c r="K158" s="12" t="str">
        <f t="shared" si="11"/>
        <v/>
      </c>
      <c r="L158" s="12" t="str">
        <f t="shared" si="11"/>
        <v/>
      </c>
      <c r="M158" s="12" t="str">
        <f t="shared" si="11"/>
        <v/>
      </c>
      <c r="N158" s="12" t="str">
        <f t="shared" si="11"/>
        <v/>
      </c>
      <c r="O158" s="12" t="str">
        <f t="shared" si="11"/>
        <v>日本適合性認定協会</v>
      </c>
      <c r="P158" s="12" t="str">
        <f t="shared" si="11"/>
        <v/>
      </c>
      <c r="Q158" s="12" t="str">
        <f t="shared" si="11"/>
        <v/>
      </c>
      <c r="R158" s="12" t="str">
        <f t="shared" si="11"/>
        <v/>
      </c>
      <c r="S158" s="3" t="s">
        <v>19</v>
      </c>
      <c r="T158" s="19" t="s">
        <v>677</v>
      </c>
      <c r="U158" s="22" t="s">
        <v>21</v>
      </c>
      <c r="V158" s="5">
        <v>45599</v>
      </c>
      <c r="W158" s="5">
        <v>45883</v>
      </c>
      <c r="X158" s="6" t="b">
        <v>0</v>
      </c>
      <c r="Y158" s="6" t="b">
        <v>0</v>
      </c>
      <c r="Z158" s="6" t="b">
        <v>0</v>
      </c>
      <c r="AA158" s="4" t="s">
        <v>21</v>
      </c>
      <c r="AB158" s="6" t="b">
        <v>1</v>
      </c>
      <c r="AC158" s="6" t="b">
        <v>0</v>
      </c>
      <c r="AD158" s="6" t="b">
        <v>0</v>
      </c>
    </row>
    <row r="159" spans="1:30" x14ac:dyDescent="0.45">
      <c r="A159" s="24">
        <v>266</v>
      </c>
      <c r="B159" s="19" t="s">
        <v>678</v>
      </c>
      <c r="C159" s="19" t="s">
        <v>679</v>
      </c>
      <c r="D159" s="2" t="s">
        <v>680</v>
      </c>
      <c r="E159" s="9">
        <f t="shared" si="9"/>
        <v>1</v>
      </c>
      <c r="F159" s="18" t="str" cm="1">
        <f t="array" ref="F159">IF(TRIM(_xlfn._xlws.FILTER(I159:R159,LEN(I159:R159)&gt;0,""))="",D159,TRIM(_xlfn._xlws.FILTER(I159:R159,LEN(I159:R159)&gt;0,"")))</f>
        <v>日本技術者教育認定機構</v>
      </c>
      <c r="G159" s="16" t="str" cm="1">
        <f t="array" ref="G159">_xlfn._xlws.FILTER($I$1:$R$1,LEN(I159:R159)&gt;0,"")</f>
        <v>一般社団法人</v>
      </c>
      <c r="H159" s="16" t="str" cm="1">
        <f t="array" ref="H159">_xlfn.SWITCH(IF(G159&lt;&gt;"",FIND(G159,D159),""),1,"Start","","","End")</f>
        <v>Start</v>
      </c>
      <c r="I159" s="12" t="str">
        <f t="shared" si="10"/>
        <v/>
      </c>
      <c r="J159" s="12" t="str">
        <f t="shared" si="11"/>
        <v/>
      </c>
      <c r="K159" s="12" t="str">
        <f t="shared" si="11"/>
        <v/>
      </c>
      <c r="L159" s="12" t="str">
        <f t="shared" si="11"/>
        <v>日本技術者教育認定機構</v>
      </c>
      <c r="M159" s="12" t="str">
        <f t="shared" si="11"/>
        <v/>
      </c>
      <c r="N159" s="12" t="str">
        <f t="shared" si="11"/>
        <v/>
      </c>
      <c r="O159" s="12" t="str">
        <f t="shared" si="11"/>
        <v/>
      </c>
      <c r="P159" s="12" t="str">
        <f t="shared" si="11"/>
        <v/>
      </c>
      <c r="Q159" s="12" t="str">
        <f t="shared" si="11"/>
        <v/>
      </c>
      <c r="R159" s="12" t="str">
        <f t="shared" si="11"/>
        <v/>
      </c>
      <c r="S159" s="3" t="s">
        <v>19</v>
      </c>
      <c r="T159" s="19" t="s">
        <v>681</v>
      </c>
      <c r="U159" s="22" t="s">
        <v>21</v>
      </c>
      <c r="V159" s="5">
        <v>45599</v>
      </c>
      <c r="W159" s="5">
        <v>45883</v>
      </c>
      <c r="X159" s="6" t="b">
        <v>0</v>
      </c>
      <c r="Y159" s="6" t="b">
        <v>0</v>
      </c>
      <c r="Z159" s="6" t="b">
        <v>0</v>
      </c>
      <c r="AA159" s="4" t="s">
        <v>21</v>
      </c>
      <c r="AB159" s="6" t="b">
        <v>1</v>
      </c>
      <c r="AC159" s="6" t="b">
        <v>0</v>
      </c>
      <c r="AD159" s="6" t="b">
        <v>0</v>
      </c>
    </row>
    <row r="160" spans="1:30" x14ac:dyDescent="0.45">
      <c r="A160" s="24">
        <v>405</v>
      </c>
      <c r="B160" s="19" t="s">
        <v>682</v>
      </c>
      <c r="C160" s="19" t="s">
        <v>683</v>
      </c>
      <c r="D160" s="2" t="s">
        <v>684</v>
      </c>
      <c r="E160" s="9">
        <f t="shared" si="9"/>
        <v>1</v>
      </c>
      <c r="F160" s="18" t="str" cm="1">
        <f t="array" ref="F160">IF(TRIM(_xlfn._xlws.FILTER(I160:R160,LEN(I160:R160)&gt;0,""))="",D160,TRIM(_xlfn._xlws.FILTER(I160:R160,LEN(I160:R160)&gt;0,"")))</f>
        <v>日本空気清浄協会</v>
      </c>
      <c r="G160" s="16" t="str" cm="1">
        <f t="array" ref="G160">_xlfn._xlws.FILTER($I$1:$R$1,LEN(I160:R160)&gt;0,"")</f>
        <v>公益社団法人</v>
      </c>
      <c r="H160" s="16" t="str" cm="1">
        <f t="array" ref="H160">_xlfn.SWITCH(IF(G160&lt;&gt;"",FIND(G160,D160),""),1,"Start","","","End")</f>
        <v>Start</v>
      </c>
      <c r="I160" s="12" t="str">
        <f t="shared" si="10"/>
        <v/>
      </c>
      <c r="J160" s="12" t="str">
        <f t="shared" si="11"/>
        <v/>
      </c>
      <c r="K160" s="12" t="str">
        <f t="shared" si="11"/>
        <v/>
      </c>
      <c r="L160" s="12" t="str">
        <f t="shared" si="11"/>
        <v/>
      </c>
      <c r="M160" s="12" t="str">
        <f t="shared" si="11"/>
        <v/>
      </c>
      <c r="N160" s="12" t="str">
        <f t="shared" si="11"/>
        <v>日本空気清浄協会</v>
      </c>
      <c r="O160" s="12" t="str">
        <f t="shared" si="11"/>
        <v/>
      </c>
      <c r="P160" s="12" t="str">
        <f t="shared" si="11"/>
        <v/>
      </c>
      <c r="Q160" s="12" t="str">
        <f t="shared" si="11"/>
        <v/>
      </c>
      <c r="R160" s="12" t="str">
        <f t="shared" si="11"/>
        <v/>
      </c>
      <c r="S160" s="3" t="s">
        <v>19</v>
      </c>
      <c r="T160" s="19" t="s">
        <v>685</v>
      </c>
      <c r="U160" s="22" t="s">
        <v>21</v>
      </c>
      <c r="V160" s="5">
        <v>45616</v>
      </c>
      <c r="W160" s="5">
        <v>45883</v>
      </c>
      <c r="X160" s="6" t="b">
        <v>0</v>
      </c>
      <c r="Y160" s="6" t="b">
        <v>0</v>
      </c>
      <c r="Z160" s="6" t="b">
        <v>0</v>
      </c>
      <c r="AA160" s="4" t="s">
        <v>21</v>
      </c>
      <c r="AB160" s="6" t="b">
        <v>1</v>
      </c>
      <c r="AC160" s="6" t="b">
        <v>0</v>
      </c>
      <c r="AD160" s="6" t="b">
        <v>0</v>
      </c>
    </row>
    <row r="161" spans="1:30" x14ac:dyDescent="0.45">
      <c r="A161" s="24">
        <v>421</v>
      </c>
      <c r="B161" s="19" t="s">
        <v>686</v>
      </c>
      <c r="C161" s="19" t="s">
        <v>687</v>
      </c>
      <c r="D161" s="2" t="s">
        <v>688</v>
      </c>
      <c r="E161" s="9">
        <f t="shared" si="9"/>
        <v>1</v>
      </c>
      <c r="F161" s="18" t="str" cm="1">
        <f t="array" ref="F161">IF(TRIM(_xlfn._xlws.FILTER(I161:R161,LEN(I161:R161)&gt;0,""))="",D161,TRIM(_xlfn._xlws.FILTER(I161:R161,LEN(I161:R161)&gt;0,"")))</f>
        <v>日本建設情報総合センター</v>
      </c>
      <c r="G161" s="16" t="str" cm="1">
        <f t="array" ref="G161">_xlfn._xlws.FILTER($I$1:$R$1,LEN(I161:R161)&gt;0,"")</f>
        <v>一般財団法人</v>
      </c>
      <c r="H161" s="16" t="str" cm="1">
        <f t="array" ref="H161">_xlfn.SWITCH(IF(G161&lt;&gt;"",FIND(G161,D161),""),1,"Start","","","End")</f>
        <v>Start</v>
      </c>
      <c r="I161" s="12" t="str">
        <f t="shared" si="10"/>
        <v/>
      </c>
      <c r="J161" s="12" t="str">
        <f t="shared" si="11"/>
        <v/>
      </c>
      <c r="K161" s="12" t="str">
        <f t="shared" si="11"/>
        <v/>
      </c>
      <c r="L161" s="12" t="str">
        <f t="shared" si="11"/>
        <v/>
      </c>
      <c r="M161" s="12" t="str">
        <f t="shared" si="11"/>
        <v>日本建設情報総合センター</v>
      </c>
      <c r="N161" s="12" t="str">
        <f t="shared" si="11"/>
        <v/>
      </c>
      <c r="O161" s="12" t="str">
        <f t="shared" si="11"/>
        <v/>
      </c>
      <c r="P161" s="12" t="str">
        <f t="shared" si="11"/>
        <v/>
      </c>
      <c r="Q161" s="12" t="str">
        <f t="shared" si="11"/>
        <v/>
      </c>
      <c r="R161" s="12" t="str">
        <f t="shared" si="11"/>
        <v/>
      </c>
      <c r="S161" s="3" t="s">
        <v>19</v>
      </c>
      <c r="T161" s="19" t="s">
        <v>689</v>
      </c>
      <c r="U161" s="22" t="s">
        <v>21</v>
      </c>
      <c r="V161" s="5">
        <v>45623</v>
      </c>
      <c r="W161" s="5">
        <v>45883</v>
      </c>
      <c r="X161" s="6" t="b">
        <v>0</v>
      </c>
      <c r="Y161" s="6" t="b">
        <v>0</v>
      </c>
      <c r="Z161" s="6" t="b">
        <v>0</v>
      </c>
      <c r="AA161" s="4" t="s">
        <v>21</v>
      </c>
      <c r="AB161" s="6" t="b">
        <v>1</v>
      </c>
      <c r="AC161" s="6" t="b">
        <v>0</v>
      </c>
      <c r="AD161" s="6" t="b">
        <v>0</v>
      </c>
    </row>
    <row r="162" spans="1:30" x14ac:dyDescent="0.45">
      <c r="A162" s="24">
        <v>268</v>
      </c>
      <c r="B162" s="19" t="s">
        <v>690</v>
      </c>
      <c r="C162" s="19" t="s">
        <v>691</v>
      </c>
      <c r="D162" s="2" t="s">
        <v>692</v>
      </c>
      <c r="E162" s="9">
        <f t="shared" si="9"/>
        <v>1</v>
      </c>
      <c r="F162" s="18" t="str" cm="1">
        <f t="array" ref="F162">IF(TRIM(_xlfn._xlws.FILTER(I162:R162,LEN(I162:R162)&gt;0,""))="",D162,TRIM(_xlfn._xlws.FILTER(I162:R162,LEN(I162:R162)&gt;0,"")))</f>
        <v>建築技術教育普及センター</v>
      </c>
      <c r="G162" s="16" t="str" cm="1">
        <f t="array" ref="G162">_xlfn._xlws.FILTER($I$1:$R$1,LEN(I162:R162)&gt;0,"")</f>
        <v>公益財団法人</v>
      </c>
      <c r="H162" s="16" t="str" cm="1">
        <f t="array" ref="H162">_xlfn.SWITCH(IF(G162&lt;&gt;"",FIND(G162,D162),""),1,"Start","","","End")</f>
        <v>Start</v>
      </c>
      <c r="I162" s="12" t="str">
        <f t="shared" si="10"/>
        <v/>
      </c>
      <c r="J162" s="12" t="str">
        <f t="shared" si="11"/>
        <v/>
      </c>
      <c r="K162" s="12" t="str">
        <f t="shared" si="11"/>
        <v/>
      </c>
      <c r="L162" s="12" t="str">
        <f t="shared" si="11"/>
        <v/>
      </c>
      <c r="M162" s="12" t="str">
        <f t="shared" si="11"/>
        <v/>
      </c>
      <c r="N162" s="12" t="str">
        <f t="shared" si="11"/>
        <v/>
      </c>
      <c r="O162" s="12" t="str">
        <f t="shared" si="11"/>
        <v>建築技術教育普及センター</v>
      </c>
      <c r="P162" s="12" t="str">
        <f t="shared" si="11"/>
        <v/>
      </c>
      <c r="Q162" s="12" t="str">
        <f t="shared" si="11"/>
        <v/>
      </c>
      <c r="R162" s="12" t="str">
        <f t="shared" si="11"/>
        <v/>
      </c>
      <c r="S162" s="3" t="s">
        <v>19</v>
      </c>
      <c r="T162" s="19" t="s">
        <v>693</v>
      </c>
      <c r="U162" s="22" t="s">
        <v>694</v>
      </c>
      <c r="V162" s="5">
        <v>45600</v>
      </c>
      <c r="W162" s="5">
        <v>45883</v>
      </c>
      <c r="X162" s="6" t="b">
        <v>0</v>
      </c>
      <c r="Y162" s="6" t="b">
        <v>0</v>
      </c>
      <c r="Z162" s="6" t="b">
        <v>0</v>
      </c>
      <c r="AA162" s="4" t="s">
        <v>21</v>
      </c>
      <c r="AB162" s="6" t="b">
        <v>1</v>
      </c>
      <c r="AC162" s="6" t="b">
        <v>0</v>
      </c>
      <c r="AD162" s="6" t="b">
        <v>0</v>
      </c>
    </row>
    <row r="163" spans="1:30" x14ac:dyDescent="0.45">
      <c r="A163" s="24">
        <v>287</v>
      </c>
      <c r="B163" s="19" t="s">
        <v>695</v>
      </c>
      <c r="C163" s="19" t="s">
        <v>696</v>
      </c>
      <c r="D163" s="7" t="s">
        <v>2261</v>
      </c>
      <c r="E163" s="9">
        <f t="shared" si="9"/>
        <v>1</v>
      </c>
      <c r="F163" s="18" t="str" cm="1">
        <f t="array" ref="F163">IF(TRIM(_xlfn._xlws.FILTER(I163:R163,LEN(I163:R163)&gt;0,""))="",D163,TRIM(_xlfn._xlws.FILTER(I163:R163,LEN(I163:R163)&gt;0,"")))</f>
        <v>特定非営利活動法人日本防火技術者協会</v>
      </c>
      <c r="G163" s="16" t="str" cm="1">
        <f t="array" ref="G163">_xlfn._xlws.FILTER($I$1:$R$1,LEN(I163:R163)&gt;0,"")</f>
        <v>NPO法人</v>
      </c>
      <c r="H163" s="16" t="str" cm="1">
        <f t="array" ref="H163">_xlfn.SWITCH(IF(G163&lt;&gt;"",FIND(G163,D163),""),1,"Start","","","End")</f>
        <v>Start</v>
      </c>
      <c r="I163" s="12" t="str">
        <f t="shared" si="10"/>
        <v/>
      </c>
      <c r="J163" s="12" t="str">
        <f t="shared" si="11"/>
        <v/>
      </c>
      <c r="K163" s="12" t="str">
        <f t="shared" si="11"/>
        <v/>
      </c>
      <c r="L163" s="12" t="str">
        <f t="shared" si="11"/>
        <v/>
      </c>
      <c r="M163" s="12" t="str">
        <f t="shared" si="11"/>
        <v/>
      </c>
      <c r="N163" s="12" t="str">
        <f t="shared" si="11"/>
        <v/>
      </c>
      <c r="O163" s="12" t="str">
        <f t="shared" si="11"/>
        <v/>
      </c>
      <c r="P163" s="12" t="str">
        <f t="shared" si="11"/>
        <v>特定非営利活動法人日本防火技術者協会</v>
      </c>
      <c r="Q163" s="12" t="str">
        <f t="shared" si="11"/>
        <v/>
      </c>
      <c r="R163" s="12" t="str">
        <f t="shared" si="11"/>
        <v/>
      </c>
      <c r="S163" s="3" t="s">
        <v>19</v>
      </c>
      <c r="T163" s="19" t="s">
        <v>697</v>
      </c>
      <c r="U163" s="22" t="s">
        <v>698</v>
      </c>
      <c r="V163" s="5">
        <v>45600</v>
      </c>
      <c r="W163" s="5">
        <v>45883</v>
      </c>
      <c r="X163" s="6" t="b">
        <v>0</v>
      </c>
      <c r="Y163" s="6" t="b">
        <v>0</v>
      </c>
      <c r="Z163" s="6" t="b">
        <v>0</v>
      </c>
      <c r="AA163" s="4" t="s">
        <v>21</v>
      </c>
      <c r="AB163" s="6" t="b">
        <v>1</v>
      </c>
      <c r="AC163" s="6" t="b">
        <v>0</v>
      </c>
      <c r="AD163" s="6" t="b">
        <v>0</v>
      </c>
    </row>
    <row r="164" spans="1:30" x14ac:dyDescent="0.45">
      <c r="A164" s="24">
        <v>419</v>
      </c>
      <c r="B164" s="19" t="s">
        <v>699</v>
      </c>
      <c r="C164" s="19" t="s">
        <v>700</v>
      </c>
      <c r="D164" s="2" t="s">
        <v>701</v>
      </c>
      <c r="E164" s="9">
        <f t="shared" si="9"/>
        <v>1</v>
      </c>
      <c r="F164" s="18" t="str" cm="1">
        <f t="array" ref="F164">IF(TRIM(_xlfn._xlws.FILTER(I164:R164,LEN(I164:R164)&gt;0,""))="",D164,TRIM(_xlfn._xlws.FILTER(I164:R164,LEN(I164:R164)&gt;0,"")))</f>
        <v>日本造園建設業協会</v>
      </c>
      <c r="G164" s="16" t="str" cm="1">
        <f t="array" ref="G164">_xlfn._xlws.FILTER($I$1:$R$1,LEN(I164:R164)&gt;0,"")</f>
        <v>一般社団法人</v>
      </c>
      <c r="H164" s="16" t="str" cm="1">
        <f t="array" ref="H164">_xlfn.SWITCH(IF(G164&lt;&gt;"",FIND(G164,D164),""),1,"Start","","","End")</f>
        <v>Start</v>
      </c>
      <c r="I164" s="12" t="str">
        <f t="shared" si="10"/>
        <v/>
      </c>
      <c r="J164" s="12" t="str">
        <f t="shared" si="11"/>
        <v/>
      </c>
      <c r="K164" s="12" t="str">
        <f t="shared" si="11"/>
        <v/>
      </c>
      <c r="L164" s="12" t="str">
        <f t="shared" si="11"/>
        <v>日本造園建設業協会</v>
      </c>
      <c r="M164" s="12" t="str">
        <f t="shared" si="11"/>
        <v/>
      </c>
      <c r="N164" s="12" t="str">
        <f t="shared" si="11"/>
        <v/>
      </c>
      <c r="O164" s="12" t="str">
        <f t="shared" si="11"/>
        <v/>
      </c>
      <c r="P164" s="12" t="str">
        <f t="shared" si="11"/>
        <v/>
      </c>
      <c r="Q164" s="12" t="str">
        <f t="shared" si="11"/>
        <v/>
      </c>
      <c r="R164" s="12" t="str">
        <f t="shared" si="11"/>
        <v/>
      </c>
      <c r="S164" s="3" t="s">
        <v>19</v>
      </c>
      <c r="T164" s="19" t="s">
        <v>702</v>
      </c>
      <c r="U164" s="22" t="s">
        <v>21</v>
      </c>
      <c r="V164" s="5">
        <v>45623</v>
      </c>
      <c r="W164" s="5">
        <v>45883</v>
      </c>
      <c r="X164" s="6" t="b">
        <v>0</v>
      </c>
      <c r="Y164" s="6" t="b">
        <v>0</v>
      </c>
      <c r="Z164" s="6" t="b">
        <v>0</v>
      </c>
      <c r="AA164" s="4" t="s">
        <v>21</v>
      </c>
      <c r="AB164" s="6" t="b">
        <v>1</v>
      </c>
      <c r="AC164" s="6" t="b">
        <v>0</v>
      </c>
      <c r="AD164" s="6" t="b">
        <v>0</v>
      </c>
    </row>
    <row r="165" spans="1:30" x14ac:dyDescent="0.45">
      <c r="A165" s="24">
        <v>281</v>
      </c>
      <c r="B165" s="19" t="s">
        <v>703</v>
      </c>
      <c r="C165" s="19" t="s">
        <v>704</v>
      </c>
      <c r="D165" s="2" t="s">
        <v>705</v>
      </c>
      <c r="E165" s="9">
        <f t="shared" si="9"/>
        <v>1</v>
      </c>
      <c r="F165" s="18" t="str" cm="1">
        <f t="array" ref="F165">IF(TRIM(_xlfn._xlws.FILTER(I165:R165,LEN(I165:R165)&gt;0,""))="",D165,TRIM(_xlfn._xlws.FILTER(I165:R165,LEN(I165:R165)&gt;0,"")))</f>
        <v>建築設備技術者協会</v>
      </c>
      <c r="G165" s="16" t="str" cm="1">
        <f t="array" ref="G165">_xlfn._xlws.FILTER($I$1:$R$1,LEN(I165:R165)&gt;0,"")</f>
        <v>一般社団法人</v>
      </c>
      <c r="H165" s="16" t="str" cm="1">
        <f t="array" ref="H165">_xlfn.SWITCH(IF(G165&lt;&gt;"",FIND(G165,D165),""),1,"Start","","","End")</f>
        <v>Start</v>
      </c>
      <c r="I165" s="12" t="str">
        <f t="shared" si="10"/>
        <v/>
      </c>
      <c r="J165" s="12" t="str">
        <f t="shared" si="11"/>
        <v/>
      </c>
      <c r="K165" s="12" t="str">
        <f t="shared" si="11"/>
        <v/>
      </c>
      <c r="L165" s="12" t="str">
        <f t="shared" si="11"/>
        <v>建築設備技術者協会</v>
      </c>
      <c r="M165" s="12" t="str">
        <f t="shared" si="11"/>
        <v/>
      </c>
      <c r="N165" s="12" t="str">
        <f t="shared" si="11"/>
        <v/>
      </c>
      <c r="O165" s="12" t="str">
        <f t="shared" si="11"/>
        <v/>
      </c>
      <c r="P165" s="12" t="str">
        <f t="shared" si="11"/>
        <v/>
      </c>
      <c r="Q165" s="12" t="str">
        <f t="shared" si="11"/>
        <v/>
      </c>
      <c r="R165" s="12" t="str">
        <f t="shared" si="11"/>
        <v/>
      </c>
      <c r="S165" s="3" t="s">
        <v>19</v>
      </c>
      <c r="T165" s="19" t="s">
        <v>706</v>
      </c>
      <c r="U165" s="22" t="s">
        <v>21</v>
      </c>
      <c r="V165" s="5">
        <v>45600</v>
      </c>
      <c r="W165" s="5">
        <v>45883</v>
      </c>
      <c r="X165" s="6" t="b">
        <v>0</v>
      </c>
      <c r="Y165" s="6" t="b">
        <v>0</v>
      </c>
      <c r="Z165" s="6" t="b">
        <v>0</v>
      </c>
      <c r="AA165" s="4" t="s">
        <v>21</v>
      </c>
      <c r="AB165" s="6" t="b">
        <v>1</v>
      </c>
      <c r="AC165" s="6" t="b">
        <v>0</v>
      </c>
      <c r="AD165" s="6" t="b">
        <v>0</v>
      </c>
    </row>
    <row r="166" spans="1:30" x14ac:dyDescent="0.45">
      <c r="A166" s="24">
        <v>272</v>
      </c>
      <c r="B166" s="19" t="s">
        <v>707</v>
      </c>
      <c r="C166" s="19" t="s">
        <v>707</v>
      </c>
      <c r="D166" s="2" t="s">
        <v>708</v>
      </c>
      <c r="E166" s="9">
        <f t="shared" si="9"/>
        <v>1</v>
      </c>
      <c r="F166" s="18" t="str" cm="1">
        <f t="array" ref="F166">IF(TRIM(_xlfn._xlws.FILTER(I166:R166,LEN(I166:R166)&gt;0,""))="",D166,TRIM(_xlfn._xlws.FILTER(I166:R166,LEN(I166:R166)&gt;0,"")))</f>
        <v>建築研究振興協会</v>
      </c>
      <c r="G166" s="16" t="str" cm="1">
        <f t="array" ref="G166">_xlfn._xlws.FILTER($I$1:$R$1,LEN(I166:R166)&gt;0,"")</f>
        <v>一般社団法人</v>
      </c>
      <c r="H166" s="16" t="str" cm="1">
        <f t="array" ref="H166">_xlfn.SWITCH(IF(G166&lt;&gt;"",FIND(G166,D166),""),1,"Start","","","End")</f>
        <v>Start</v>
      </c>
      <c r="I166" s="12" t="str">
        <f t="shared" si="10"/>
        <v/>
      </c>
      <c r="J166" s="12" t="str">
        <f t="shared" si="11"/>
        <v/>
      </c>
      <c r="K166" s="12" t="str">
        <f t="shared" si="11"/>
        <v/>
      </c>
      <c r="L166" s="12" t="str">
        <f t="shared" si="11"/>
        <v>建築研究振興協会</v>
      </c>
      <c r="M166" s="12" t="str">
        <f t="shared" si="11"/>
        <v/>
      </c>
      <c r="N166" s="12" t="str">
        <f t="shared" si="11"/>
        <v/>
      </c>
      <c r="O166" s="12" t="str">
        <f t="shared" si="11"/>
        <v/>
      </c>
      <c r="P166" s="12" t="str">
        <f t="shared" si="11"/>
        <v/>
      </c>
      <c r="Q166" s="12" t="str">
        <f t="shared" si="11"/>
        <v/>
      </c>
      <c r="R166" s="12" t="str">
        <f t="shared" si="11"/>
        <v/>
      </c>
      <c r="S166" s="3" t="s">
        <v>19</v>
      </c>
      <c r="T166" s="19" t="s">
        <v>709</v>
      </c>
      <c r="U166" s="22" t="s">
        <v>21</v>
      </c>
      <c r="V166" s="5">
        <v>45600</v>
      </c>
      <c r="W166" s="5">
        <v>45883</v>
      </c>
      <c r="X166" s="6" t="b">
        <v>0</v>
      </c>
      <c r="Y166" s="6" t="b">
        <v>0</v>
      </c>
      <c r="Z166" s="6" t="b">
        <v>0</v>
      </c>
      <c r="AA166" s="4" t="s">
        <v>21</v>
      </c>
      <c r="AB166" s="6" t="b">
        <v>1</v>
      </c>
      <c r="AC166" s="6" t="b">
        <v>0</v>
      </c>
      <c r="AD166" s="6" t="b">
        <v>0</v>
      </c>
    </row>
    <row r="167" spans="1:30" x14ac:dyDescent="0.45">
      <c r="A167" s="24">
        <v>273</v>
      </c>
      <c r="B167" s="19" t="s">
        <v>710</v>
      </c>
      <c r="C167" s="19" t="s">
        <v>710</v>
      </c>
      <c r="D167" s="2" t="s">
        <v>711</v>
      </c>
      <c r="E167" s="9">
        <f t="shared" si="9"/>
        <v>1</v>
      </c>
      <c r="F167" s="18" t="str" cm="1">
        <f t="array" ref="F167">IF(TRIM(_xlfn._xlws.FILTER(I167:R167,LEN(I167:R167)&gt;0,""))="",D167,TRIM(_xlfn._xlws.FILTER(I167:R167,LEN(I167:R167)&gt;0,"")))</f>
        <v>建築診断協会</v>
      </c>
      <c r="G167" s="16" t="str" cm="1">
        <f t="array" ref="G167">_xlfn._xlws.FILTER($I$1:$R$1,LEN(I167:R167)&gt;0,"")</f>
        <v>一般社団法人</v>
      </c>
      <c r="H167" s="16" t="str" cm="1">
        <f t="array" ref="H167">_xlfn.SWITCH(IF(G167&lt;&gt;"",FIND(G167,D167),""),1,"Start","","","End")</f>
        <v>Start</v>
      </c>
      <c r="I167" s="12" t="str">
        <f t="shared" si="10"/>
        <v/>
      </c>
      <c r="J167" s="12" t="str">
        <f t="shared" si="11"/>
        <v/>
      </c>
      <c r="K167" s="12" t="str">
        <f t="shared" si="11"/>
        <v/>
      </c>
      <c r="L167" s="12" t="str">
        <f t="shared" si="11"/>
        <v>建築診断協会</v>
      </c>
      <c r="M167" s="12" t="str">
        <f t="shared" si="11"/>
        <v/>
      </c>
      <c r="N167" s="12" t="str">
        <f t="shared" si="11"/>
        <v/>
      </c>
      <c r="O167" s="12" t="str">
        <f t="shared" si="11"/>
        <v/>
      </c>
      <c r="P167" s="12" t="str">
        <f t="shared" si="11"/>
        <v/>
      </c>
      <c r="Q167" s="12" t="str">
        <f t="shared" si="11"/>
        <v/>
      </c>
      <c r="R167" s="12" t="str">
        <f t="shared" si="11"/>
        <v/>
      </c>
      <c r="S167" s="3" t="s">
        <v>19</v>
      </c>
      <c r="T167" s="19" t="s">
        <v>712</v>
      </c>
      <c r="U167" s="22" t="s">
        <v>21</v>
      </c>
      <c r="V167" s="5">
        <v>45600</v>
      </c>
      <c r="W167" s="5">
        <v>45883</v>
      </c>
      <c r="X167" s="6" t="b">
        <v>0</v>
      </c>
      <c r="Y167" s="6" t="b">
        <v>0</v>
      </c>
      <c r="Z167" s="6" t="b">
        <v>0</v>
      </c>
      <c r="AA167" s="4" t="s">
        <v>21</v>
      </c>
      <c r="AB167" s="6" t="b">
        <v>1</v>
      </c>
      <c r="AC167" s="6" t="b">
        <v>0</v>
      </c>
      <c r="AD167" s="6" t="b">
        <v>0</v>
      </c>
    </row>
    <row r="168" spans="1:30" x14ac:dyDescent="0.45">
      <c r="A168" s="24">
        <v>52</v>
      </c>
      <c r="B168" s="19" t="s">
        <v>713</v>
      </c>
      <c r="C168" s="19" t="s">
        <v>713</v>
      </c>
      <c r="D168" s="7" t="s">
        <v>2260</v>
      </c>
      <c r="E168" s="9">
        <f t="shared" si="9"/>
        <v>1</v>
      </c>
      <c r="F168" s="18" t="str" cm="1">
        <f t="array" ref="F168">IF(TRIM(_xlfn._xlws.FILTER(I168:R168,LEN(I168:R168)&gt;0,""))="",D168,TRIM(_xlfn._xlws.FILTER(I168:R168,LEN(I168:R168)&gt;0,"")))</f>
        <v>キッチン・バス工業会</v>
      </c>
      <c r="G168" s="16" t="str" cm="1">
        <f t="array" ref="G168">_xlfn._xlws.FILTER($I$1:$R$1,LEN(I168:R168)&gt;0,"")</f>
        <v>一般社団法人</v>
      </c>
      <c r="H168" s="16" t="str" cm="1">
        <f t="array" ref="H168">_xlfn.SWITCH(IF(G168&lt;&gt;"",FIND(G168,D168),""),1,"Start","","","End")</f>
        <v>Start</v>
      </c>
      <c r="I168" s="12" t="str">
        <f t="shared" si="10"/>
        <v/>
      </c>
      <c r="J168" s="12" t="str">
        <f t="shared" si="11"/>
        <v/>
      </c>
      <c r="K168" s="12" t="str">
        <f t="shared" si="11"/>
        <v/>
      </c>
      <c r="L168" s="12" t="str">
        <f t="shared" si="11"/>
        <v>キッチン・バス工業会</v>
      </c>
      <c r="M168" s="12" t="str">
        <f t="shared" si="11"/>
        <v/>
      </c>
      <c r="N168" s="12" t="str">
        <f t="shared" si="11"/>
        <v/>
      </c>
      <c r="O168" s="12" t="str">
        <f t="shared" si="11"/>
        <v/>
      </c>
      <c r="P168" s="12" t="str">
        <f t="shared" si="11"/>
        <v/>
      </c>
      <c r="Q168" s="12" t="str">
        <f t="shared" si="11"/>
        <v/>
      </c>
      <c r="R168" s="12" t="str">
        <f t="shared" si="11"/>
        <v/>
      </c>
      <c r="S168" s="3" t="s">
        <v>19</v>
      </c>
      <c r="T168" s="19" t="s">
        <v>714</v>
      </c>
      <c r="U168" s="22" t="s">
        <v>21</v>
      </c>
      <c r="V168" s="5">
        <v>45578</v>
      </c>
      <c r="W168" s="5">
        <v>45883</v>
      </c>
      <c r="X168" s="6" t="b">
        <v>0</v>
      </c>
      <c r="Y168" s="6" t="b">
        <v>0</v>
      </c>
      <c r="Z168" s="6" t="b">
        <v>0</v>
      </c>
      <c r="AA168" s="4" t="s">
        <v>21</v>
      </c>
      <c r="AB168" s="6" t="b">
        <v>1</v>
      </c>
      <c r="AC168" s="6" t="b">
        <v>0</v>
      </c>
      <c r="AD168" s="6" t="b">
        <v>0</v>
      </c>
    </row>
    <row r="169" spans="1:30" x14ac:dyDescent="0.45">
      <c r="A169" s="24">
        <v>253</v>
      </c>
      <c r="B169" s="19" t="s">
        <v>715</v>
      </c>
      <c r="C169" s="19" t="s">
        <v>715</v>
      </c>
      <c r="D169" s="7" t="s">
        <v>2259</v>
      </c>
      <c r="E169" s="9">
        <f t="shared" si="9"/>
        <v>1</v>
      </c>
      <c r="F169" s="18" t="str" cm="1">
        <f t="array" ref="F169">IF(TRIM(_xlfn._xlws.FILTER(I169:R169,LEN(I169:R169)&gt;0,""))="",D169,TRIM(_xlfn._xlws.FILTER(I169:R169,LEN(I169:R169)&gt;0,"")))</f>
        <v>全国土木コンクリートブロック協会</v>
      </c>
      <c r="G169" s="16" t="str" cm="1">
        <f t="array" ref="G169">_xlfn._xlws.FILTER($I$1:$R$1,LEN(I169:R169)&gt;0,"")</f>
        <v>公益社団法人</v>
      </c>
      <c r="H169" s="16" t="str" cm="1">
        <f t="array" ref="H169">_xlfn.SWITCH(IF(G169&lt;&gt;"",FIND(G169,D169),""),1,"Start","","","End")</f>
        <v>Start</v>
      </c>
      <c r="I169" s="12" t="str">
        <f t="shared" si="10"/>
        <v/>
      </c>
      <c r="J169" s="12" t="str">
        <f t="shared" si="11"/>
        <v/>
      </c>
      <c r="K169" s="12" t="str">
        <f t="shared" si="11"/>
        <v/>
      </c>
      <c r="L169" s="12" t="str">
        <f t="shared" si="11"/>
        <v/>
      </c>
      <c r="M169" s="12" t="str">
        <f t="shared" si="11"/>
        <v/>
      </c>
      <c r="N169" s="12" t="str">
        <f t="shared" si="11"/>
        <v>全国土木コンクリートブロック協会</v>
      </c>
      <c r="O169" s="12" t="str">
        <f t="shared" si="11"/>
        <v/>
      </c>
      <c r="P169" s="12" t="str">
        <f t="shared" si="11"/>
        <v/>
      </c>
      <c r="Q169" s="12" t="str">
        <f t="shared" si="11"/>
        <v/>
      </c>
      <c r="R169" s="12" t="str">
        <f t="shared" si="11"/>
        <v/>
      </c>
      <c r="S169" s="3" t="s">
        <v>19</v>
      </c>
      <c r="T169" s="19" t="s">
        <v>716</v>
      </c>
      <c r="U169" s="22" t="s">
        <v>21</v>
      </c>
      <c r="V169" s="5">
        <v>45599</v>
      </c>
      <c r="W169" s="5">
        <v>45883</v>
      </c>
      <c r="X169" s="6" t="b">
        <v>0</v>
      </c>
      <c r="Y169" s="6" t="b">
        <v>0</v>
      </c>
      <c r="Z169" s="6" t="b">
        <v>0</v>
      </c>
      <c r="AA169" s="4" t="s">
        <v>21</v>
      </c>
      <c r="AB169" s="6" t="b">
        <v>1</v>
      </c>
      <c r="AC169" s="6" t="b">
        <v>0</v>
      </c>
      <c r="AD169" s="6" t="b">
        <v>0</v>
      </c>
    </row>
    <row r="170" spans="1:30" x14ac:dyDescent="0.45">
      <c r="A170" s="24">
        <v>450</v>
      </c>
      <c r="B170" s="19" t="s">
        <v>717</v>
      </c>
      <c r="C170" s="19" t="s">
        <v>717</v>
      </c>
      <c r="D170" s="2" t="s">
        <v>718</v>
      </c>
      <c r="E170" s="9">
        <f t="shared" si="9"/>
        <v>1</v>
      </c>
      <c r="F170" s="18" t="str" cm="1">
        <f t="array" ref="F170">IF(TRIM(_xlfn._xlws.FILTER(I170:R170,LEN(I170:R170)&gt;0,""))="",D170,TRIM(_xlfn._xlws.FILTER(I170:R170,LEN(I170:R170)&gt;0,"")))</f>
        <v>日本電気工事士協会</v>
      </c>
      <c r="G170" s="16" t="str" cm="1">
        <f t="array" ref="G170">_xlfn._xlws.FILTER($I$1:$R$1,LEN(I170:R170)&gt;0,"")</f>
        <v>一般社団法人</v>
      </c>
      <c r="H170" s="16" t="str" cm="1">
        <f t="array" ref="H170">_xlfn.SWITCH(IF(G170&lt;&gt;"",FIND(G170,D170),""),1,"Start","","","End")</f>
        <v>Start</v>
      </c>
      <c r="I170" s="12" t="str">
        <f t="shared" si="10"/>
        <v/>
      </c>
      <c r="J170" s="12" t="str">
        <f t="shared" si="11"/>
        <v/>
      </c>
      <c r="K170" s="12" t="str">
        <f t="shared" si="11"/>
        <v/>
      </c>
      <c r="L170" s="12" t="str">
        <f t="shared" si="11"/>
        <v>日本電気工事士協会</v>
      </c>
      <c r="M170" s="12" t="str">
        <f t="shared" si="11"/>
        <v/>
      </c>
      <c r="N170" s="12" t="str">
        <f t="shared" si="11"/>
        <v/>
      </c>
      <c r="O170" s="12" t="str">
        <f t="shared" si="11"/>
        <v/>
      </c>
      <c r="P170" s="12" t="str">
        <f t="shared" si="11"/>
        <v/>
      </c>
      <c r="Q170" s="12" t="str">
        <f t="shared" si="11"/>
        <v/>
      </c>
      <c r="R170" s="12" t="str">
        <f t="shared" si="11"/>
        <v/>
      </c>
      <c r="S170" s="3" t="s">
        <v>19</v>
      </c>
      <c r="T170" s="19" t="s">
        <v>719</v>
      </c>
      <c r="U170" s="22" t="s">
        <v>21</v>
      </c>
      <c r="V170" s="5">
        <v>45633</v>
      </c>
      <c r="W170" s="5">
        <v>45883</v>
      </c>
      <c r="X170" s="6" t="b">
        <v>0</v>
      </c>
      <c r="Y170" s="6" t="b">
        <v>0</v>
      </c>
      <c r="Z170" s="6" t="b">
        <v>0</v>
      </c>
      <c r="AA170" s="4" t="s">
        <v>21</v>
      </c>
      <c r="AB170" s="6" t="b">
        <v>1</v>
      </c>
      <c r="AC170" s="6" t="b">
        <v>0</v>
      </c>
      <c r="AD170" s="6" t="b">
        <v>0</v>
      </c>
    </row>
    <row r="171" spans="1:30" x14ac:dyDescent="0.45">
      <c r="A171" s="24">
        <v>269</v>
      </c>
      <c r="B171" s="19" t="s">
        <v>720</v>
      </c>
      <c r="C171" s="19" t="s">
        <v>720</v>
      </c>
      <c r="D171" s="2" t="s">
        <v>721</v>
      </c>
      <c r="E171" s="9">
        <f t="shared" si="9"/>
        <v>1</v>
      </c>
      <c r="F171" s="18" t="str" cm="1">
        <f t="array" ref="F171">IF(TRIM(_xlfn._xlws.FILTER(I171:R171,LEN(I171:R171)&gt;0,""))="",D171,TRIM(_xlfn._xlws.FILTER(I171:R171,LEN(I171:R171)&gt;0,"")))</f>
        <v>日本建築士会連合会</v>
      </c>
      <c r="G171" s="16" t="str" cm="1">
        <f t="array" ref="G171">_xlfn._xlws.FILTER($I$1:$R$1,LEN(I171:R171)&gt;0,"")</f>
        <v>公益財団法人</v>
      </c>
      <c r="H171" s="16" t="str" cm="1">
        <f t="array" ref="H171">_xlfn.SWITCH(IF(G171&lt;&gt;"",FIND(G171,D171),""),1,"Start","","","End")</f>
        <v>Start</v>
      </c>
      <c r="I171" s="12" t="str">
        <f t="shared" si="10"/>
        <v/>
      </c>
      <c r="J171" s="12" t="str">
        <f t="shared" si="11"/>
        <v/>
      </c>
      <c r="K171" s="12" t="str">
        <f t="shared" si="11"/>
        <v/>
      </c>
      <c r="L171" s="12" t="str">
        <f t="shared" si="11"/>
        <v/>
      </c>
      <c r="M171" s="12" t="str">
        <f t="shared" si="11"/>
        <v/>
      </c>
      <c r="N171" s="12" t="str">
        <f t="shared" si="11"/>
        <v/>
      </c>
      <c r="O171" s="12" t="str">
        <f t="shared" si="11"/>
        <v>日本建築士会連合会</v>
      </c>
      <c r="P171" s="12" t="str">
        <f t="shared" si="11"/>
        <v/>
      </c>
      <c r="Q171" s="12" t="str">
        <f t="shared" si="11"/>
        <v/>
      </c>
      <c r="R171" s="12" t="str">
        <f t="shared" si="11"/>
        <v/>
      </c>
      <c r="S171" s="3" t="s">
        <v>19</v>
      </c>
      <c r="T171" s="19" t="s">
        <v>722</v>
      </c>
      <c r="U171" s="22" t="s">
        <v>723</v>
      </c>
      <c r="V171" s="5">
        <v>45600</v>
      </c>
      <c r="W171" s="5">
        <v>45883</v>
      </c>
      <c r="X171" s="6" t="b">
        <v>0</v>
      </c>
      <c r="Y171" s="6" t="b">
        <v>0</v>
      </c>
      <c r="Z171" s="6" t="b">
        <v>0</v>
      </c>
      <c r="AA171" s="4" t="s">
        <v>21</v>
      </c>
      <c r="AB171" s="6" t="b">
        <v>1</v>
      </c>
      <c r="AC171" s="6" t="b">
        <v>0</v>
      </c>
      <c r="AD171" s="6" t="b">
        <v>0</v>
      </c>
    </row>
    <row r="172" spans="1:30" x14ac:dyDescent="0.45">
      <c r="A172" s="24">
        <v>286</v>
      </c>
      <c r="B172" s="19" t="s">
        <v>724</v>
      </c>
      <c r="C172" s="19" t="s">
        <v>724</v>
      </c>
      <c r="D172" s="2" t="s">
        <v>725</v>
      </c>
      <c r="E172" s="9">
        <f t="shared" si="9"/>
        <v>1</v>
      </c>
      <c r="F172" s="18" t="str" cm="1">
        <f t="array" ref="F172">IF(TRIM(_xlfn._xlws.FILTER(I172:R172,LEN(I172:R172)&gt;0,""))="",D172,TRIM(_xlfn._xlws.FILTER(I172:R172,LEN(I172:R172)&gt;0,"")))</f>
        <v>日本防火・防災協会</v>
      </c>
      <c r="G172" s="16" t="str" cm="1">
        <f t="array" ref="G172">_xlfn._xlws.FILTER($I$1:$R$1,LEN(I172:R172)&gt;0,"")</f>
        <v>一般財団法人</v>
      </c>
      <c r="H172" s="16" t="str" cm="1">
        <f t="array" ref="H172">_xlfn.SWITCH(IF(G172&lt;&gt;"",FIND(G172,D172),""),1,"Start","","","End")</f>
        <v>Start</v>
      </c>
      <c r="I172" s="12" t="str">
        <f t="shared" si="10"/>
        <v/>
      </c>
      <c r="J172" s="12" t="str">
        <f t="shared" si="11"/>
        <v/>
      </c>
      <c r="K172" s="12" t="str">
        <f t="shared" si="11"/>
        <v/>
      </c>
      <c r="L172" s="12" t="str">
        <f t="shared" si="11"/>
        <v/>
      </c>
      <c r="M172" s="12" t="str">
        <f t="shared" si="11"/>
        <v>日本防火・防災協会</v>
      </c>
      <c r="N172" s="12" t="str">
        <f t="shared" si="11"/>
        <v/>
      </c>
      <c r="O172" s="12" t="str">
        <f t="shared" si="11"/>
        <v/>
      </c>
      <c r="P172" s="12" t="str">
        <f t="shared" si="11"/>
        <v/>
      </c>
      <c r="Q172" s="12" t="str">
        <f t="shared" si="11"/>
        <v/>
      </c>
      <c r="R172" s="12" t="str">
        <f t="shared" si="11"/>
        <v/>
      </c>
      <c r="S172" s="3" t="s">
        <v>19</v>
      </c>
      <c r="T172" s="19" t="s">
        <v>726</v>
      </c>
      <c r="U172" s="22" t="s">
        <v>21</v>
      </c>
      <c r="V172" s="5">
        <v>45600</v>
      </c>
      <c r="W172" s="5">
        <v>45883</v>
      </c>
      <c r="X172" s="6" t="b">
        <v>0</v>
      </c>
      <c r="Y172" s="6" t="b">
        <v>0</v>
      </c>
      <c r="Z172" s="6" t="b">
        <v>0</v>
      </c>
      <c r="AA172" s="4" t="s">
        <v>21</v>
      </c>
      <c r="AB172" s="6" t="b">
        <v>1</v>
      </c>
      <c r="AC172" s="6" t="b">
        <v>0</v>
      </c>
      <c r="AD172" s="6" t="b">
        <v>0</v>
      </c>
    </row>
    <row r="173" spans="1:30" x14ac:dyDescent="0.45">
      <c r="A173" s="24">
        <v>337</v>
      </c>
      <c r="B173" s="19" t="s">
        <v>727</v>
      </c>
      <c r="C173" s="19" t="s">
        <v>727</v>
      </c>
      <c r="D173" s="2" t="s">
        <v>728</v>
      </c>
      <c r="E173" s="9">
        <f t="shared" si="9"/>
        <v>1</v>
      </c>
      <c r="F173" s="18" t="str" cm="1">
        <f t="array" ref="F173">IF(TRIM(_xlfn._xlws.FILTER(I173:R173,LEN(I173:R173)&gt;0,""))="",D173,TRIM(_xlfn._xlws.FILTER(I173:R173,LEN(I173:R173)&gt;0,"")))</f>
        <v>日本フローリング工業会</v>
      </c>
      <c r="G173" s="16" t="str" cm="1">
        <f t="array" ref="G173">_xlfn._xlws.FILTER($I$1:$R$1,LEN(I173:R173)&gt;0,"")</f>
        <v>一般社団法人</v>
      </c>
      <c r="H173" s="16" t="str" cm="1">
        <f t="array" ref="H173">_xlfn.SWITCH(IF(G173&lt;&gt;"",FIND(G173,D173),""),1,"Start","","","End")</f>
        <v>Start</v>
      </c>
      <c r="I173" s="12" t="str">
        <f t="shared" si="10"/>
        <v/>
      </c>
      <c r="J173" s="12" t="str">
        <f t="shared" si="11"/>
        <v/>
      </c>
      <c r="K173" s="12" t="str">
        <f t="shared" si="11"/>
        <v/>
      </c>
      <c r="L173" s="12" t="str">
        <f t="shared" si="11"/>
        <v>日本フローリング工業会</v>
      </c>
      <c r="M173" s="12" t="str">
        <f t="shared" si="11"/>
        <v/>
      </c>
      <c r="N173" s="12" t="str">
        <f t="shared" si="11"/>
        <v/>
      </c>
      <c r="O173" s="12" t="str">
        <f t="shared" si="11"/>
        <v/>
      </c>
      <c r="P173" s="12" t="str">
        <f t="shared" si="11"/>
        <v/>
      </c>
      <c r="Q173" s="12" t="str">
        <f t="shared" si="11"/>
        <v/>
      </c>
      <c r="R173" s="12" t="str">
        <f t="shared" si="11"/>
        <v/>
      </c>
      <c r="S173" s="3" t="s">
        <v>19</v>
      </c>
      <c r="T173" s="19" t="s">
        <v>729</v>
      </c>
      <c r="U173" s="22" t="s">
        <v>730</v>
      </c>
      <c r="V173" s="5">
        <v>45605</v>
      </c>
      <c r="W173" s="5">
        <v>45883</v>
      </c>
      <c r="X173" s="6" t="b">
        <v>0</v>
      </c>
      <c r="Y173" s="6" t="b">
        <v>0</v>
      </c>
      <c r="Z173" s="6" t="b">
        <v>0</v>
      </c>
      <c r="AA173" s="4" t="s">
        <v>21</v>
      </c>
      <c r="AB173" s="6" t="b">
        <v>1</v>
      </c>
      <c r="AC173" s="6" t="b">
        <v>0</v>
      </c>
      <c r="AD173" s="6" t="b">
        <v>0</v>
      </c>
    </row>
    <row r="174" spans="1:30" x14ac:dyDescent="0.45">
      <c r="A174" s="24">
        <v>257</v>
      </c>
      <c r="B174" s="19" t="s">
        <v>731</v>
      </c>
      <c r="C174" s="19" t="s">
        <v>731</v>
      </c>
      <c r="D174" s="2" t="s">
        <v>732</v>
      </c>
      <c r="E174" s="9">
        <f t="shared" si="9"/>
        <v>1</v>
      </c>
      <c r="F174" s="18" t="str" cm="1">
        <f t="array" ref="F174">IF(TRIM(_xlfn._xlws.FILTER(I174:R174,LEN(I174:R174)&gt;0,""))="",D174,TRIM(_xlfn._xlws.FILTER(I174:R174,LEN(I174:R174)&gt;0,"")))</f>
        <v>日本基礎建設協会</v>
      </c>
      <c r="G174" s="16" t="str" cm="1">
        <f t="array" ref="G174">_xlfn._xlws.FILTER($I$1:$R$1,LEN(I174:R174)&gt;0,"")</f>
        <v>一般社団法人</v>
      </c>
      <c r="H174" s="16" t="str" cm="1">
        <f t="array" ref="H174">_xlfn.SWITCH(IF(G174&lt;&gt;"",FIND(G174,D174),""),1,"Start","","","End")</f>
        <v>Start</v>
      </c>
      <c r="I174" s="12" t="str">
        <f t="shared" si="10"/>
        <v/>
      </c>
      <c r="J174" s="12" t="str">
        <f t="shared" si="11"/>
        <v/>
      </c>
      <c r="K174" s="12" t="str">
        <f t="shared" si="11"/>
        <v/>
      </c>
      <c r="L174" s="12" t="str">
        <f t="shared" si="11"/>
        <v>日本基礎建設協会</v>
      </c>
      <c r="M174" s="12" t="str">
        <f t="shared" si="11"/>
        <v/>
      </c>
      <c r="N174" s="12" t="str">
        <f t="shared" si="11"/>
        <v/>
      </c>
      <c r="O174" s="12" t="str">
        <f t="shared" si="11"/>
        <v/>
      </c>
      <c r="P174" s="12" t="str">
        <f t="shared" si="11"/>
        <v/>
      </c>
      <c r="Q174" s="12" t="str">
        <f t="shared" si="11"/>
        <v/>
      </c>
      <c r="R174" s="12" t="str">
        <f t="shared" si="11"/>
        <v/>
      </c>
      <c r="S174" s="3" t="s">
        <v>19</v>
      </c>
      <c r="T174" s="19" t="s">
        <v>733</v>
      </c>
      <c r="U174" s="22" t="s">
        <v>21</v>
      </c>
      <c r="V174" s="5">
        <v>45599</v>
      </c>
      <c r="W174" s="5">
        <v>45883</v>
      </c>
      <c r="X174" s="6" t="b">
        <v>0</v>
      </c>
      <c r="Y174" s="6" t="b">
        <v>0</v>
      </c>
      <c r="Z174" s="6" t="b">
        <v>0</v>
      </c>
      <c r="AA174" s="4" t="s">
        <v>21</v>
      </c>
      <c r="AB174" s="6" t="b">
        <v>1</v>
      </c>
      <c r="AC174" s="6" t="b">
        <v>0</v>
      </c>
      <c r="AD174" s="6" t="b">
        <v>0</v>
      </c>
    </row>
    <row r="175" spans="1:30" x14ac:dyDescent="0.45">
      <c r="A175" s="24">
        <v>275</v>
      </c>
      <c r="B175" s="19" t="s">
        <v>734</v>
      </c>
      <c r="C175" s="19" t="s">
        <v>734</v>
      </c>
      <c r="D175" s="2" t="s">
        <v>735</v>
      </c>
      <c r="E175" s="9">
        <f t="shared" si="9"/>
        <v>1</v>
      </c>
      <c r="F175" s="18" t="str" cm="1">
        <f t="array" ref="F175">IF(TRIM(_xlfn._xlws.FILTER(I175:R175,LEN(I175:R175)&gt;0,""))="",D175,TRIM(_xlfn._xlws.FILTER(I175:R175,LEN(I175:R175)&gt;0,"")))</f>
        <v>インテリア産業協会</v>
      </c>
      <c r="G175" s="16" t="str" cm="1">
        <f t="array" ref="G175">_xlfn._xlws.FILTER($I$1:$R$1,LEN(I175:R175)&gt;0,"")</f>
        <v>公益社団法人</v>
      </c>
      <c r="H175" s="16" t="str" cm="1">
        <f t="array" ref="H175">_xlfn.SWITCH(IF(G175&lt;&gt;"",FIND(G175,D175),""),1,"Start","","","End")</f>
        <v>Start</v>
      </c>
      <c r="I175" s="12" t="str">
        <f t="shared" si="10"/>
        <v/>
      </c>
      <c r="J175" s="12" t="str">
        <f t="shared" si="11"/>
        <v/>
      </c>
      <c r="K175" s="12" t="str">
        <f t="shared" si="11"/>
        <v/>
      </c>
      <c r="L175" s="12" t="str">
        <f t="shared" si="11"/>
        <v/>
      </c>
      <c r="M175" s="12" t="str">
        <f t="shared" si="11"/>
        <v/>
      </c>
      <c r="N175" s="12" t="str">
        <f t="shared" si="11"/>
        <v>インテリア産業協会</v>
      </c>
      <c r="O175" s="12" t="str">
        <f t="shared" si="11"/>
        <v/>
      </c>
      <c r="P175" s="12" t="str">
        <f t="shared" si="11"/>
        <v/>
      </c>
      <c r="Q175" s="12" t="str">
        <f t="shared" si="11"/>
        <v/>
      </c>
      <c r="R175" s="12" t="str">
        <f t="shared" si="11"/>
        <v/>
      </c>
      <c r="S175" s="3" t="s">
        <v>19</v>
      </c>
      <c r="T175" s="19" t="s">
        <v>736</v>
      </c>
      <c r="U175" s="22" t="s">
        <v>737</v>
      </c>
      <c r="V175" s="5">
        <v>45600</v>
      </c>
      <c r="W175" s="5">
        <v>45883</v>
      </c>
      <c r="X175" s="6" t="b">
        <v>0</v>
      </c>
      <c r="Y175" s="6" t="b">
        <v>0</v>
      </c>
      <c r="Z175" s="6" t="b">
        <v>0</v>
      </c>
      <c r="AA175" s="4" t="s">
        <v>21</v>
      </c>
      <c r="AB175" s="6" t="b">
        <v>1</v>
      </c>
      <c r="AC175" s="6" t="b">
        <v>0</v>
      </c>
      <c r="AD175" s="6" t="b">
        <v>0</v>
      </c>
    </row>
    <row r="176" spans="1:30" x14ac:dyDescent="0.45">
      <c r="A176" s="24">
        <v>356</v>
      </c>
      <c r="B176" s="19" t="s">
        <v>738</v>
      </c>
      <c r="C176" s="19" t="s">
        <v>739</v>
      </c>
      <c r="D176" s="2" t="s">
        <v>740</v>
      </c>
      <c r="E176" s="9">
        <f t="shared" si="9"/>
        <v>1</v>
      </c>
      <c r="F176" s="18" t="str" cm="1">
        <f t="array" ref="F176">IF(TRIM(_xlfn._xlws.FILTER(I176:R176,LEN(I176:R176)&gt;0,""))="",D176,TRIM(_xlfn._xlws.FILTER(I176:R176,LEN(I176:R176)&gt;0,"")))</f>
        <v>ジャパンパイル</v>
      </c>
      <c r="G176" s="16" t="str" cm="1">
        <f t="array" ref="G176">_xlfn._xlws.FILTER($I$1:$R$1,LEN(I176:R176)&gt;0,"")</f>
        <v>株式会社</v>
      </c>
      <c r="H176" s="16" t="str" cm="1">
        <f t="array" ref="H176">_xlfn.SWITCH(IF(G176&lt;&gt;"",FIND(G176,D176),""),1,"Start","","","End")</f>
        <v>End</v>
      </c>
      <c r="I176" s="12" t="str">
        <f t="shared" si="10"/>
        <v>ジャパンパイル</v>
      </c>
      <c r="J176" s="12" t="str">
        <f t="shared" si="11"/>
        <v/>
      </c>
      <c r="K176" s="12" t="str">
        <f t="shared" si="11"/>
        <v/>
      </c>
      <c r="L176" s="12" t="str">
        <f t="shared" si="11"/>
        <v/>
      </c>
      <c r="M176" s="12" t="str">
        <f t="shared" si="11"/>
        <v/>
      </c>
      <c r="N176" s="12" t="str">
        <f t="shared" si="11"/>
        <v/>
      </c>
      <c r="O176" s="12" t="str">
        <f t="shared" si="11"/>
        <v/>
      </c>
      <c r="P176" s="12" t="str">
        <f t="shared" si="11"/>
        <v/>
      </c>
      <c r="Q176" s="12" t="str">
        <f t="shared" si="11"/>
        <v/>
      </c>
      <c r="R176" s="12" t="str">
        <f t="shared" si="11"/>
        <v/>
      </c>
      <c r="S176" s="3" t="s">
        <v>23</v>
      </c>
      <c r="T176" s="19" t="s">
        <v>741</v>
      </c>
      <c r="U176" s="22" t="s">
        <v>21</v>
      </c>
      <c r="V176" s="5">
        <v>45611</v>
      </c>
      <c r="W176" s="5">
        <v>45883</v>
      </c>
      <c r="X176" s="6" t="b">
        <v>0</v>
      </c>
      <c r="Y176" s="6" t="b">
        <v>0</v>
      </c>
      <c r="Z176" s="6" t="b">
        <v>0</v>
      </c>
      <c r="AA176" s="4" t="s">
        <v>21</v>
      </c>
      <c r="AB176" s="6" t="b">
        <v>1</v>
      </c>
      <c r="AC176" s="6" t="b">
        <v>0</v>
      </c>
      <c r="AD176" s="6" t="b">
        <v>0</v>
      </c>
    </row>
    <row r="177" spans="1:30" x14ac:dyDescent="0.45">
      <c r="A177" s="24">
        <v>403</v>
      </c>
      <c r="B177" s="19" t="s">
        <v>742</v>
      </c>
      <c r="C177" s="19" t="s">
        <v>743</v>
      </c>
      <c r="D177" s="2" t="s">
        <v>744</v>
      </c>
      <c r="E177" s="9">
        <f t="shared" si="9"/>
        <v>1</v>
      </c>
      <c r="F177" s="18" t="str" cm="1">
        <f t="array" ref="F177">IF(TRIM(_xlfn._xlws.FILTER(I177:R177,LEN(I177:R177)&gt;0,""))="",D177,TRIM(_xlfn._xlws.FILTER(I177:R177,LEN(I177:R177)&gt;0,"")))</f>
        <v>日本冷凍空調設備工業連合会</v>
      </c>
      <c r="G177" s="16" t="str" cm="1">
        <f t="array" ref="G177">_xlfn._xlws.FILTER($I$1:$R$1,LEN(I177:R177)&gt;0,"")</f>
        <v>一般社団法人</v>
      </c>
      <c r="H177" s="16" t="str" cm="1">
        <f t="array" ref="H177">_xlfn.SWITCH(IF(G177&lt;&gt;"",FIND(G177,D177),""),1,"Start","","","End")</f>
        <v>Start</v>
      </c>
      <c r="I177" s="12" t="str">
        <f t="shared" si="10"/>
        <v/>
      </c>
      <c r="J177" s="12" t="str">
        <f t="shared" si="11"/>
        <v/>
      </c>
      <c r="K177" s="12" t="str">
        <f t="shared" si="11"/>
        <v/>
      </c>
      <c r="L177" s="12" t="str">
        <f t="shared" si="11"/>
        <v>日本冷凍空調設備工業連合会</v>
      </c>
      <c r="M177" s="12" t="str">
        <f t="shared" si="11"/>
        <v/>
      </c>
      <c r="N177" s="12" t="str">
        <f t="shared" si="11"/>
        <v/>
      </c>
      <c r="O177" s="12" t="str">
        <f t="shared" si="11"/>
        <v/>
      </c>
      <c r="P177" s="12" t="str">
        <f t="shared" si="11"/>
        <v/>
      </c>
      <c r="Q177" s="12" t="str">
        <f t="shared" si="11"/>
        <v/>
      </c>
      <c r="R177" s="12" t="str">
        <f t="shared" si="11"/>
        <v/>
      </c>
      <c r="S177" s="3" t="s">
        <v>19</v>
      </c>
      <c r="T177" s="19" t="s">
        <v>745</v>
      </c>
      <c r="U177" s="22" t="s">
        <v>21</v>
      </c>
      <c r="V177" s="5">
        <v>45616</v>
      </c>
      <c r="W177" s="5">
        <v>45883</v>
      </c>
      <c r="X177" s="6" t="b">
        <v>0</v>
      </c>
      <c r="Y177" s="6" t="b">
        <v>0</v>
      </c>
      <c r="Z177" s="6" t="b">
        <v>0</v>
      </c>
      <c r="AA177" s="4" t="s">
        <v>21</v>
      </c>
      <c r="AB177" s="6" t="b">
        <v>1</v>
      </c>
      <c r="AC177" s="6" t="b">
        <v>0</v>
      </c>
      <c r="AD177" s="6" t="b">
        <v>0</v>
      </c>
    </row>
    <row r="178" spans="1:30" x14ac:dyDescent="0.45">
      <c r="A178" s="24">
        <v>181</v>
      </c>
      <c r="B178" s="19" t="s">
        <v>746</v>
      </c>
      <c r="C178" s="19" t="s">
        <v>747</v>
      </c>
      <c r="D178" s="2" t="s">
        <v>748</v>
      </c>
      <c r="E178" s="9">
        <f t="shared" si="9"/>
        <v>1</v>
      </c>
      <c r="F178" s="18" t="str" cm="1">
        <f t="array" ref="F178">IF(TRIM(_xlfn._xlws.FILTER(I178:R178,LEN(I178:R178)&gt;0,""))="",D178,TRIM(_xlfn._xlws.FILTER(I178:R178,LEN(I178:R178)&gt;0,"")))</f>
        <v>JAXSON</v>
      </c>
      <c r="G178" s="16" t="str" cm="1">
        <f t="array" ref="G178">_xlfn._xlws.FILTER($I$1:$R$1,LEN(I178:R178)&gt;0,"")</f>
        <v>株式会社</v>
      </c>
      <c r="H178" s="16" t="str" cm="1">
        <f t="array" ref="H178">_xlfn.SWITCH(IF(G178&lt;&gt;"",FIND(G178,D178),""),1,"Start","","","End")</f>
        <v>Start</v>
      </c>
      <c r="I178" s="12" t="str">
        <f t="shared" si="10"/>
        <v>JAXSON</v>
      </c>
      <c r="J178" s="12" t="str">
        <f t="shared" si="11"/>
        <v/>
      </c>
      <c r="K178" s="12" t="str">
        <f t="shared" si="11"/>
        <v/>
      </c>
      <c r="L178" s="12" t="str">
        <f t="shared" si="11"/>
        <v/>
      </c>
      <c r="M178" s="12" t="str">
        <f t="shared" si="11"/>
        <v/>
      </c>
      <c r="N178" s="12" t="str">
        <f t="shared" si="11"/>
        <v/>
      </c>
      <c r="O178" s="12" t="str">
        <f t="shared" si="11"/>
        <v/>
      </c>
      <c r="P178" s="12" t="str">
        <f t="shared" si="11"/>
        <v/>
      </c>
      <c r="Q178" s="12" t="str">
        <f t="shared" si="11"/>
        <v/>
      </c>
      <c r="R178" s="12" t="str">
        <f t="shared" si="11"/>
        <v/>
      </c>
      <c r="S178" s="3" t="s">
        <v>23</v>
      </c>
      <c r="T178" s="19" t="s">
        <v>749</v>
      </c>
      <c r="U178" s="22" t="s">
        <v>21</v>
      </c>
      <c r="V178" s="5">
        <v>45589</v>
      </c>
      <c r="W178" s="5">
        <v>45883</v>
      </c>
      <c r="X178" s="6" t="b">
        <v>0</v>
      </c>
      <c r="Y178" s="6" t="b">
        <v>0</v>
      </c>
      <c r="Z178" s="6" t="b">
        <v>0</v>
      </c>
      <c r="AA178" s="4" t="s">
        <v>750</v>
      </c>
      <c r="AB178" s="6" t="b">
        <v>1</v>
      </c>
      <c r="AC178" s="6" t="b">
        <v>0</v>
      </c>
      <c r="AD178" s="6" t="b">
        <v>0</v>
      </c>
    </row>
    <row r="179" spans="1:30" x14ac:dyDescent="0.45">
      <c r="A179" s="24">
        <v>357</v>
      </c>
      <c r="B179" s="19" t="s">
        <v>751</v>
      </c>
      <c r="C179" s="19" t="s">
        <v>752</v>
      </c>
      <c r="D179" s="2" t="s">
        <v>753</v>
      </c>
      <c r="E179" s="9">
        <f t="shared" si="9"/>
        <v>1</v>
      </c>
      <c r="F179" s="18" t="str" cm="1">
        <f t="array" ref="F179">IF(TRIM(_xlfn._xlws.FILTER(I179:R179,LEN(I179:R179)&gt;0,""))="",D179,TRIM(_xlfn._xlws.FILTER(I179:R179,LEN(I179:R179)&gt;0,"")))</f>
        <v>日本橋梁建設協会</v>
      </c>
      <c r="G179" s="16" t="str" cm="1">
        <f t="array" ref="G179">_xlfn._xlws.FILTER($I$1:$R$1,LEN(I179:R179)&gt;0,"")</f>
        <v>一般社団法人</v>
      </c>
      <c r="H179" s="16" t="str" cm="1">
        <f t="array" ref="H179">_xlfn.SWITCH(IF(G179&lt;&gt;"",FIND(G179,D179),""),1,"Start","","","End")</f>
        <v>Start</v>
      </c>
      <c r="I179" s="12" t="str">
        <f t="shared" si="10"/>
        <v/>
      </c>
      <c r="J179" s="12" t="str">
        <f t="shared" si="11"/>
        <v/>
      </c>
      <c r="K179" s="12" t="str">
        <f t="shared" si="11"/>
        <v/>
      </c>
      <c r="L179" s="12" t="str">
        <f t="shared" si="11"/>
        <v>日本橋梁建設協会</v>
      </c>
      <c r="M179" s="12" t="str">
        <f t="shared" si="11"/>
        <v/>
      </c>
      <c r="N179" s="12" t="str">
        <f t="shared" si="11"/>
        <v/>
      </c>
      <c r="O179" s="12" t="str">
        <f t="shared" si="11"/>
        <v/>
      </c>
      <c r="P179" s="12" t="str">
        <f t="shared" si="11"/>
        <v/>
      </c>
      <c r="Q179" s="12" t="str">
        <f t="shared" si="11"/>
        <v/>
      </c>
      <c r="R179" s="12" t="str">
        <f t="shared" si="11"/>
        <v/>
      </c>
      <c r="S179" s="3" t="s">
        <v>19</v>
      </c>
      <c r="T179" s="19" t="s">
        <v>754</v>
      </c>
      <c r="U179" s="22" t="s">
        <v>21</v>
      </c>
      <c r="V179" s="5">
        <v>45611</v>
      </c>
      <c r="W179" s="5">
        <v>45883</v>
      </c>
      <c r="X179" s="6" t="b">
        <v>0</v>
      </c>
      <c r="Y179" s="6" t="b">
        <v>0</v>
      </c>
      <c r="Z179" s="6" t="b">
        <v>0</v>
      </c>
      <c r="AA179" s="4" t="s">
        <v>21</v>
      </c>
      <c r="AB179" s="6" t="b">
        <v>1</v>
      </c>
      <c r="AC179" s="6" t="b">
        <v>0</v>
      </c>
      <c r="AD179" s="6" t="b">
        <v>0</v>
      </c>
    </row>
    <row r="180" spans="1:30" x14ac:dyDescent="0.45">
      <c r="A180" s="24">
        <v>288</v>
      </c>
      <c r="B180" s="19" t="s">
        <v>755</v>
      </c>
      <c r="C180" s="19" t="s">
        <v>756</v>
      </c>
      <c r="D180" s="2" t="s">
        <v>757</v>
      </c>
      <c r="E180" s="9">
        <f t="shared" si="9"/>
        <v>1</v>
      </c>
      <c r="F180" s="18" t="str" cm="1">
        <f t="array" ref="F180">IF(TRIM(_xlfn._xlws.FILTER(I180:R180,LEN(I180:R180)&gt;0,""))="",D180,TRIM(_xlfn._xlws.FILTER(I180:R180,LEN(I180:R180)&gt;0,"")))</f>
        <v>日本建築防災協会</v>
      </c>
      <c r="G180" s="16" t="str" cm="1">
        <f t="array" ref="G180">_xlfn._xlws.FILTER($I$1:$R$1,LEN(I180:R180)&gt;0,"")</f>
        <v>一般社団法人</v>
      </c>
      <c r="H180" s="16" t="str" cm="1">
        <f t="array" ref="H180">_xlfn.SWITCH(IF(G180&lt;&gt;"",FIND(G180,D180),""),1,"Start","","","End")</f>
        <v>Start</v>
      </c>
      <c r="I180" s="12" t="str">
        <f t="shared" si="10"/>
        <v/>
      </c>
      <c r="J180" s="12" t="str">
        <f t="shared" si="11"/>
        <v/>
      </c>
      <c r="K180" s="12" t="str">
        <f t="shared" si="11"/>
        <v/>
      </c>
      <c r="L180" s="12" t="str">
        <f t="shared" si="11"/>
        <v>日本建築防災協会</v>
      </c>
      <c r="M180" s="12" t="str">
        <f t="shared" si="11"/>
        <v/>
      </c>
      <c r="N180" s="12" t="str">
        <f t="shared" si="11"/>
        <v/>
      </c>
      <c r="O180" s="12" t="str">
        <f t="shared" si="11"/>
        <v/>
      </c>
      <c r="P180" s="12" t="str">
        <f t="shared" si="11"/>
        <v/>
      </c>
      <c r="Q180" s="12" t="str">
        <f t="shared" ref="J180:R209" si="12">TRIM(IF(LEN($D180)&lt;&gt;LEN(SUBSTITUTE($D180,Q$1,"")),SUBSTITUTE($D180,Q$1,""),""))</f>
        <v/>
      </c>
      <c r="R180" s="12" t="str">
        <f t="shared" si="12"/>
        <v/>
      </c>
      <c r="S180" s="3" t="s">
        <v>19</v>
      </c>
      <c r="T180" s="19" t="s">
        <v>758</v>
      </c>
      <c r="U180" s="22" t="s">
        <v>21</v>
      </c>
      <c r="V180" s="5">
        <v>45600</v>
      </c>
      <c r="W180" s="5">
        <v>45883</v>
      </c>
      <c r="X180" s="6" t="b">
        <v>0</v>
      </c>
      <c r="Y180" s="6" t="b">
        <v>0</v>
      </c>
      <c r="Z180" s="6" t="b">
        <v>0</v>
      </c>
      <c r="AA180" s="4" t="s">
        <v>21</v>
      </c>
      <c r="AB180" s="6" t="b">
        <v>1</v>
      </c>
      <c r="AC180" s="6" t="b">
        <v>0</v>
      </c>
      <c r="AD180" s="6" t="b">
        <v>0</v>
      </c>
    </row>
    <row r="181" spans="1:30" x14ac:dyDescent="0.45">
      <c r="A181" s="24">
        <v>274</v>
      </c>
      <c r="B181" s="19" t="s">
        <v>759</v>
      </c>
      <c r="C181" s="19" t="s">
        <v>760</v>
      </c>
      <c r="D181" s="2" t="s">
        <v>761</v>
      </c>
      <c r="E181" s="9">
        <f t="shared" si="9"/>
        <v>1</v>
      </c>
      <c r="F181" s="18" t="str" cm="1">
        <f t="array" ref="F181">IF(TRIM(_xlfn._xlws.FILTER(I181:R181,LEN(I181:R181)&gt;0,""))="",D181,TRIM(_xlfn._xlws.FILTER(I181:R181,LEN(I181:R181)&gt;0,"")))</f>
        <v>建築開口部協会</v>
      </c>
      <c r="G181" s="16" t="str" cm="1">
        <f t="array" ref="G181">_xlfn._xlws.FILTER($I$1:$R$1,LEN(I181:R181)&gt;0,"")</f>
        <v>一般社団法人</v>
      </c>
      <c r="H181" s="16" t="str" cm="1">
        <f t="array" ref="H181">_xlfn.SWITCH(IF(G181&lt;&gt;"",FIND(G181,D181),""),1,"Start","","","End")</f>
        <v>Start</v>
      </c>
      <c r="I181" s="12" t="str">
        <f t="shared" si="10"/>
        <v/>
      </c>
      <c r="J181" s="12" t="str">
        <f t="shared" si="12"/>
        <v/>
      </c>
      <c r="K181" s="12" t="str">
        <f t="shared" si="12"/>
        <v/>
      </c>
      <c r="L181" s="12" t="str">
        <f t="shared" si="12"/>
        <v>建築開口部協会</v>
      </c>
      <c r="M181" s="12" t="str">
        <f t="shared" si="12"/>
        <v/>
      </c>
      <c r="N181" s="12" t="str">
        <f t="shared" si="12"/>
        <v/>
      </c>
      <c r="O181" s="12" t="str">
        <f t="shared" si="12"/>
        <v/>
      </c>
      <c r="P181" s="12" t="str">
        <f t="shared" si="12"/>
        <v/>
      </c>
      <c r="Q181" s="12" t="str">
        <f t="shared" si="12"/>
        <v/>
      </c>
      <c r="R181" s="12" t="str">
        <f t="shared" si="12"/>
        <v/>
      </c>
      <c r="S181" s="3" t="s">
        <v>19</v>
      </c>
      <c r="T181" s="19" t="s">
        <v>762</v>
      </c>
      <c r="U181" s="22" t="s">
        <v>21</v>
      </c>
      <c r="V181" s="5">
        <v>45600</v>
      </c>
      <c r="W181" s="5">
        <v>45883</v>
      </c>
      <c r="X181" s="6" t="b">
        <v>0</v>
      </c>
      <c r="Y181" s="6" t="b">
        <v>0</v>
      </c>
      <c r="Z181" s="6" t="b">
        <v>0</v>
      </c>
      <c r="AA181" s="4" t="s">
        <v>21</v>
      </c>
      <c r="AB181" s="6" t="b">
        <v>1</v>
      </c>
      <c r="AC181" s="6" t="b">
        <v>0</v>
      </c>
      <c r="AD181" s="6" t="b">
        <v>0</v>
      </c>
    </row>
    <row r="182" spans="1:30" x14ac:dyDescent="0.45">
      <c r="A182" s="24">
        <v>527</v>
      </c>
      <c r="B182" s="19" t="s">
        <v>763</v>
      </c>
      <c r="C182" s="19" t="s">
        <v>764</v>
      </c>
      <c r="D182" s="2" t="s">
        <v>765</v>
      </c>
      <c r="E182" s="9">
        <f t="shared" si="9"/>
        <v>1</v>
      </c>
      <c r="F182" s="18" t="str" cm="1">
        <f t="array" ref="F182">IF(TRIM(_xlfn._xlws.FILTER(I182:R182,LEN(I182:R182)&gt;0,""))="",D182,TRIM(_xlfn._xlws.FILTER(I182:R182,LEN(I182:R182)&gt;0,"")))</f>
        <v>日本クレーン協会</v>
      </c>
      <c r="G182" s="16" t="str" cm="1">
        <f t="array" ref="G182">_xlfn._xlws.FILTER($I$1:$R$1,LEN(I182:R182)&gt;0,"")</f>
        <v>一般社団法人</v>
      </c>
      <c r="H182" s="16" t="str" cm="1">
        <f t="array" ref="H182">_xlfn.SWITCH(IF(G182&lt;&gt;"",FIND(G182,D182),""),1,"Start","","","End")</f>
        <v>Start</v>
      </c>
      <c r="I182" s="12" t="str">
        <f t="shared" si="10"/>
        <v/>
      </c>
      <c r="J182" s="12" t="str">
        <f t="shared" si="12"/>
        <v/>
      </c>
      <c r="K182" s="12" t="str">
        <f t="shared" si="12"/>
        <v/>
      </c>
      <c r="L182" s="12" t="str">
        <f t="shared" si="12"/>
        <v>日本クレーン協会</v>
      </c>
      <c r="M182" s="12" t="str">
        <f t="shared" si="12"/>
        <v/>
      </c>
      <c r="N182" s="12" t="str">
        <f t="shared" si="12"/>
        <v/>
      </c>
      <c r="O182" s="12" t="str">
        <f t="shared" si="12"/>
        <v/>
      </c>
      <c r="P182" s="12" t="str">
        <f t="shared" si="12"/>
        <v/>
      </c>
      <c r="Q182" s="12" t="str">
        <f t="shared" si="12"/>
        <v/>
      </c>
      <c r="R182" s="12" t="str">
        <f t="shared" si="12"/>
        <v/>
      </c>
      <c r="S182" s="3" t="s">
        <v>19</v>
      </c>
      <c r="T182" s="19" t="s">
        <v>766</v>
      </c>
      <c r="U182" s="22" t="s">
        <v>21</v>
      </c>
      <c r="V182" s="5">
        <v>45649</v>
      </c>
      <c r="W182" s="5">
        <v>45883</v>
      </c>
      <c r="X182" s="6" t="b">
        <v>0</v>
      </c>
      <c r="Y182" s="6" t="b">
        <v>0</v>
      </c>
      <c r="Z182" s="6" t="b">
        <v>0</v>
      </c>
      <c r="AA182" s="4" t="s">
        <v>21</v>
      </c>
      <c r="AB182" s="6" t="b">
        <v>1</v>
      </c>
      <c r="AC182" s="6" t="b">
        <v>0</v>
      </c>
      <c r="AD182" s="6" t="b">
        <v>0</v>
      </c>
    </row>
    <row r="183" spans="1:30" x14ac:dyDescent="0.45">
      <c r="A183" s="24">
        <v>293</v>
      </c>
      <c r="B183" s="19" t="s">
        <v>767</v>
      </c>
      <c r="C183" s="19" t="s">
        <v>768</v>
      </c>
      <c r="D183" s="2" t="s">
        <v>769</v>
      </c>
      <c r="E183" s="9">
        <f t="shared" si="9"/>
        <v>1</v>
      </c>
      <c r="F183" s="18" t="str" cm="1">
        <f t="array" ref="F183">IF(TRIM(_xlfn._xlws.FILTER(I183:R183,LEN(I183:R183)&gt;0,""))="",D183,TRIM(_xlfn._xlws.FILTER(I183:R183,LEN(I183:R183)&gt;0,"")))</f>
        <v>日本建設あと施工アンカー協会</v>
      </c>
      <c r="G183" s="16" t="str" cm="1">
        <f t="array" ref="G183">_xlfn._xlws.FILTER($I$1:$R$1,LEN(I183:R183)&gt;0,"")</f>
        <v>一般社団法人</v>
      </c>
      <c r="H183" s="16" t="str" cm="1">
        <f t="array" ref="H183">_xlfn.SWITCH(IF(G183&lt;&gt;"",FIND(G183,D183),""),1,"Start","","","End")</f>
        <v>Start</v>
      </c>
      <c r="I183" s="12" t="str">
        <f t="shared" si="10"/>
        <v/>
      </c>
      <c r="J183" s="12" t="str">
        <f t="shared" si="12"/>
        <v/>
      </c>
      <c r="K183" s="12" t="str">
        <f t="shared" si="12"/>
        <v/>
      </c>
      <c r="L183" s="12" t="str">
        <f t="shared" si="12"/>
        <v>日本建設あと施工アンカー協会</v>
      </c>
      <c r="M183" s="12" t="str">
        <f t="shared" si="12"/>
        <v/>
      </c>
      <c r="N183" s="12" t="str">
        <f t="shared" si="12"/>
        <v/>
      </c>
      <c r="O183" s="12" t="str">
        <f t="shared" si="12"/>
        <v/>
      </c>
      <c r="P183" s="12" t="str">
        <f t="shared" si="12"/>
        <v/>
      </c>
      <c r="Q183" s="12" t="str">
        <f t="shared" si="12"/>
        <v/>
      </c>
      <c r="R183" s="12" t="str">
        <f t="shared" si="12"/>
        <v/>
      </c>
      <c r="S183" s="3" t="s">
        <v>19</v>
      </c>
      <c r="T183" s="19" t="s">
        <v>770</v>
      </c>
      <c r="U183" s="22" t="s">
        <v>21</v>
      </c>
      <c r="V183" s="5">
        <v>45601</v>
      </c>
      <c r="W183" s="5">
        <v>45883</v>
      </c>
      <c r="X183" s="6" t="b">
        <v>0</v>
      </c>
      <c r="Y183" s="6" t="b">
        <v>0</v>
      </c>
      <c r="Z183" s="6" t="b">
        <v>0</v>
      </c>
      <c r="AA183" s="4" t="s">
        <v>21</v>
      </c>
      <c r="AB183" s="6" t="b">
        <v>1</v>
      </c>
      <c r="AC183" s="6" t="b">
        <v>0</v>
      </c>
      <c r="AD183" s="6" t="b">
        <v>0</v>
      </c>
    </row>
    <row r="184" spans="1:30" x14ac:dyDescent="0.45">
      <c r="A184" s="24">
        <v>426</v>
      </c>
      <c r="B184" s="19" t="s">
        <v>771</v>
      </c>
      <c r="C184" s="19" t="s">
        <v>772</v>
      </c>
      <c r="D184" s="7" t="s">
        <v>2244</v>
      </c>
      <c r="E184" s="9">
        <f t="shared" si="9"/>
        <v>1</v>
      </c>
      <c r="F184" s="18" t="str" cm="1">
        <f t="array" ref="F184">IF(TRIM(_xlfn._xlws.FILTER(I184:R184,LEN(I184:R184)&gt;0,""))="",D184,TRIM(_xlfn._xlws.FILTER(I184:R184,LEN(I184:R184)&gt;0,"")))</f>
        <v>建設コンサルタンツ協会</v>
      </c>
      <c r="G184" s="16" t="str" cm="1">
        <f t="array" ref="G184">_xlfn._xlws.FILTER($I$1:$R$1,LEN(I184:R184)&gt;0,"")</f>
        <v>一般社団法人</v>
      </c>
      <c r="H184" s="16" t="str" cm="1">
        <f t="array" ref="H184">_xlfn.SWITCH(IF(G184&lt;&gt;"",FIND(G184,D184),""),1,"Start","","","End")</f>
        <v>Start</v>
      </c>
      <c r="I184" s="12" t="str">
        <f t="shared" si="10"/>
        <v/>
      </c>
      <c r="J184" s="12" t="str">
        <f t="shared" si="12"/>
        <v/>
      </c>
      <c r="K184" s="12" t="str">
        <f t="shared" si="12"/>
        <v/>
      </c>
      <c r="L184" s="12" t="str">
        <f t="shared" si="12"/>
        <v>建設コンサルタンツ協会</v>
      </c>
      <c r="M184" s="12" t="str">
        <f t="shared" si="12"/>
        <v/>
      </c>
      <c r="N184" s="12" t="str">
        <f t="shared" si="12"/>
        <v/>
      </c>
      <c r="O184" s="12" t="str">
        <f t="shared" si="12"/>
        <v/>
      </c>
      <c r="P184" s="12" t="str">
        <f t="shared" si="12"/>
        <v/>
      </c>
      <c r="Q184" s="12" t="str">
        <f t="shared" si="12"/>
        <v/>
      </c>
      <c r="R184" s="12" t="str">
        <f t="shared" si="12"/>
        <v/>
      </c>
      <c r="S184" s="3" t="s">
        <v>19</v>
      </c>
      <c r="T184" s="19" t="s">
        <v>773</v>
      </c>
      <c r="U184" s="22" t="s">
        <v>21</v>
      </c>
      <c r="V184" s="5">
        <v>45623</v>
      </c>
      <c r="W184" s="5">
        <v>45883</v>
      </c>
      <c r="X184" s="6" t="b">
        <v>0</v>
      </c>
      <c r="Y184" s="6" t="b">
        <v>0</v>
      </c>
      <c r="Z184" s="6" t="b">
        <v>0</v>
      </c>
      <c r="AA184" s="4" t="s">
        <v>21</v>
      </c>
      <c r="AB184" s="6" t="b">
        <v>1</v>
      </c>
      <c r="AC184" s="6" t="b">
        <v>0</v>
      </c>
      <c r="AD184" s="6" t="b">
        <v>0</v>
      </c>
    </row>
    <row r="185" spans="1:30" x14ac:dyDescent="0.45">
      <c r="A185" s="24">
        <v>309</v>
      </c>
      <c r="B185" s="19" t="s">
        <v>774</v>
      </c>
      <c r="C185" s="19" t="s">
        <v>775</v>
      </c>
      <c r="D185" s="2" t="s">
        <v>776</v>
      </c>
      <c r="E185" s="9">
        <f t="shared" si="9"/>
        <v>1</v>
      </c>
      <c r="F185" s="18" t="str" cm="1">
        <f t="array" ref="F185">IF(TRIM(_xlfn._xlws.FILTER(I185:R185,LEN(I185:R185)&gt;0,""))="",D185,TRIM(_xlfn._xlws.FILTER(I185:R185,LEN(I185:R185)&gt;0,"")))</f>
        <v>日本コンクリート工学会</v>
      </c>
      <c r="G185" s="16" t="str" cm="1">
        <f t="array" ref="G185">_xlfn._xlws.FILTER($I$1:$R$1,LEN(I185:R185)&gt;0,"")</f>
        <v>公益社団法人</v>
      </c>
      <c r="H185" s="16" t="str" cm="1">
        <f t="array" ref="H185">_xlfn.SWITCH(IF(G185&lt;&gt;"",FIND(G185,D185),""),1,"Start","","","End")</f>
        <v>Start</v>
      </c>
      <c r="I185" s="12" t="str">
        <f t="shared" si="10"/>
        <v/>
      </c>
      <c r="J185" s="12" t="str">
        <f t="shared" si="12"/>
        <v/>
      </c>
      <c r="K185" s="12" t="str">
        <f t="shared" si="12"/>
        <v/>
      </c>
      <c r="L185" s="12" t="str">
        <f t="shared" si="12"/>
        <v/>
      </c>
      <c r="M185" s="12" t="str">
        <f t="shared" si="12"/>
        <v/>
      </c>
      <c r="N185" s="12" t="str">
        <f t="shared" si="12"/>
        <v>日本コンクリート工学会</v>
      </c>
      <c r="O185" s="12" t="str">
        <f t="shared" si="12"/>
        <v/>
      </c>
      <c r="P185" s="12" t="str">
        <f t="shared" si="12"/>
        <v/>
      </c>
      <c r="Q185" s="12" t="str">
        <f t="shared" si="12"/>
        <v/>
      </c>
      <c r="R185" s="12" t="str">
        <f t="shared" si="12"/>
        <v/>
      </c>
      <c r="S185" s="3" t="s">
        <v>19</v>
      </c>
      <c r="T185" s="19" t="s">
        <v>777</v>
      </c>
      <c r="U185" s="22" t="s">
        <v>21</v>
      </c>
      <c r="V185" s="5">
        <v>45601</v>
      </c>
      <c r="W185" s="5">
        <v>45883</v>
      </c>
      <c r="X185" s="6" t="b">
        <v>0</v>
      </c>
      <c r="Y185" s="6" t="b">
        <v>0</v>
      </c>
      <c r="Z185" s="6" t="b">
        <v>0</v>
      </c>
      <c r="AA185" s="4" t="s">
        <v>21</v>
      </c>
      <c r="AB185" s="6" t="b">
        <v>1</v>
      </c>
      <c r="AC185" s="6" t="b">
        <v>0</v>
      </c>
      <c r="AD185" s="6" t="b">
        <v>0</v>
      </c>
    </row>
    <row r="186" spans="1:30" x14ac:dyDescent="0.45">
      <c r="A186" s="24">
        <v>449</v>
      </c>
      <c r="B186" s="19" t="s">
        <v>778</v>
      </c>
      <c r="C186" s="19" t="s">
        <v>779</v>
      </c>
      <c r="D186" s="2" t="s">
        <v>780</v>
      </c>
      <c r="E186" s="9">
        <f t="shared" si="9"/>
        <v>1</v>
      </c>
      <c r="F186" s="18" t="str" cm="1">
        <f t="array" ref="F186">IF(TRIM(_xlfn._xlws.FILTER(I186:R186,LEN(I186:R186)&gt;0,""))="",D186,TRIM(_xlfn._xlws.FILTER(I186:R186,LEN(I186:R186)&gt;0,"")))</f>
        <v>日本電設工業協会</v>
      </c>
      <c r="G186" s="16" t="str" cm="1">
        <f t="array" ref="G186">_xlfn._xlws.FILTER($I$1:$R$1,LEN(I186:R186)&gt;0,"")</f>
        <v>一般社団法人</v>
      </c>
      <c r="H186" s="16" t="str" cm="1">
        <f t="array" ref="H186">_xlfn.SWITCH(IF(G186&lt;&gt;"",FIND(G186,D186),""),1,"Start","","","End")</f>
        <v>Start</v>
      </c>
      <c r="I186" s="12" t="str">
        <f t="shared" si="10"/>
        <v/>
      </c>
      <c r="J186" s="12" t="str">
        <f t="shared" si="12"/>
        <v/>
      </c>
      <c r="K186" s="12" t="str">
        <f t="shared" si="12"/>
        <v/>
      </c>
      <c r="L186" s="12" t="str">
        <f t="shared" si="12"/>
        <v>日本電設工業協会</v>
      </c>
      <c r="M186" s="12" t="str">
        <f t="shared" si="12"/>
        <v/>
      </c>
      <c r="N186" s="12" t="str">
        <f t="shared" si="12"/>
        <v/>
      </c>
      <c r="O186" s="12" t="str">
        <f t="shared" si="12"/>
        <v/>
      </c>
      <c r="P186" s="12" t="str">
        <f t="shared" si="12"/>
        <v/>
      </c>
      <c r="Q186" s="12" t="str">
        <f t="shared" si="12"/>
        <v/>
      </c>
      <c r="R186" s="12" t="str">
        <f t="shared" si="12"/>
        <v/>
      </c>
      <c r="S186" s="3" t="s">
        <v>19</v>
      </c>
      <c r="T186" s="19" t="s">
        <v>781</v>
      </c>
      <c r="U186" s="22" t="s">
        <v>21</v>
      </c>
      <c r="V186" s="5">
        <v>45633</v>
      </c>
      <c r="W186" s="5">
        <v>45883</v>
      </c>
      <c r="X186" s="6" t="b">
        <v>0</v>
      </c>
      <c r="Y186" s="6" t="b">
        <v>0</v>
      </c>
      <c r="Z186" s="6" t="b">
        <v>0</v>
      </c>
      <c r="AA186" s="4" t="s">
        <v>21</v>
      </c>
      <c r="AB186" s="6" t="b">
        <v>1</v>
      </c>
      <c r="AC186" s="6" t="b">
        <v>0</v>
      </c>
      <c r="AD186" s="6" t="b">
        <v>0</v>
      </c>
    </row>
    <row r="187" spans="1:30" x14ac:dyDescent="0.45">
      <c r="A187" s="24">
        <v>458</v>
      </c>
      <c r="B187" s="19" t="s">
        <v>782</v>
      </c>
      <c r="C187" s="19" t="s">
        <v>783</v>
      </c>
      <c r="D187" s="2" t="s">
        <v>784</v>
      </c>
      <c r="E187" s="9">
        <f t="shared" si="9"/>
        <v>1</v>
      </c>
      <c r="F187" s="18" t="str" cm="1">
        <f t="array" ref="F187">IF(TRIM(_xlfn._xlws.FILTER(I187:R187,LEN(I187:R187)&gt;0,""))="",D187,TRIM(_xlfn._xlws.FILTER(I187:R187,LEN(I187:R187)&gt;0,"")))</f>
        <v>日本電気技術者協会</v>
      </c>
      <c r="G187" s="16" t="str" cm="1">
        <f t="array" ref="G187">_xlfn._xlws.FILTER($I$1:$R$1,LEN(I187:R187)&gt;0,"")</f>
        <v>公益財団法人</v>
      </c>
      <c r="H187" s="16" t="str" cm="1">
        <f t="array" ref="H187">_xlfn.SWITCH(IF(G187&lt;&gt;"",FIND(G187,D187),""),1,"Start","","","End")</f>
        <v>Start</v>
      </c>
      <c r="I187" s="12" t="str">
        <f t="shared" si="10"/>
        <v/>
      </c>
      <c r="J187" s="12" t="str">
        <f t="shared" si="12"/>
        <v/>
      </c>
      <c r="K187" s="12" t="str">
        <f t="shared" si="12"/>
        <v/>
      </c>
      <c r="L187" s="12" t="str">
        <f t="shared" si="12"/>
        <v/>
      </c>
      <c r="M187" s="12" t="str">
        <f t="shared" si="12"/>
        <v/>
      </c>
      <c r="N187" s="12" t="str">
        <f t="shared" si="12"/>
        <v/>
      </c>
      <c r="O187" s="12" t="str">
        <f t="shared" si="12"/>
        <v>日本電気技術者協会</v>
      </c>
      <c r="P187" s="12" t="str">
        <f t="shared" si="12"/>
        <v/>
      </c>
      <c r="Q187" s="12" t="str">
        <f t="shared" si="12"/>
        <v/>
      </c>
      <c r="R187" s="12" t="str">
        <f t="shared" si="12"/>
        <v/>
      </c>
      <c r="S187" s="3" t="s">
        <v>19</v>
      </c>
      <c r="T187" s="19" t="s">
        <v>785</v>
      </c>
      <c r="U187" s="22" t="s">
        <v>21</v>
      </c>
      <c r="V187" s="5">
        <v>45634</v>
      </c>
      <c r="W187" s="5">
        <v>45883</v>
      </c>
      <c r="X187" s="6" t="b">
        <v>0</v>
      </c>
      <c r="Y187" s="6" t="b">
        <v>0</v>
      </c>
      <c r="Z187" s="6" t="b">
        <v>0</v>
      </c>
      <c r="AA187" s="4" t="s">
        <v>21</v>
      </c>
      <c r="AB187" s="6" t="b">
        <v>1</v>
      </c>
      <c r="AC187" s="6" t="b">
        <v>0</v>
      </c>
      <c r="AD187" s="6" t="b">
        <v>0</v>
      </c>
    </row>
    <row r="188" spans="1:30" x14ac:dyDescent="0.45">
      <c r="A188" s="24">
        <v>452</v>
      </c>
      <c r="B188" s="19" t="s">
        <v>786</v>
      </c>
      <c r="C188" s="19" t="s">
        <v>787</v>
      </c>
      <c r="D188" s="2" t="s">
        <v>788</v>
      </c>
      <c r="E188" s="9">
        <f t="shared" si="9"/>
        <v>1</v>
      </c>
      <c r="F188" s="18" t="str" cm="1">
        <f t="array" ref="F188">IF(TRIM(_xlfn._xlws.FILTER(I188:R188,LEN(I188:R188)&gt;0,""))="",D188,TRIM(_xlfn._xlws.FILTER(I188:R188,LEN(I188:R188)&gt;0,"")))</f>
        <v>日本電機工業会</v>
      </c>
      <c r="G188" s="16" t="str" cm="1">
        <f t="array" ref="G188">_xlfn._xlws.FILTER($I$1:$R$1,LEN(I188:R188)&gt;0,"")</f>
        <v>一般社団法人</v>
      </c>
      <c r="H188" s="16" t="str" cm="1">
        <f t="array" ref="H188">_xlfn.SWITCH(IF(G188&lt;&gt;"",FIND(G188,D188),""),1,"Start","","","End")</f>
        <v>Start</v>
      </c>
      <c r="I188" s="12" t="str">
        <f t="shared" si="10"/>
        <v/>
      </c>
      <c r="J188" s="12" t="str">
        <f t="shared" si="12"/>
        <v/>
      </c>
      <c r="K188" s="12" t="str">
        <f t="shared" si="12"/>
        <v/>
      </c>
      <c r="L188" s="12" t="str">
        <f t="shared" si="12"/>
        <v>日本電機工業会</v>
      </c>
      <c r="M188" s="12" t="str">
        <f t="shared" si="12"/>
        <v/>
      </c>
      <c r="N188" s="12" t="str">
        <f t="shared" si="12"/>
        <v/>
      </c>
      <c r="O188" s="12" t="str">
        <f t="shared" si="12"/>
        <v/>
      </c>
      <c r="P188" s="12" t="str">
        <f t="shared" si="12"/>
        <v/>
      </c>
      <c r="Q188" s="12" t="str">
        <f t="shared" si="12"/>
        <v/>
      </c>
      <c r="R188" s="12" t="str">
        <f t="shared" si="12"/>
        <v/>
      </c>
      <c r="S188" s="3" t="s">
        <v>19</v>
      </c>
      <c r="T188" s="19" t="s">
        <v>789</v>
      </c>
      <c r="U188" s="22" t="s">
        <v>21</v>
      </c>
      <c r="V188" s="5">
        <v>45633</v>
      </c>
      <c r="W188" s="5">
        <v>45883</v>
      </c>
      <c r="X188" s="6" t="b">
        <v>0</v>
      </c>
      <c r="Y188" s="6" t="b">
        <v>0</v>
      </c>
      <c r="Z188" s="6" t="b">
        <v>0</v>
      </c>
      <c r="AA188" s="4" t="s">
        <v>21</v>
      </c>
      <c r="AB188" s="6" t="b">
        <v>1</v>
      </c>
      <c r="AC188" s="6" t="b">
        <v>0</v>
      </c>
      <c r="AD188" s="6" t="b">
        <v>0</v>
      </c>
    </row>
    <row r="189" spans="1:30" x14ac:dyDescent="0.45">
      <c r="A189" s="24">
        <v>417</v>
      </c>
      <c r="B189" s="19" t="s">
        <v>790</v>
      </c>
      <c r="C189" s="19" t="s">
        <v>791</v>
      </c>
      <c r="D189" s="2" t="s">
        <v>792</v>
      </c>
      <c r="E189" s="9">
        <f t="shared" si="9"/>
        <v>1</v>
      </c>
      <c r="F189" s="18" t="str" cm="1">
        <f t="array" ref="F189">IF(TRIM(_xlfn._xlws.FILTER(I189:R189,LEN(I189:R189)&gt;0,""))="",D189,TRIM(_xlfn._xlws.FILTER(I189:R189,LEN(I189:R189)&gt;0,"")))</f>
        <v>機械土工協会</v>
      </c>
      <c r="G189" s="16" t="str" cm="1">
        <f t="array" ref="G189">_xlfn._xlws.FILTER($I$1:$R$1,LEN(I189:R189)&gt;0,"")</f>
        <v>一般社団法人</v>
      </c>
      <c r="H189" s="16" t="str" cm="1">
        <f t="array" ref="H189">_xlfn.SWITCH(IF(G189&lt;&gt;"",FIND(G189,D189),""),1,"Start","","","End")</f>
        <v>Start</v>
      </c>
      <c r="I189" s="12" t="str">
        <f t="shared" si="10"/>
        <v/>
      </c>
      <c r="J189" s="12" t="str">
        <f t="shared" si="12"/>
        <v/>
      </c>
      <c r="K189" s="12" t="str">
        <f t="shared" si="12"/>
        <v/>
      </c>
      <c r="L189" s="12" t="str">
        <f t="shared" si="12"/>
        <v>機械土工協会</v>
      </c>
      <c r="M189" s="12" t="str">
        <f t="shared" si="12"/>
        <v/>
      </c>
      <c r="N189" s="12" t="str">
        <f t="shared" si="12"/>
        <v/>
      </c>
      <c r="O189" s="12" t="str">
        <f t="shared" si="12"/>
        <v/>
      </c>
      <c r="P189" s="12" t="str">
        <f t="shared" si="12"/>
        <v/>
      </c>
      <c r="Q189" s="12" t="str">
        <f t="shared" si="12"/>
        <v/>
      </c>
      <c r="R189" s="12" t="str">
        <f t="shared" si="12"/>
        <v/>
      </c>
      <c r="S189" s="3" t="s">
        <v>19</v>
      </c>
      <c r="T189" s="19" t="s">
        <v>793</v>
      </c>
      <c r="U189" s="22" t="s">
        <v>21</v>
      </c>
      <c r="V189" s="5">
        <v>45623</v>
      </c>
      <c r="W189" s="5">
        <v>45883</v>
      </c>
      <c r="X189" s="6" t="b">
        <v>0</v>
      </c>
      <c r="Y189" s="6" t="b">
        <v>0</v>
      </c>
      <c r="Z189" s="6" t="b">
        <v>0</v>
      </c>
      <c r="AA189" s="4" t="s">
        <v>21</v>
      </c>
      <c r="AB189" s="6" t="b">
        <v>1</v>
      </c>
      <c r="AC189" s="6" t="b">
        <v>0</v>
      </c>
      <c r="AD189" s="6" t="b">
        <v>0</v>
      </c>
    </row>
    <row r="190" spans="1:30" x14ac:dyDescent="0.45">
      <c r="A190" s="24">
        <v>84</v>
      </c>
      <c r="B190" s="19" t="s">
        <v>794</v>
      </c>
      <c r="C190" s="19" t="s">
        <v>795</v>
      </c>
      <c r="D190" s="2" t="s">
        <v>796</v>
      </c>
      <c r="E190" s="9">
        <f t="shared" si="9"/>
        <v>1</v>
      </c>
      <c r="F190" s="18" t="str" cm="1">
        <f t="array" ref="F190">IF(TRIM(_xlfn._xlws.FILTER(I190:R190,LEN(I190:R190)&gt;0,""))="",D190,TRIM(_xlfn._xlws.FILTER(I190:R190,LEN(I190:R190)&gt;0,"")))</f>
        <v>ジャパンエレベーターサービスホールディングス</v>
      </c>
      <c r="G190" s="16" t="str" cm="1">
        <f t="array" ref="G190">_xlfn._xlws.FILTER($I$1:$R$1,LEN(I190:R190)&gt;0,"")</f>
        <v>株式会社</v>
      </c>
      <c r="H190" s="16" t="str" cm="1">
        <f t="array" ref="H190">_xlfn.SWITCH(IF(G190&lt;&gt;"",FIND(G190,D190),""),1,"Start","","","End")</f>
        <v>End</v>
      </c>
      <c r="I190" s="12" t="str">
        <f t="shared" si="10"/>
        <v>ジャパンエレベーターサービスホールディングス</v>
      </c>
      <c r="J190" s="12" t="str">
        <f t="shared" si="12"/>
        <v/>
      </c>
      <c r="K190" s="12" t="str">
        <f t="shared" si="12"/>
        <v/>
      </c>
      <c r="L190" s="12" t="str">
        <f t="shared" si="12"/>
        <v/>
      </c>
      <c r="M190" s="12" t="str">
        <f t="shared" si="12"/>
        <v/>
      </c>
      <c r="N190" s="12" t="str">
        <f t="shared" si="12"/>
        <v/>
      </c>
      <c r="O190" s="12" t="str">
        <f t="shared" si="12"/>
        <v/>
      </c>
      <c r="P190" s="12" t="str">
        <f t="shared" si="12"/>
        <v/>
      </c>
      <c r="Q190" s="12" t="str">
        <f t="shared" si="12"/>
        <v/>
      </c>
      <c r="R190" s="12" t="str">
        <f t="shared" si="12"/>
        <v/>
      </c>
      <c r="S190" s="3" t="s">
        <v>23</v>
      </c>
      <c r="T190" s="19" t="s">
        <v>797</v>
      </c>
      <c r="U190" s="22" t="s">
        <v>21</v>
      </c>
      <c r="V190" s="5">
        <v>45579</v>
      </c>
      <c r="W190" s="5">
        <v>45883</v>
      </c>
      <c r="X190" s="6" t="b">
        <v>0</v>
      </c>
      <c r="Y190" s="6" t="b">
        <v>0</v>
      </c>
      <c r="Z190" s="6" t="b">
        <v>0</v>
      </c>
      <c r="AA190" s="4" t="s">
        <v>798</v>
      </c>
      <c r="AB190" s="6" t="b">
        <v>1</v>
      </c>
      <c r="AC190" s="6" t="b">
        <v>0</v>
      </c>
      <c r="AD190" s="6" t="b">
        <v>0</v>
      </c>
    </row>
    <row r="191" spans="1:30" x14ac:dyDescent="0.45">
      <c r="A191" s="24">
        <v>81</v>
      </c>
      <c r="B191" s="19" t="s">
        <v>799</v>
      </c>
      <c r="C191" s="19" t="s">
        <v>800</v>
      </c>
      <c r="D191" s="2" t="s">
        <v>801</v>
      </c>
      <c r="E191" s="9">
        <f t="shared" si="9"/>
        <v>1</v>
      </c>
      <c r="F191" s="18" t="str" cm="1">
        <f t="array" ref="F191">IF(TRIM(_xlfn._xlws.FILTER(I191:R191,LEN(I191:R191)&gt;0,""))="",D191,TRIM(_xlfn._xlws.FILTER(I191:R191,LEN(I191:R191)&gt;0,"")))</f>
        <v>日本配線システム工業会</v>
      </c>
      <c r="G191" s="16" t="str" cm="1">
        <f t="array" ref="G191">_xlfn._xlws.FILTER($I$1:$R$1,LEN(I191:R191)&gt;0,"")</f>
        <v>一般社団法人</v>
      </c>
      <c r="H191" s="16" t="str" cm="1">
        <f t="array" ref="H191">_xlfn.SWITCH(IF(G191&lt;&gt;"",FIND(G191,D191),""),1,"Start","","","End")</f>
        <v>Start</v>
      </c>
      <c r="I191" s="12" t="str">
        <f t="shared" si="10"/>
        <v/>
      </c>
      <c r="J191" s="12" t="str">
        <f t="shared" si="12"/>
        <v/>
      </c>
      <c r="K191" s="12" t="str">
        <f t="shared" si="12"/>
        <v/>
      </c>
      <c r="L191" s="12" t="str">
        <f t="shared" si="12"/>
        <v>日本配線システム工業会</v>
      </c>
      <c r="M191" s="12" t="str">
        <f t="shared" si="12"/>
        <v/>
      </c>
      <c r="N191" s="12" t="str">
        <f t="shared" si="12"/>
        <v/>
      </c>
      <c r="O191" s="12" t="str">
        <f t="shared" si="12"/>
        <v/>
      </c>
      <c r="P191" s="12" t="str">
        <f t="shared" si="12"/>
        <v/>
      </c>
      <c r="Q191" s="12" t="str">
        <f t="shared" si="12"/>
        <v/>
      </c>
      <c r="R191" s="12" t="str">
        <f t="shared" si="12"/>
        <v/>
      </c>
      <c r="S191" s="3" t="s">
        <v>19</v>
      </c>
      <c r="T191" s="19" t="s">
        <v>802</v>
      </c>
      <c r="U191" s="22" t="s">
        <v>21</v>
      </c>
      <c r="V191" s="5">
        <v>45579</v>
      </c>
      <c r="W191" s="5">
        <v>45883</v>
      </c>
      <c r="X191" s="6" t="b">
        <v>0</v>
      </c>
      <c r="Y191" s="6" t="b">
        <v>0</v>
      </c>
      <c r="Z191" s="6" t="b">
        <v>0</v>
      </c>
      <c r="AA191" s="4" t="s">
        <v>21</v>
      </c>
      <c r="AB191" s="6" t="b">
        <v>1</v>
      </c>
      <c r="AC191" s="6" t="b">
        <v>0</v>
      </c>
      <c r="AD191" s="6" t="b">
        <v>0</v>
      </c>
    </row>
    <row r="192" spans="1:30" x14ac:dyDescent="0.45">
      <c r="A192" s="24">
        <v>279</v>
      </c>
      <c r="B192" s="19" t="s">
        <v>803</v>
      </c>
      <c r="C192" s="19" t="s">
        <v>804</v>
      </c>
      <c r="D192" s="2" t="s">
        <v>805</v>
      </c>
      <c r="E192" s="9">
        <f t="shared" si="9"/>
        <v>1</v>
      </c>
      <c r="F192" s="18" t="str" cm="1">
        <f t="array" ref="F192">IF(TRIM(_xlfn._xlws.FILTER(I192:R192,LEN(I192:R192)&gt;0,""))="",D192,TRIM(_xlfn._xlws.FILTER(I192:R192,LEN(I192:R192)&gt;0,"")))</f>
        <v>日本家具産業振興会</v>
      </c>
      <c r="G192" s="16" t="str" cm="1">
        <f t="array" ref="G192">_xlfn._xlws.FILTER($I$1:$R$1,LEN(I192:R192)&gt;0,"")</f>
        <v>一般社団法人</v>
      </c>
      <c r="H192" s="16" t="str" cm="1">
        <f t="array" ref="H192">_xlfn.SWITCH(IF(G192&lt;&gt;"",FIND(G192,D192),""),1,"Start","","","End")</f>
        <v>Start</v>
      </c>
      <c r="I192" s="12" t="str">
        <f t="shared" si="10"/>
        <v/>
      </c>
      <c r="J192" s="12" t="str">
        <f t="shared" si="12"/>
        <v/>
      </c>
      <c r="K192" s="12" t="str">
        <f t="shared" si="12"/>
        <v/>
      </c>
      <c r="L192" s="12" t="str">
        <f t="shared" si="12"/>
        <v>日本家具産業振興会</v>
      </c>
      <c r="M192" s="12" t="str">
        <f t="shared" si="12"/>
        <v/>
      </c>
      <c r="N192" s="12" t="str">
        <f t="shared" si="12"/>
        <v/>
      </c>
      <c r="O192" s="12" t="str">
        <f t="shared" si="12"/>
        <v/>
      </c>
      <c r="P192" s="12" t="str">
        <f t="shared" si="12"/>
        <v/>
      </c>
      <c r="Q192" s="12" t="str">
        <f t="shared" si="12"/>
        <v/>
      </c>
      <c r="R192" s="12" t="str">
        <f t="shared" si="12"/>
        <v/>
      </c>
      <c r="S192" s="3" t="s">
        <v>19</v>
      </c>
      <c r="T192" s="19" t="s">
        <v>806</v>
      </c>
      <c r="U192" s="22" t="s">
        <v>21</v>
      </c>
      <c r="V192" s="5">
        <v>45600</v>
      </c>
      <c r="W192" s="5">
        <v>45883</v>
      </c>
      <c r="X192" s="6" t="b">
        <v>0</v>
      </c>
      <c r="Y192" s="6" t="b">
        <v>0</v>
      </c>
      <c r="Z192" s="6" t="b">
        <v>0</v>
      </c>
      <c r="AA192" s="4" t="s">
        <v>21</v>
      </c>
      <c r="AB192" s="6" t="b">
        <v>1</v>
      </c>
      <c r="AC192" s="6" t="b">
        <v>0</v>
      </c>
      <c r="AD192" s="6" t="b">
        <v>0</v>
      </c>
    </row>
    <row r="193" spans="1:30" x14ac:dyDescent="0.45">
      <c r="A193" s="24">
        <v>137</v>
      </c>
      <c r="B193" s="19" t="s">
        <v>807</v>
      </c>
      <c r="C193" s="19" t="s">
        <v>808</v>
      </c>
      <c r="D193" s="2" t="s">
        <v>809</v>
      </c>
      <c r="E193" s="9">
        <f t="shared" si="9"/>
        <v>1</v>
      </c>
      <c r="F193" s="18" t="str" cm="1">
        <f t="array" ref="F193">IF(TRIM(_xlfn._xlws.FILTER(I193:R193,LEN(I193:R193)&gt;0,""))="",D193,TRIM(_xlfn._xlws.FILTER(I193:R193,LEN(I193:R193)&gt;0,"")))</f>
        <v>JFE鋼板</v>
      </c>
      <c r="G193" s="16" t="str" cm="1">
        <f t="array" ref="G193">_xlfn._xlws.FILTER($I$1:$R$1,LEN(I193:R193)&gt;0,"")</f>
        <v>株式会社</v>
      </c>
      <c r="H193" s="16" t="str" cm="1">
        <f t="array" ref="H193">_xlfn.SWITCH(IF(G193&lt;&gt;"",FIND(G193,D193),""),1,"Start","","","End")</f>
        <v>End</v>
      </c>
      <c r="I193" s="12" t="str">
        <f t="shared" si="10"/>
        <v>JFE鋼板</v>
      </c>
      <c r="J193" s="12" t="str">
        <f t="shared" si="12"/>
        <v/>
      </c>
      <c r="K193" s="12" t="str">
        <f t="shared" si="12"/>
        <v/>
      </c>
      <c r="L193" s="12" t="str">
        <f t="shared" si="12"/>
        <v/>
      </c>
      <c r="M193" s="12" t="str">
        <f t="shared" si="12"/>
        <v/>
      </c>
      <c r="N193" s="12" t="str">
        <f t="shared" si="12"/>
        <v/>
      </c>
      <c r="O193" s="12" t="str">
        <f t="shared" si="12"/>
        <v/>
      </c>
      <c r="P193" s="12" t="str">
        <f t="shared" si="12"/>
        <v/>
      </c>
      <c r="Q193" s="12" t="str">
        <f t="shared" si="12"/>
        <v/>
      </c>
      <c r="R193" s="12" t="str">
        <f t="shared" si="12"/>
        <v/>
      </c>
      <c r="S193" s="3" t="s">
        <v>23</v>
      </c>
      <c r="T193" s="19" t="s">
        <v>810</v>
      </c>
      <c r="U193" s="22" t="s">
        <v>811</v>
      </c>
      <c r="V193" s="5">
        <v>45582</v>
      </c>
      <c r="W193" s="5">
        <v>45883</v>
      </c>
      <c r="X193" s="6" t="b">
        <v>0</v>
      </c>
      <c r="Y193" s="6" t="b">
        <v>0</v>
      </c>
      <c r="Z193" s="6" t="b">
        <v>0</v>
      </c>
      <c r="AA193" s="4" t="s">
        <v>21</v>
      </c>
      <c r="AB193" s="6" t="b">
        <v>1</v>
      </c>
      <c r="AC193" s="6" t="b">
        <v>0</v>
      </c>
      <c r="AD193" s="6" t="b">
        <v>0</v>
      </c>
    </row>
    <row r="194" spans="1:30" x14ac:dyDescent="0.45">
      <c r="A194" s="24">
        <v>352</v>
      </c>
      <c r="B194" s="19" t="s">
        <v>812</v>
      </c>
      <c r="C194" s="19" t="s">
        <v>813</v>
      </c>
      <c r="D194" s="2" t="s">
        <v>814</v>
      </c>
      <c r="E194" s="9">
        <f t="shared" si="9"/>
        <v>1</v>
      </c>
      <c r="F194" s="18" t="str" cm="1">
        <f t="array" ref="F194">IF(TRIM(_xlfn._xlws.FILTER(I194:R194,LEN(I194:R194)&gt;0,""))="",D194,TRIM(_xlfn._xlws.FILTER(I194:R194,LEN(I194:R194)&gt;0,"")))</f>
        <v>JFEホールディングス</v>
      </c>
      <c r="G194" s="16" t="str" cm="1">
        <f t="array" ref="G194">_xlfn._xlws.FILTER($I$1:$R$1,LEN(I194:R194)&gt;0,"")</f>
        <v>株式会社</v>
      </c>
      <c r="H194" s="16" t="str" cm="1">
        <f t="array" ref="H194">_xlfn.SWITCH(IF(G194&lt;&gt;"",FIND(G194,D194),""),1,"Start","","","End")</f>
        <v>End</v>
      </c>
      <c r="I194" s="12" t="str">
        <f t="shared" si="10"/>
        <v>JFEホールディングス</v>
      </c>
      <c r="J194" s="12" t="str">
        <f t="shared" si="12"/>
        <v/>
      </c>
      <c r="K194" s="12" t="str">
        <f t="shared" si="12"/>
        <v/>
      </c>
      <c r="L194" s="12" t="str">
        <f t="shared" si="12"/>
        <v/>
      </c>
      <c r="M194" s="12" t="str">
        <f t="shared" si="12"/>
        <v/>
      </c>
      <c r="N194" s="12" t="str">
        <f t="shared" si="12"/>
        <v/>
      </c>
      <c r="O194" s="12" t="str">
        <f t="shared" si="12"/>
        <v/>
      </c>
      <c r="P194" s="12" t="str">
        <f t="shared" si="12"/>
        <v/>
      </c>
      <c r="Q194" s="12" t="str">
        <f t="shared" si="12"/>
        <v/>
      </c>
      <c r="R194" s="12" t="str">
        <f t="shared" si="12"/>
        <v/>
      </c>
      <c r="S194" s="3" t="s">
        <v>23</v>
      </c>
      <c r="T194" s="19" t="s">
        <v>810</v>
      </c>
      <c r="U194" s="22" t="s">
        <v>815</v>
      </c>
      <c r="V194" s="5">
        <v>45611</v>
      </c>
      <c r="W194" s="5">
        <v>45883</v>
      </c>
      <c r="X194" s="6" t="b">
        <v>0</v>
      </c>
      <c r="Y194" s="6" t="b">
        <v>0</v>
      </c>
      <c r="Z194" s="6" t="b">
        <v>0</v>
      </c>
      <c r="AA194" s="4" t="s">
        <v>21</v>
      </c>
      <c r="AB194" s="6" t="b">
        <v>1</v>
      </c>
      <c r="AC194" s="6" t="b">
        <v>0</v>
      </c>
      <c r="AD194" s="6" t="b">
        <v>0</v>
      </c>
    </row>
    <row r="195" spans="1:30" x14ac:dyDescent="0.45">
      <c r="A195" s="24">
        <v>136</v>
      </c>
      <c r="B195" s="19" t="s">
        <v>816</v>
      </c>
      <c r="C195" s="19" t="s">
        <v>817</v>
      </c>
      <c r="D195" s="2" t="s">
        <v>818</v>
      </c>
      <c r="E195" s="9">
        <f t="shared" ref="E195:E258" si="13">COUNTA(I195:P195)-COUNTBLANK(I195:P195)</f>
        <v>1</v>
      </c>
      <c r="F195" s="18" t="str" cm="1">
        <f t="array" ref="F195">IF(TRIM(_xlfn._xlws.FILTER(I195:R195,LEN(I195:R195)&gt;0,""))="",D195,TRIM(_xlfn._xlws.FILTER(I195:R195,LEN(I195:R195)&gt;0,"")))</f>
        <v>JFE建材</v>
      </c>
      <c r="G195" s="16" t="str" cm="1">
        <f t="array" ref="G195">_xlfn._xlws.FILTER($I$1:$R$1,LEN(I195:R195)&gt;0,"")</f>
        <v>株式会社</v>
      </c>
      <c r="H195" s="16" t="str" cm="1">
        <f t="array" ref="H195">_xlfn.SWITCH(IF(G195&lt;&gt;"",FIND(G195,D195),""),1,"Start","","","End")</f>
        <v>End</v>
      </c>
      <c r="I195" s="12" t="str">
        <f t="shared" si="10"/>
        <v>JFE建材</v>
      </c>
      <c r="J195" s="12" t="str">
        <f t="shared" si="12"/>
        <v/>
      </c>
      <c r="K195" s="12" t="str">
        <f t="shared" si="12"/>
        <v/>
      </c>
      <c r="L195" s="12" t="str">
        <f t="shared" si="12"/>
        <v/>
      </c>
      <c r="M195" s="12" t="str">
        <f t="shared" si="12"/>
        <v/>
      </c>
      <c r="N195" s="12" t="str">
        <f t="shared" si="12"/>
        <v/>
      </c>
      <c r="O195" s="12" t="str">
        <f t="shared" si="12"/>
        <v/>
      </c>
      <c r="P195" s="12" t="str">
        <f t="shared" si="12"/>
        <v/>
      </c>
      <c r="Q195" s="12" t="str">
        <f t="shared" si="12"/>
        <v/>
      </c>
      <c r="R195" s="12" t="str">
        <f t="shared" si="12"/>
        <v/>
      </c>
      <c r="S195" s="3" t="s">
        <v>23</v>
      </c>
      <c r="T195" s="19" t="s">
        <v>810</v>
      </c>
      <c r="U195" s="22" t="s">
        <v>811</v>
      </c>
      <c r="V195" s="5">
        <v>45582</v>
      </c>
      <c r="W195" s="5">
        <v>45883</v>
      </c>
      <c r="X195" s="6" t="b">
        <v>0</v>
      </c>
      <c r="Y195" s="6" t="b">
        <v>0</v>
      </c>
      <c r="Z195" s="6" t="b">
        <v>0</v>
      </c>
      <c r="AA195" s="4" t="s">
        <v>21</v>
      </c>
      <c r="AB195" s="6" t="b">
        <v>1</v>
      </c>
      <c r="AC195" s="6" t="b">
        <v>0</v>
      </c>
      <c r="AD195" s="6" t="b">
        <v>0</v>
      </c>
    </row>
    <row r="196" spans="1:30" x14ac:dyDescent="0.45">
      <c r="A196" s="24">
        <v>138</v>
      </c>
      <c r="B196" s="19" t="s">
        <v>819</v>
      </c>
      <c r="C196" s="19" t="s">
        <v>820</v>
      </c>
      <c r="D196" s="2" t="s">
        <v>821</v>
      </c>
      <c r="E196" s="9">
        <f t="shared" si="13"/>
        <v>1</v>
      </c>
      <c r="F196" s="18" t="str" cm="1">
        <f t="array" ref="F196">IF(TRIM(_xlfn._xlws.FILTER(I196:R196,LEN(I196:R196)&gt;0,""))="",D196,TRIM(_xlfn._xlws.FILTER(I196:R196,LEN(I196:R196)&gt;0,"")))</f>
        <v>JFE日建板</v>
      </c>
      <c r="G196" s="16" t="str" cm="1">
        <f t="array" ref="G196">_xlfn._xlws.FILTER($I$1:$R$1,LEN(I196:R196)&gt;0,"")</f>
        <v>株式会社</v>
      </c>
      <c r="H196" s="16" t="str" cm="1">
        <f t="array" ref="H196">_xlfn.SWITCH(IF(G196&lt;&gt;"",FIND(G196,D196),""),1,"Start","","","End")</f>
        <v>End</v>
      </c>
      <c r="I196" s="12" t="str">
        <f t="shared" ref="I196:I259" si="14">TRIM(IF(LEN($D196)&lt;&gt;LEN(SUBSTITUTE($D196,I$1,"")),SUBSTITUTE($D196,I$1,""),""))</f>
        <v>JFE日建板</v>
      </c>
      <c r="J196" s="12" t="str">
        <f t="shared" si="12"/>
        <v/>
      </c>
      <c r="K196" s="12" t="str">
        <f t="shared" si="12"/>
        <v/>
      </c>
      <c r="L196" s="12" t="str">
        <f t="shared" si="12"/>
        <v/>
      </c>
      <c r="M196" s="12" t="str">
        <f t="shared" si="12"/>
        <v/>
      </c>
      <c r="N196" s="12" t="str">
        <f t="shared" si="12"/>
        <v/>
      </c>
      <c r="O196" s="12" t="str">
        <f t="shared" si="12"/>
        <v/>
      </c>
      <c r="P196" s="12" t="str">
        <f t="shared" si="12"/>
        <v/>
      </c>
      <c r="Q196" s="12" t="str">
        <f t="shared" si="12"/>
        <v/>
      </c>
      <c r="R196" s="12" t="str">
        <f t="shared" si="12"/>
        <v/>
      </c>
      <c r="S196" s="3" t="s">
        <v>23</v>
      </c>
      <c r="T196" s="19" t="s">
        <v>810</v>
      </c>
      <c r="U196" s="22" t="s">
        <v>822</v>
      </c>
      <c r="V196" s="5">
        <v>45582</v>
      </c>
      <c r="W196" s="5">
        <v>45883</v>
      </c>
      <c r="X196" s="6" t="b">
        <v>0</v>
      </c>
      <c r="Y196" s="6" t="b">
        <v>0</v>
      </c>
      <c r="Z196" s="6" t="b">
        <v>0</v>
      </c>
      <c r="AA196" s="4" t="s">
        <v>21</v>
      </c>
      <c r="AB196" s="6" t="b">
        <v>1</v>
      </c>
      <c r="AC196" s="6" t="b">
        <v>0</v>
      </c>
      <c r="AD196" s="6" t="b">
        <v>0</v>
      </c>
    </row>
    <row r="197" spans="1:30" x14ac:dyDescent="0.45">
      <c r="A197" s="24">
        <v>536</v>
      </c>
      <c r="B197" s="19" t="s">
        <v>823</v>
      </c>
      <c r="C197" s="19" t="s">
        <v>824</v>
      </c>
      <c r="D197" s="2" t="s">
        <v>825</v>
      </c>
      <c r="E197" s="9">
        <f t="shared" si="13"/>
        <v>1</v>
      </c>
      <c r="F197" s="18" t="str" cm="1">
        <f t="array" ref="F197">IF(TRIM(_xlfn._xlws.FILTER(I197:R197,LEN(I197:R197)&gt;0,""))="",D197,TRIM(_xlfn._xlws.FILTER(I197:R197,LEN(I197:R197)&gt;0,"")))</f>
        <v>JFEプラントエンジ</v>
      </c>
      <c r="G197" s="16" t="str" cm="1">
        <f t="array" ref="G197">_xlfn._xlws.FILTER($I$1:$R$1,LEN(I197:R197)&gt;0,"")</f>
        <v>株式会社</v>
      </c>
      <c r="H197" s="16" t="str" cm="1">
        <f t="array" ref="H197">_xlfn.SWITCH(IF(G197&lt;&gt;"",FIND(G197,D197),""),1,"Start","","","End")</f>
        <v>End</v>
      </c>
      <c r="I197" s="12" t="str">
        <f t="shared" si="14"/>
        <v>JFEプラントエンジ</v>
      </c>
      <c r="J197" s="12" t="str">
        <f t="shared" si="12"/>
        <v/>
      </c>
      <c r="K197" s="12" t="str">
        <f t="shared" si="12"/>
        <v/>
      </c>
      <c r="L197" s="12" t="str">
        <f t="shared" si="12"/>
        <v/>
      </c>
      <c r="M197" s="12" t="str">
        <f t="shared" si="12"/>
        <v/>
      </c>
      <c r="N197" s="12" t="str">
        <f t="shared" si="12"/>
        <v/>
      </c>
      <c r="O197" s="12" t="str">
        <f t="shared" si="12"/>
        <v/>
      </c>
      <c r="P197" s="12" t="str">
        <f t="shared" si="12"/>
        <v/>
      </c>
      <c r="Q197" s="12" t="str">
        <f t="shared" si="12"/>
        <v/>
      </c>
      <c r="R197" s="12" t="str">
        <f t="shared" si="12"/>
        <v/>
      </c>
      <c r="S197" s="3" t="s">
        <v>23</v>
      </c>
      <c r="T197" s="19" t="s">
        <v>826</v>
      </c>
      <c r="U197" s="22" t="s">
        <v>21</v>
      </c>
      <c r="V197" s="5">
        <v>45652</v>
      </c>
      <c r="W197" s="5">
        <v>45883</v>
      </c>
      <c r="X197" s="6" t="b">
        <v>0</v>
      </c>
      <c r="Y197" s="6" t="b">
        <v>0</v>
      </c>
      <c r="Z197" s="6" t="b">
        <v>0</v>
      </c>
      <c r="AA197" s="4" t="s">
        <v>21</v>
      </c>
      <c r="AB197" s="6" t="b">
        <v>1</v>
      </c>
      <c r="AC197" s="6" t="b">
        <v>0</v>
      </c>
      <c r="AD197" s="6" t="b">
        <v>0</v>
      </c>
    </row>
    <row r="198" spans="1:30" x14ac:dyDescent="0.45">
      <c r="A198" s="24">
        <v>139</v>
      </c>
      <c r="B198" s="19" t="s">
        <v>827</v>
      </c>
      <c r="C198" s="19" t="s">
        <v>828</v>
      </c>
      <c r="D198" s="2" t="s">
        <v>829</v>
      </c>
      <c r="E198" s="9">
        <f t="shared" si="13"/>
        <v>1</v>
      </c>
      <c r="F198" s="18" t="str" cm="1">
        <f t="array" ref="F198">IF(TRIM(_xlfn._xlws.FILTER(I198:R198,LEN(I198:R198)&gt;0,""))="",D198,TRIM(_xlfn._xlws.FILTER(I198:R198,LEN(I198:R198)&gt;0,"")))</f>
        <v>JFEスチール</v>
      </c>
      <c r="G198" s="16" t="str" cm="1">
        <f t="array" ref="G198">_xlfn._xlws.FILTER($I$1:$R$1,LEN(I198:R198)&gt;0,"")</f>
        <v>株式会社</v>
      </c>
      <c r="H198" s="16" t="str" cm="1">
        <f t="array" ref="H198">_xlfn.SWITCH(IF(G198&lt;&gt;"",FIND(G198,D198),""),1,"Start","","","End")</f>
        <v>End</v>
      </c>
      <c r="I198" s="12" t="str">
        <f t="shared" si="14"/>
        <v>JFEスチール</v>
      </c>
      <c r="J198" s="12" t="str">
        <f t="shared" si="12"/>
        <v/>
      </c>
      <c r="K198" s="12" t="str">
        <f t="shared" si="12"/>
        <v/>
      </c>
      <c r="L198" s="12" t="str">
        <f t="shared" si="12"/>
        <v/>
      </c>
      <c r="M198" s="12" t="str">
        <f t="shared" si="12"/>
        <v/>
      </c>
      <c r="N198" s="12" t="str">
        <f t="shared" si="12"/>
        <v/>
      </c>
      <c r="O198" s="12" t="str">
        <f t="shared" si="12"/>
        <v/>
      </c>
      <c r="P198" s="12" t="str">
        <f t="shared" si="12"/>
        <v/>
      </c>
      <c r="Q198" s="12" t="str">
        <f t="shared" si="12"/>
        <v/>
      </c>
      <c r="R198" s="12" t="str">
        <f t="shared" si="12"/>
        <v/>
      </c>
      <c r="S198" s="3" t="s">
        <v>23</v>
      </c>
      <c r="T198" s="19" t="s">
        <v>810</v>
      </c>
      <c r="U198" s="22" t="s">
        <v>21</v>
      </c>
      <c r="V198" s="5">
        <v>45582</v>
      </c>
      <c r="W198" s="5">
        <v>45883</v>
      </c>
      <c r="X198" s="6" t="b">
        <v>0</v>
      </c>
      <c r="Y198" s="6" t="b">
        <v>0</v>
      </c>
      <c r="Z198" s="6" t="b">
        <v>0</v>
      </c>
      <c r="AA198" s="4" t="s">
        <v>21</v>
      </c>
      <c r="AB198" s="6" t="b">
        <v>1</v>
      </c>
      <c r="AC198" s="6" t="b">
        <v>0</v>
      </c>
      <c r="AD198" s="6" t="b">
        <v>0</v>
      </c>
    </row>
    <row r="199" spans="1:30" x14ac:dyDescent="0.45">
      <c r="A199" s="24">
        <v>422</v>
      </c>
      <c r="B199" s="19" t="s">
        <v>830</v>
      </c>
      <c r="C199" s="19" t="s">
        <v>831</v>
      </c>
      <c r="D199" s="2" t="s">
        <v>832</v>
      </c>
      <c r="E199" s="9">
        <f t="shared" si="13"/>
        <v>1</v>
      </c>
      <c r="F199" s="18" t="str" cm="1">
        <f t="array" ref="F199">IF(TRIM(_xlfn._xlws.FILTER(I199:R199,LEN(I199:R199)&gt;0,""))="",D199,TRIM(_xlfn._xlws.FILTER(I199:R199,LEN(I199:R199)&gt;0,"")))</f>
        <v>全国地質調査業協会連合会</v>
      </c>
      <c r="G199" s="16" t="str" cm="1">
        <f t="array" ref="G199">_xlfn._xlws.FILTER($I$1:$R$1,LEN(I199:R199)&gt;0,"")</f>
        <v>一般社団法人</v>
      </c>
      <c r="H199" s="16" t="str" cm="1">
        <f t="array" ref="H199">_xlfn.SWITCH(IF(G199&lt;&gt;"",FIND(G199,D199),""),1,"Start","","","End")</f>
        <v>Start</v>
      </c>
      <c r="I199" s="12" t="str">
        <f t="shared" si="14"/>
        <v/>
      </c>
      <c r="J199" s="12" t="str">
        <f t="shared" si="12"/>
        <v/>
      </c>
      <c r="K199" s="12" t="str">
        <f t="shared" si="12"/>
        <v/>
      </c>
      <c r="L199" s="12" t="str">
        <f t="shared" si="12"/>
        <v>全国地質調査業協会連合会</v>
      </c>
      <c r="M199" s="12" t="str">
        <f t="shared" si="12"/>
        <v/>
      </c>
      <c r="N199" s="12" t="str">
        <f t="shared" si="12"/>
        <v/>
      </c>
      <c r="O199" s="12" t="str">
        <f t="shared" si="12"/>
        <v/>
      </c>
      <c r="P199" s="12" t="str">
        <f t="shared" si="12"/>
        <v/>
      </c>
      <c r="Q199" s="12" t="str">
        <f t="shared" si="12"/>
        <v/>
      </c>
      <c r="R199" s="12" t="str">
        <f t="shared" si="12"/>
        <v/>
      </c>
      <c r="S199" s="3" t="s">
        <v>19</v>
      </c>
      <c r="T199" s="19" t="s">
        <v>161</v>
      </c>
      <c r="U199" s="22" t="s">
        <v>21</v>
      </c>
      <c r="V199" s="5">
        <v>45623</v>
      </c>
      <c r="W199" s="5">
        <v>45883</v>
      </c>
      <c r="X199" s="6" t="b">
        <v>0</v>
      </c>
      <c r="Y199" s="6" t="b">
        <v>0</v>
      </c>
      <c r="Z199" s="6" t="b">
        <v>0</v>
      </c>
      <c r="AA199" s="4" t="s">
        <v>21</v>
      </c>
      <c r="AB199" s="6" t="b">
        <v>1</v>
      </c>
      <c r="AC199" s="6" t="b">
        <v>0</v>
      </c>
      <c r="AD199" s="6" t="b">
        <v>0</v>
      </c>
    </row>
    <row r="200" spans="1:30" x14ac:dyDescent="0.45">
      <c r="A200" s="24">
        <v>258</v>
      </c>
      <c r="B200" s="19" t="s">
        <v>833</v>
      </c>
      <c r="C200" s="19" t="s">
        <v>834</v>
      </c>
      <c r="D200" s="2" t="s">
        <v>835</v>
      </c>
      <c r="E200" s="9">
        <f t="shared" si="13"/>
        <v>1</v>
      </c>
      <c r="F200" s="18" t="str" cm="1">
        <f t="array" ref="F200">IF(TRIM(_xlfn._xlws.FILTER(I200:R200,LEN(I200:R200)&gt;0,""))="",D200,TRIM(_xlfn._xlws.FILTER(I200:R200,LEN(I200:R200)&gt;0,"")))</f>
        <v>日本住宅基礎鉄筋工業会</v>
      </c>
      <c r="G200" s="16" t="str" cm="1">
        <f t="array" ref="G200">_xlfn._xlws.FILTER($I$1:$R$1,LEN(I200:R200)&gt;0,"")</f>
        <v>一般社団法人</v>
      </c>
      <c r="H200" s="16" t="str" cm="1">
        <f t="array" ref="H200">_xlfn.SWITCH(IF(G200&lt;&gt;"",FIND(G200,D200),""),1,"Start","","","End")</f>
        <v>Start</v>
      </c>
      <c r="I200" s="12" t="str">
        <f t="shared" si="14"/>
        <v/>
      </c>
      <c r="J200" s="12" t="str">
        <f t="shared" si="12"/>
        <v/>
      </c>
      <c r="K200" s="12" t="str">
        <f t="shared" si="12"/>
        <v/>
      </c>
      <c r="L200" s="12" t="str">
        <f t="shared" si="12"/>
        <v>日本住宅基礎鉄筋工業会</v>
      </c>
      <c r="M200" s="12" t="str">
        <f t="shared" si="12"/>
        <v/>
      </c>
      <c r="N200" s="12" t="str">
        <f t="shared" si="12"/>
        <v/>
      </c>
      <c r="O200" s="12" t="str">
        <f t="shared" si="12"/>
        <v/>
      </c>
      <c r="P200" s="12" t="str">
        <f t="shared" si="12"/>
        <v/>
      </c>
      <c r="Q200" s="12" t="str">
        <f t="shared" si="12"/>
        <v/>
      </c>
      <c r="R200" s="12" t="str">
        <f t="shared" si="12"/>
        <v/>
      </c>
      <c r="S200" s="3" t="s">
        <v>19</v>
      </c>
      <c r="T200" s="19" t="s">
        <v>836</v>
      </c>
      <c r="U200" s="22" t="s">
        <v>837</v>
      </c>
      <c r="V200" s="5">
        <v>45599</v>
      </c>
      <c r="W200" s="5">
        <v>45883</v>
      </c>
      <c r="X200" s="6" t="b">
        <v>0</v>
      </c>
      <c r="Y200" s="6" t="b">
        <v>0</v>
      </c>
      <c r="Z200" s="6" t="b">
        <v>0</v>
      </c>
      <c r="AA200" s="4" t="s">
        <v>21</v>
      </c>
      <c r="AB200" s="6" t="b">
        <v>1</v>
      </c>
      <c r="AC200" s="6" t="b">
        <v>0</v>
      </c>
      <c r="AD200" s="6" t="b">
        <v>0</v>
      </c>
    </row>
    <row r="201" spans="1:30" x14ac:dyDescent="0.45">
      <c r="A201" s="24">
        <v>270</v>
      </c>
      <c r="B201" s="19" t="s">
        <v>838</v>
      </c>
      <c r="C201" s="19" t="s">
        <v>839</v>
      </c>
      <c r="D201" s="2" t="s">
        <v>840</v>
      </c>
      <c r="E201" s="9">
        <f t="shared" si="13"/>
        <v>1</v>
      </c>
      <c r="F201" s="18" t="str" cm="1">
        <f t="array" ref="F201">IF(TRIM(_xlfn._xlws.FILTER(I201:R201,LEN(I201:R201)&gt;0,""))="",D201,TRIM(_xlfn._xlws.FILTER(I201:R201,LEN(I201:R201)&gt;0,"")))</f>
        <v>日本建築家協会</v>
      </c>
      <c r="G201" s="16" t="str" cm="1">
        <f t="array" ref="G201">_xlfn._xlws.FILTER($I$1:$R$1,LEN(I201:R201)&gt;0,"")</f>
        <v>公益社団法人</v>
      </c>
      <c r="H201" s="16" t="str" cm="1">
        <f t="array" ref="H201">_xlfn.SWITCH(IF(G201&lt;&gt;"",FIND(G201,D201),""),1,"Start","","","End")</f>
        <v>Start</v>
      </c>
      <c r="I201" s="12" t="str">
        <f t="shared" si="14"/>
        <v/>
      </c>
      <c r="J201" s="12" t="str">
        <f t="shared" si="12"/>
        <v/>
      </c>
      <c r="K201" s="12" t="str">
        <f t="shared" si="12"/>
        <v/>
      </c>
      <c r="L201" s="12" t="str">
        <f t="shared" si="12"/>
        <v/>
      </c>
      <c r="M201" s="12" t="str">
        <f t="shared" si="12"/>
        <v/>
      </c>
      <c r="N201" s="12" t="str">
        <f t="shared" si="12"/>
        <v>日本建築家協会</v>
      </c>
      <c r="O201" s="12" t="str">
        <f t="shared" si="12"/>
        <v/>
      </c>
      <c r="P201" s="12" t="str">
        <f t="shared" si="12"/>
        <v/>
      </c>
      <c r="Q201" s="12" t="str">
        <f t="shared" si="12"/>
        <v/>
      </c>
      <c r="R201" s="12" t="str">
        <f t="shared" si="12"/>
        <v/>
      </c>
      <c r="S201" s="3" t="s">
        <v>19</v>
      </c>
      <c r="T201" s="19" t="s">
        <v>841</v>
      </c>
      <c r="U201" s="22" t="s">
        <v>842</v>
      </c>
      <c r="V201" s="5">
        <v>45600</v>
      </c>
      <c r="W201" s="5">
        <v>45883</v>
      </c>
      <c r="X201" s="6" t="b">
        <v>0</v>
      </c>
      <c r="Y201" s="6" t="b">
        <v>0</v>
      </c>
      <c r="Z201" s="6" t="b">
        <v>0</v>
      </c>
      <c r="AA201" s="4" t="s">
        <v>21</v>
      </c>
      <c r="AB201" s="6" t="b">
        <v>1</v>
      </c>
      <c r="AC201" s="6" t="b">
        <v>0</v>
      </c>
      <c r="AD201" s="6" t="b">
        <v>0</v>
      </c>
    </row>
    <row r="202" spans="1:30" x14ac:dyDescent="0.45">
      <c r="A202" s="24">
        <v>143</v>
      </c>
      <c r="B202" s="19" t="s">
        <v>843</v>
      </c>
      <c r="C202" s="19" t="s">
        <v>844</v>
      </c>
      <c r="D202" s="2" t="s">
        <v>845</v>
      </c>
      <c r="E202" s="9">
        <f t="shared" si="13"/>
        <v>1</v>
      </c>
      <c r="F202" s="18" t="str" cm="1">
        <f t="array" ref="F202">IF(TRIM(_xlfn._xlws.FILTER(I202:R202,LEN(I202:R202)&gt;0,""))="",D202,TRIM(_xlfn._xlws.FILTER(I202:R202,LEN(I202:R202)&gt;0,"")))</f>
        <v>日本インシュレーション</v>
      </c>
      <c r="G202" s="16" t="str" cm="1">
        <f t="array" ref="G202">_xlfn._xlws.FILTER($I$1:$R$1,LEN(I202:R202)&gt;0,"")</f>
        <v>株式会社</v>
      </c>
      <c r="H202" s="16" t="str" cm="1">
        <f t="array" ref="H202">_xlfn.SWITCH(IF(G202&lt;&gt;"",FIND(G202,D202),""),1,"Start","","","End")</f>
        <v>End</v>
      </c>
      <c r="I202" s="12" t="str">
        <f t="shared" si="14"/>
        <v>日本インシュレーション</v>
      </c>
      <c r="J202" s="12" t="str">
        <f t="shared" si="12"/>
        <v/>
      </c>
      <c r="K202" s="12" t="str">
        <f t="shared" si="12"/>
        <v/>
      </c>
      <c r="L202" s="12" t="str">
        <f t="shared" si="12"/>
        <v/>
      </c>
      <c r="M202" s="12" t="str">
        <f t="shared" si="12"/>
        <v/>
      </c>
      <c r="N202" s="12" t="str">
        <f t="shared" si="12"/>
        <v/>
      </c>
      <c r="O202" s="12" t="str">
        <f t="shared" si="12"/>
        <v/>
      </c>
      <c r="P202" s="12" t="str">
        <f t="shared" si="12"/>
        <v/>
      </c>
      <c r="Q202" s="12" t="str">
        <f t="shared" si="12"/>
        <v/>
      </c>
      <c r="R202" s="12" t="str">
        <f t="shared" si="12"/>
        <v/>
      </c>
      <c r="S202" s="3" t="s">
        <v>23</v>
      </c>
      <c r="T202" s="19" t="s">
        <v>846</v>
      </c>
      <c r="U202" s="22" t="s">
        <v>21</v>
      </c>
      <c r="V202" s="5">
        <v>45582</v>
      </c>
      <c r="W202" s="5">
        <v>45883</v>
      </c>
      <c r="X202" s="6" t="b">
        <v>0</v>
      </c>
      <c r="Y202" s="6" t="b">
        <v>0</v>
      </c>
      <c r="Z202" s="6" t="b">
        <v>0</v>
      </c>
      <c r="AA202" s="4" t="s">
        <v>847</v>
      </c>
      <c r="AB202" s="6" t="b">
        <v>1</v>
      </c>
      <c r="AC202" s="6" t="b">
        <v>0</v>
      </c>
      <c r="AD202" s="6" t="b">
        <v>0</v>
      </c>
    </row>
    <row r="203" spans="1:30" x14ac:dyDescent="0.45">
      <c r="A203" s="24">
        <v>277</v>
      </c>
      <c r="B203" s="19" t="s">
        <v>848</v>
      </c>
      <c r="C203" s="19" t="s">
        <v>849</v>
      </c>
      <c r="D203" s="2" t="s">
        <v>850</v>
      </c>
      <c r="E203" s="9">
        <f t="shared" si="13"/>
        <v>1</v>
      </c>
      <c r="F203" s="18" t="str" cm="1">
        <f t="array" ref="F203">IF(TRIM(_xlfn._xlws.FILTER(I203:R203,LEN(I203:R203)&gt;0,""))="",D203,TRIM(_xlfn._xlws.FILTER(I203:R203,LEN(I203:R203)&gt;0,"")))</f>
        <v>日本インテリアデザイナー協会</v>
      </c>
      <c r="G203" s="16" t="str" cm="1">
        <f t="array" ref="G203">_xlfn._xlws.FILTER($I$1:$R$1,LEN(I203:R203)&gt;0,"")</f>
        <v>公益社団法人</v>
      </c>
      <c r="H203" s="16" t="str" cm="1">
        <f t="array" ref="H203">_xlfn.SWITCH(IF(G203&lt;&gt;"",FIND(G203,D203),""),1,"Start","","","End")</f>
        <v>Start</v>
      </c>
      <c r="I203" s="12" t="str">
        <f t="shared" si="14"/>
        <v/>
      </c>
      <c r="J203" s="12" t="str">
        <f t="shared" si="12"/>
        <v/>
      </c>
      <c r="K203" s="12" t="str">
        <f t="shared" si="12"/>
        <v/>
      </c>
      <c r="L203" s="12" t="str">
        <f t="shared" si="12"/>
        <v/>
      </c>
      <c r="M203" s="12" t="str">
        <f t="shared" si="12"/>
        <v/>
      </c>
      <c r="N203" s="12" t="str">
        <f t="shared" si="12"/>
        <v>日本インテリアデザイナー協会</v>
      </c>
      <c r="O203" s="12" t="str">
        <f t="shared" si="12"/>
        <v/>
      </c>
      <c r="P203" s="12" t="str">
        <f t="shared" si="12"/>
        <v/>
      </c>
      <c r="Q203" s="12" t="str">
        <f t="shared" si="12"/>
        <v/>
      </c>
      <c r="R203" s="12" t="str">
        <f t="shared" si="12"/>
        <v/>
      </c>
      <c r="S203" s="3" t="s">
        <v>19</v>
      </c>
      <c r="T203" s="19" t="s">
        <v>851</v>
      </c>
      <c r="U203" s="22" t="s">
        <v>21</v>
      </c>
      <c r="V203" s="5">
        <v>45600</v>
      </c>
      <c r="W203" s="5">
        <v>45883</v>
      </c>
      <c r="X203" s="6" t="b">
        <v>0</v>
      </c>
      <c r="Y203" s="6" t="b">
        <v>0</v>
      </c>
      <c r="Z203" s="6" t="b">
        <v>0</v>
      </c>
      <c r="AA203" s="4" t="s">
        <v>21</v>
      </c>
      <c r="AB203" s="6" t="b">
        <v>1</v>
      </c>
      <c r="AC203" s="6" t="b">
        <v>0</v>
      </c>
      <c r="AD203" s="6" t="b">
        <v>0</v>
      </c>
    </row>
    <row r="204" spans="1:30" x14ac:dyDescent="0.45">
      <c r="A204" s="24">
        <v>280</v>
      </c>
      <c r="B204" s="19" t="s">
        <v>852</v>
      </c>
      <c r="C204" s="19" t="s">
        <v>853</v>
      </c>
      <c r="D204" s="2" t="s">
        <v>854</v>
      </c>
      <c r="E204" s="9">
        <f t="shared" si="13"/>
        <v>1</v>
      </c>
      <c r="F204" s="18" t="str" cm="1">
        <f t="array" ref="F204">IF(TRIM(_xlfn._xlws.FILTER(I204:R204,LEN(I204:R204)&gt;0,""))="",D204,TRIM(_xlfn._xlws.FILTER(I204:R204,LEN(I204:R204)&gt;0,"")))</f>
        <v>日本インテリアプランナー協会</v>
      </c>
      <c r="G204" s="16" t="str" cm="1">
        <f t="array" ref="G204">_xlfn._xlws.FILTER($I$1:$R$1,LEN(I204:R204)&gt;0,"")</f>
        <v>一般社団法人</v>
      </c>
      <c r="H204" s="16" t="str" cm="1">
        <f t="array" ref="H204">_xlfn.SWITCH(IF(G204&lt;&gt;"",FIND(G204,D204),""),1,"Start","","","End")</f>
        <v>Start</v>
      </c>
      <c r="I204" s="12" t="str">
        <f t="shared" si="14"/>
        <v/>
      </c>
      <c r="J204" s="12" t="str">
        <f t="shared" si="12"/>
        <v/>
      </c>
      <c r="K204" s="12" t="str">
        <f t="shared" si="12"/>
        <v/>
      </c>
      <c r="L204" s="12" t="str">
        <f t="shared" si="12"/>
        <v>日本インテリアプランナー協会</v>
      </c>
      <c r="M204" s="12" t="str">
        <f t="shared" si="12"/>
        <v/>
      </c>
      <c r="N204" s="12" t="str">
        <f t="shared" si="12"/>
        <v/>
      </c>
      <c r="O204" s="12" t="str">
        <f t="shared" si="12"/>
        <v/>
      </c>
      <c r="P204" s="12" t="str">
        <f t="shared" si="12"/>
        <v/>
      </c>
      <c r="Q204" s="12" t="str">
        <f t="shared" si="12"/>
        <v/>
      </c>
      <c r="R204" s="12" t="str">
        <f t="shared" si="12"/>
        <v/>
      </c>
      <c r="S204" s="3" t="s">
        <v>19</v>
      </c>
      <c r="T204" s="19" t="s">
        <v>855</v>
      </c>
      <c r="U204" s="22" t="s">
        <v>21</v>
      </c>
      <c r="V204" s="5">
        <v>45600</v>
      </c>
      <c r="W204" s="5">
        <v>45883</v>
      </c>
      <c r="X204" s="6" t="b">
        <v>0</v>
      </c>
      <c r="Y204" s="6" t="b">
        <v>0</v>
      </c>
      <c r="Z204" s="6" t="b">
        <v>0</v>
      </c>
      <c r="AA204" s="4" t="s">
        <v>21</v>
      </c>
      <c r="AB204" s="6" t="b">
        <v>1</v>
      </c>
      <c r="AC204" s="6" t="b">
        <v>0</v>
      </c>
      <c r="AD204" s="6" t="b">
        <v>0</v>
      </c>
    </row>
    <row r="205" spans="1:30" x14ac:dyDescent="0.45">
      <c r="A205" s="24">
        <v>324</v>
      </c>
      <c r="B205" s="19" t="s">
        <v>856</v>
      </c>
      <c r="C205" s="19" t="s">
        <v>857</v>
      </c>
      <c r="D205" s="2" t="s">
        <v>858</v>
      </c>
      <c r="E205" s="9">
        <f t="shared" si="13"/>
        <v>0</v>
      </c>
      <c r="F205" s="18" t="str" cm="1">
        <f t="array" ref="F205">IF(TRIM(_xlfn._xlws.FILTER(I205:R205,LEN(I205:R205)&gt;0,""))="",D205,TRIM(_xlfn._xlws.FILTER(I205:R205,LEN(I205:R205)&gt;0,"")))</f>
        <v>日本産業標準調査会</v>
      </c>
      <c r="G205" s="16" t="str" cm="1">
        <f t="array" ref="G205">_xlfn._xlws.FILTER($I$1:$R$1,LEN(I205:R205)&gt;0,"")</f>
        <v/>
      </c>
      <c r="H205" s="16" t="str" cm="1">
        <f t="array" ref="H205">_xlfn.SWITCH(IF(G205&lt;&gt;"",FIND(G205,D205),""),1,"Start","","","End")</f>
        <v/>
      </c>
      <c r="I205" s="12" t="str">
        <f t="shared" si="14"/>
        <v/>
      </c>
      <c r="J205" s="12" t="str">
        <f t="shared" si="12"/>
        <v/>
      </c>
      <c r="K205" s="12" t="str">
        <f t="shared" si="12"/>
        <v/>
      </c>
      <c r="L205" s="12" t="str">
        <f t="shared" si="12"/>
        <v/>
      </c>
      <c r="M205" s="12" t="str">
        <f t="shared" si="12"/>
        <v/>
      </c>
      <c r="N205" s="12" t="str">
        <f t="shared" si="12"/>
        <v/>
      </c>
      <c r="O205" s="12" t="str">
        <f t="shared" si="12"/>
        <v/>
      </c>
      <c r="P205" s="12" t="str">
        <f t="shared" si="12"/>
        <v/>
      </c>
      <c r="Q205" s="12" t="str">
        <f t="shared" si="12"/>
        <v/>
      </c>
      <c r="R205" s="12" t="str">
        <f t="shared" si="12"/>
        <v/>
      </c>
      <c r="S205" s="3" t="s">
        <v>64</v>
      </c>
      <c r="T205" s="19" t="s">
        <v>859</v>
      </c>
      <c r="U205" s="22" t="s">
        <v>860</v>
      </c>
      <c r="V205" s="5">
        <v>45604</v>
      </c>
      <c r="W205" s="5">
        <v>45883</v>
      </c>
      <c r="X205" s="6" t="b">
        <v>0</v>
      </c>
      <c r="Y205" s="6" t="b">
        <v>0</v>
      </c>
      <c r="Z205" s="6" t="b">
        <v>0</v>
      </c>
      <c r="AA205" s="4" t="s">
        <v>21</v>
      </c>
      <c r="AB205" s="6" t="b">
        <v>1</v>
      </c>
      <c r="AC205" s="6" t="b">
        <v>0</v>
      </c>
      <c r="AD205" s="6" t="b">
        <v>0</v>
      </c>
    </row>
    <row r="206" spans="1:30" x14ac:dyDescent="0.45">
      <c r="A206" s="24">
        <v>358</v>
      </c>
      <c r="B206" s="19" t="s">
        <v>861</v>
      </c>
      <c r="C206" s="19" t="s">
        <v>862</v>
      </c>
      <c r="D206" s="2" t="s">
        <v>863</v>
      </c>
      <c r="E206" s="9">
        <f t="shared" si="13"/>
        <v>1</v>
      </c>
      <c r="F206" s="18" t="str" cm="1">
        <f t="array" ref="F206">IF(TRIM(_xlfn._xlws.FILTER(I206:R206,LEN(I206:R206)&gt;0,""))="",D206,TRIM(_xlfn._xlws.FILTER(I206:R206,LEN(I206:R206)&gt;0,"")))</f>
        <v>日本鉄鋼連盟</v>
      </c>
      <c r="G206" s="16" t="str" cm="1">
        <f t="array" ref="G206">_xlfn._xlws.FILTER($I$1:$R$1,LEN(I206:R206)&gt;0,"")</f>
        <v>一般社団法人</v>
      </c>
      <c r="H206" s="16" t="str" cm="1">
        <f t="array" ref="H206">_xlfn.SWITCH(IF(G206&lt;&gt;"",FIND(G206,D206),""),1,"Start","","","End")</f>
        <v>Start</v>
      </c>
      <c r="I206" s="12" t="str">
        <f t="shared" si="14"/>
        <v/>
      </c>
      <c r="J206" s="12" t="str">
        <f t="shared" si="12"/>
        <v/>
      </c>
      <c r="K206" s="12" t="str">
        <f t="shared" si="12"/>
        <v/>
      </c>
      <c r="L206" s="12" t="str">
        <f t="shared" si="12"/>
        <v>日本鉄鋼連盟</v>
      </c>
      <c r="M206" s="12" t="str">
        <f t="shared" si="12"/>
        <v/>
      </c>
      <c r="N206" s="12" t="str">
        <f t="shared" si="12"/>
        <v/>
      </c>
      <c r="O206" s="12" t="str">
        <f t="shared" si="12"/>
        <v/>
      </c>
      <c r="P206" s="12" t="str">
        <f t="shared" si="12"/>
        <v/>
      </c>
      <c r="Q206" s="12" t="str">
        <f t="shared" si="12"/>
        <v/>
      </c>
      <c r="R206" s="12" t="str">
        <f t="shared" si="12"/>
        <v/>
      </c>
      <c r="S206" s="3" t="s">
        <v>19</v>
      </c>
      <c r="T206" s="19" t="s">
        <v>864</v>
      </c>
      <c r="U206" s="22" t="s">
        <v>21</v>
      </c>
      <c r="V206" s="5">
        <v>45611</v>
      </c>
      <c r="W206" s="5">
        <v>45883</v>
      </c>
      <c r="X206" s="6" t="b">
        <v>0</v>
      </c>
      <c r="Y206" s="6" t="b">
        <v>0</v>
      </c>
      <c r="Z206" s="6" t="b">
        <v>0</v>
      </c>
      <c r="AA206" s="4" t="s">
        <v>21</v>
      </c>
      <c r="AB206" s="6" t="b">
        <v>1</v>
      </c>
      <c r="AC206" s="6" t="b">
        <v>0</v>
      </c>
      <c r="AD206" s="6" t="b">
        <v>0</v>
      </c>
    </row>
    <row r="207" spans="1:30" x14ac:dyDescent="0.45">
      <c r="A207" s="24">
        <v>418</v>
      </c>
      <c r="B207" s="19" t="s">
        <v>865</v>
      </c>
      <c r="C207" s="19" t="s">
        <v>866</v>
      </c>
      <c r="D207" s="2" t="s">
        <v>867</v>
      </c>
      <c r="E207" s="9">
        <f t="shared" si="13"/>
        <v>1</v>
      </c>
      <c r="F207" s="18" t="str" cm="1">
        <f t="array" ref="F207">IF(TRIM(_xlfn._xlws.FILTER(I207:R207,LEN(I207:R207)&gt;0,""))="",D207,TRIM(_xlfn._xlws.FILTER(I207:R207,LEN(I207:R207)&gt;0,"")))</f>
        <v>日本造園組合連合会</v>
      </c>
      <c r="G207" s="16" t="str" cm="1">
        <f t="array" ref="G207">_xlfn._xlws.FILTER($I$1:$R$1,LEN(I207:R207)&gt;0,"")</f>
        <v>一般社団法人</v>
      </c>
      <c r="H207" s="16" t="str" cm="1">
        <f t="array" ref="H207">_xlfn.SWITCH(IF(G207&lt;&gt;"",FIND(G207,D207),""),1,"Start","","","End")</f>
        <v>Start</v>
      </c>
      <c r="I207" s="12" t="str">
        <f t="shared" si="14"/>
        <v/>
      </c>
      <c r="J207" s="12" t="str">
        <f t="shared" si="12"/>
        <v/>
      </c>
      <c r="K207" s="12" t="str">
        <f t="shared" si="12"/>
        <v/>
      </c>
      <c r="L207" s="12" t="str">
        <f t="shared" si="12"/>
        <v>日本造園組合連合会</v>
      </c>
      <c r="M207" s="12" t="str">
        <f t="shared" si="12"/>
        <v/>
      </c>
      <c r="N207" s="12" t="str">
        <f t="shared" si="12"/>
        <v/>
      </c>
      <c r="O207" s="12" t="str">
        <f t="shared" si="12"/>
        <v/>
      </c>
      <c r="P207" s="12" t="str">
        <f t="shared" si="12"/>
        <v/>
      </c>
      <c r="Q207" s="12" t="str">
        <f t="shared" si="12"/>
        <v/>
      </c>
      <c r="R207" s="12" t="str">
        <f t="shared" si="12"/>
        <v/>
      </c>
      <c r="S207" s="3" t="s">
        <v>19</v>
      </c>
      <c r="T207" s="19" t="s">
        <v>868</v>
      </c>
      <c r="U207" s="22" t="s">
        <v>21</v>
      </c>
      <c r="V207" s="5">
        <v>45623</v>
      </c>
      <c r="W207" s="5">
        <v>45883</v>
      </c>
      <c r="X207" s="6" t="b">
        <v>0</v>
      </c>
      <c r="Y207" s="6" t="b">
        <v>0</v>
      </c>
      <c r="Z207" s="6" t="b">
        <v>0</v>
      </c>
      <c r="AA207" s="4" t="s">
        <v>21</v>
      </c>
      <c r="AB207" s="6" t="b">
        <v>1</v>
      </c>
      <c r="AC207" s="6" t="b">
        <v>0</v>
      </c>
      <c r="AD207" s="6" t="b">
        <v>0</v>
      </c>
    </row>
    <row r="208" spans="1:30" x14ac:dyDescent="0.45">
      <c r="A208" s="24">
        <v>551</v>
      </c>
      <c r="B208" s="19" t="s">
        <v>869</v>
      </c>
      <c r="C208" s="19" t="s">
        <v>870</v>
      </c>
      <c r="D208" s="2" t="s">
        <v>871</v>
      </c>
      <c r="E208" s="9">
        <f t="shared" si="13"/>
        <v>1</v>
      </c>
      <c r="F208" s="18" t="str" cm="1">
        <f t="array" ref="F208">IF(TRIM(_xlfn._xlws.FILTER(I208:R208,LEN(I208:R208)&gt;0,""))="",D208,TRIM(_xlfn._xlws.FILTER(I208:R208,LEN(I208:R208)&gt;0,"")))</f>
        <v>日本照明工業会</v>
      </c>
      <c r="G208" s="16" t="str" cm="1">
        <f t="array" ref="G208">_xlfn._xlws.FILTER($I$1:$R$1,LEN(I208:R208)&gt;0,"")</f>
        <v>一般社団法人</v>
      </c>
      <c r="H208" s="16" t="str" cm="1">
        <f t="array" ref="H208">_xlfn.SWITCH(IF(G208&lt;&gt;"",FIND(G208,D208),""),1,"Start","","","End")</f>
        <v>Start</v>
      </c>
      <c r="I208" s="12" t="str">
        <f t="shared" si="14"/>
        <v/>
      </c>
      <c r="J208" s="12" t="str">
        <f t="shared" si="12"/>
        <v/>
      </c>
      <c r="K208" s="12" t="str">
        <f t="shared" si="12"/>
        <v/>
      </c>
      <c r="L208" s="12" t="str">
        <f t="shared" si="12"/>
        <v>日本照明工業会</v>
      </c>
      <c r="M208" s="12" t="str">
        <f t="shared" si="12"/>
        <v/>
      </c>
      <c r="N208" s="12" t="str">
        <f t="shared" si="12"/>
        <v/>
      </c>
      <c r="O208" s="12" t="str">
        <f t="shared" si="12"/>
        <v/>
      </c>
      <c r="P208" s="12" t="str">
        <f t="shared" si="12"/>
        <v/>
      </c>
      <c r="Q208" s="12" t="str">
        <f t="shared" si="12"/>
        <v/>
      </c>
      <c r="R208" s="12" t="str">
        <f t="shared" si="12"/>
        <v/>
      </c>
      <c r="S208" s="3" t="s">
        <v>23</v>
      </c>
      <c r="T208" s="19" t="s">
        <v>872</v>
      </c>
      <c r="U208" s="22" t="s">
        <v>21</v>
      </c>
      <c r="V208" s="5">
        <v>45686</v>
      </c>
      <c r="W208" s="5">
        <v>45883</v>
      </c>
      <c r="X208" s="6" t="b">
        <v>0</v>
      </c>
      <c r="Y208" s="6" t="b">
        <v>0</v>
      </c>
      <c r="Z208" s="6" t="b">
        <v>0</v>
      </c>
      <c r="AA208" s="4" t="s">
        <v>21</v>
      </c>
      <c r="AB208" s="6" t="b">
        <v>1</v>
      </c>
      <c r="AC208" s="6" t="b">
        <v>0</v>
      </c>
      <c r="AD208" s="6" t="b">
        <v>0</v>
      </c>
    </row>
    <row r="209" spans="1:30" x14ac:dyDescent="0.45">
      <c r="A209" s="24">
        <v>283</v>
      </c>
      <c r="B209" s="19" t="s">
        <v>873</v>
      </c>
      <c r="C209" s="19" t="s">
        <v>874</v>
      </c>
      <c r="D209" s="2" t="s">
        <v>875</v>
      </c>
      <c r="E209" s="9">
        <f t="shared" si="13"/>
        <v>1</v>
      </c>
      <c r="F209" s="18" t="str" cm="1">
        <f t="array" ref="F209">IF(TRIM(_xlfn._xlws.FILTER(I209:R209,LEN(I209:R209)&gt;0,""))="",D209,TRIM(_xlfn._xlws.FILTER(I209:R209,LEN(I209:R209)&gt;0,"")))</f>
        <v>日本工作機器工業会</v>
      </c>
      <c r="G209" s="16" t="str" cm="1">
        <f t="array" ref="G209">_xlfn._xlws.FILTER($I$1:$R$1,LEN(I209:R209)&gt;0,"")</f>
        <v>一般社団法人</v>
      </c>
      <c r="H209" s="16" t="str" cm="1">
        <f t="array" ref="H209">_xlfn.SWITCH(IF(G209&lt;&gt;"",FIND(G209,D209),""),1,"Start","","","End")</f>
        <v>Start</v>
      </c>
      <c r="I209" s="12" t="str">
        <f t="shared" si="14"/>
        <v/>
      </c>
      <c r="J209" s="12" t="str">
        <f t="shared" si="12"/>
        <v/>
      </c>
      <c r="K209" s="12" t="str">
        <f t="shared" ref="J209:R237" si="15">TRIM(IF(LEN($D209)&lt;&gt;LEN(SUBSTITUTE($D209,K$1,"")),SUBSTITUTE($D209,K$1,""),""))</f>
        <v/>
      </c>
      <c r="L209" s="12" t="str">
        <f t="shared" si="15"/>
        <v>日本工作機器工業会</v>
      </c>
      <c r="M209" s="12" t="str">
        <f t="shared" si="15"/>
        <v/>
      </c>
      <c r="N209" s="12" t="str">
        <f t="shared" si="15"/>
        <v/>
      </c>
      <c r="O209" s="12" t="str">
        <f t="shared" si="15"/>
        <v/>
      </c>
      <c r="P209" s="12" t="str">
        <f t="shared" si="15"/>
        <v/>
      </c>
      <c r="Q209" s="12" t="str">
        <f t="shared" si="15"/>
        <v/>
      </c>
      <c r="R209" s="12" t="str">
        <f t="shared" si="15"/>
        <v/>
      </c>
      <c r="S209" s="3" t="s">
        <v>19</v>
      </c>
      <c r="T209" s="19" t="s">
        <v>876</v>
      </c>
      <c r="U209" s="22" t="s">
        <v>21</v>
      </c>
      <c r="V209" s="5">
        <v>45600</v>
      </c>
      <c r="W209" s="5">
        <v>45883</v>
      </c>
      <c r="X209" s="6" t="b">
        <v>0</v>
      </c>
      <c r="Y209" s="6" t="b">
        <v>0</v>
      </c>
      <c r="Z209" s="6" t="b">
        <v>0</v>
      </c>
      <c r="AA209" s="4" t="s">
        <v>21</v>
      </c>
      <c r="AB209" s="6" t="b">
        <v>1</v>
      </c>
      <c r="AC209" s="6" t="b">
        <v>0</v>
      </c>
      <c r="AD209" s="6" t="b">
        <v>0</v>
      </c>
    </row>
    <row r="210" spans="1:30" x14ac:dyDescent="0.45">
      <c r="A210" s="24">
        <v>22</v>
      </c>
      <c r="B210" s="19" t="s">
        <v>877</v>
      </c>
      <c r="C210" s="19" t="s">
        <v>878</v>
      </c>
      <c r="D210" s="2" t="s">
        <v>879</v>
      </c>
      <c r="E210" s="9">
        <f t="shared" si="13"/>
        <v>1</v>
      </c>
      <c r="F210" s="18" t="str" cm="1">
        <f t="array" ref="F210">IF(TRIM(_xlfn._xlws.FILTER(I210:R210,LEN(I210:R210)&gt;0,""))="",D210,TRIM(_xlfn._xlws.FILTER(I210:R210,LEN(I210:R210)&gt;0,"")))</f>
        <v>城東テクノ</v>
      </c>
      <c r="G210" s="16" t="str" cm="1">
        <f t="array" ref="G210">_xlfn._xlws.FILTER($I$1:$R$1,LEN(I210:R210)&gt;0,"")</f>
        <v>株式会社</v>
      </c>
      <c r="H210" s="16" t="str" cm="1">
        <f t="array" ref="H210">_xlfn.SWITCH(IF(G210&lt;&gt;"",FIND(G210,D210),""),1,"Start","","","End")</f>
        <v>End</v>
      </c>
      <c r="I210" s="12" t="str">
        <f t="shared" si="14"/>
        <v>城東テクノ</v>
      </c>
      <c r="J210" s="12" t="str">
        <f t="shared" si="15"/>
        <v/>
      </c>
      <c r="K210" s="12" t="str">
        <f t="shared" si="15"/>
        <v/>
      </c>
      <c r="L210" s="12" t="str">
        <f t="shared" si="15"/>
        <v/>
      </c>
      <c r="M210" s="12" t="str">
        <f t="shared" si="15"/>
        <v/>
      </c>
      <c r="N210" s="12" t="str">
        <f t="shared" si="15"/>
        <v/>
      </c>
      <c r="O210" s="12" t="str">
        <f t="shared" si="15"/>
        <v/>
      </c>
      <c r="P210" s="12" t="str">
        <f t="shared" si="15"/>
        <v/>
      </c>
      <c r="Q210" s="12" t="str">
        <f t="shared" si="15"/>
        <v/>
      </c>
      <c r="R210" s="12" t="str">
        <f t="shared" si="15"/>
        <v/>
      </c>
      <c r="S210" s="3" t="s">
        <v>23</v>
      </c>
      <c r="T210" s="19" t="s">
        <v>880</v>
      </c>
      <c r="U210" s="22" t="s">
        <v>21</v>
      </c>
      <c r="V210" s="5">
        <v>45575</v>
      </c>
      <c r="W210" s="5">
        <v>45883</v>
      </c>
      <c r="X210" s="6" t="b">
        <v>0</v>
      </c>
      <c r="Y210" s="6" t="b">
        <v>0</v>
      </c>
      <c r="Z210" s="6" t="b">
        <v>0</v>
      </c>
      <c r="AA210" s="4" t="s">
        <v>21</v>
      </c>
      <c r="AB210" s="6" t="b">
        <v>1</v>
      </c>
      <c r="AC210" s="6" t="b">
        <v>0</v>
      </c>
      <c r="AD210" s="6" t="b">
        <v>0</v>
      </c>
    </row>
    <row r="211" spans="1:30" x14ac:dyDescent="0.45">
      <c r="A211" s="24">
        <v>420</v>
      </c>
      <c r="B211" s="19" t="s">
        <v>881</v>
      </c>
      <c r="C211" s="19" t="s">
        <v>882</v>
      </c>
      <c r="D211" s="2" t="s">
        <v>883</v>
      </c>
      <c r="E211" s="9">
        <f t="shared" si="13"/>
        <v>1</v>
      </c>
      <c r="F211" s="18" t="str" cm="1">
        <f t="array" ref="F211">IF(TRIM(_xlfn._xlws.FILTER(I211:R211,LEN(I211:R211)&gt;0,""))="",D211,TRIM(_xlfn._xlws.FILTER(I211:R211,LEN(I211:R211)&gt;0,"")))</f>
        <v>全国圧入協会</v>
      </c>
      <c r="G211" s="16" t="str" cm="1">
        <f t="array" ref="G211">_xlfn._xlws.FILTER($I$1:$R$1,LEN(I211:R211)&gt;0,"")</f>
        <v>一般社団法人</v>
      </c>
      <c r="H211" s="16" t="str" cm="1">
        <f t="array" ref="H211">_xlfn.SWITCH(IF(G211&lt;&gt;"",FIND(G211,D211),""),1,"Start","","","End")</f>
        <v>Start</v>
      </c>
      <c r="I211" s="12" t="str">
        <f t="shared" si="14"/>
        <v/>
      </c>
      <c r="J211" s="12" t="str">
        <f t="shared" si="15"/>
        <v/>
      </c>
      <c r="K211" s="12" t="str">
        <f t="shared" si="15"/>
        <v/>
      </c>
      <c r="L211" s="12" t="str">
        <f t="shared" si="15"/>
        <v>全国圧入協会</v>
      </c>
      <c r="M211" s="12" t="str">
        <f t="shared" si="15"/>
        <v/>
      </c>
      <c r="N211" s="12" t="str">
        <f t="shared" si="15"/>
        <v/>
      </c>
      <c r="O211" s="12" t="str">
        <f t="shared" si="15"/>
        <v/>
      </c>
      <c r="P211" s="12" t="str">
        <f t="shared" si="15"/>
        <v/>
      </c>
      <c r="Q211" s="12" t="str">
        <f t="shared" si="15"/>
        <v/>
      </c>
      <c r="R211" s="12" t="str">
        <f t="shared" si="15"/>
        <v/>
      </c>
      <c r="S211" s="3" t="s">
        <v>19</v>
      </c>
      <c r="T211" s="19" t="s">
        <v>884</v>
      </c>
      <c r="U211" s="22" t="s">
        <v>21</v>
      </c>
      <c r="V211" s="5">
        <v>45623</v>
      </c>
      <c r="W211" s="5">
        <v>45883</v>
      </c>
      <c r="X211" s="6" t="b">
        <v>0</v>
      </c>
      <c r="Y211" s="6" t="b">
        <v>0</v>
      </c>
      <c r="Z211" s="6" t="b">
        <v>0</v>
      </c>
      <c r="AA211" s="4" t="s">
        <v>21</v>
      </c>
      <c r="AB211" s="6" t="b">
        <v>1</v>
      </c>
      <c r="AC211" s="6" t="b">
        <v>0</v>
      </c>
      <c r="AD211" s="6" t="b">
        <v>0</v>
      </c>
    </row>
    <row r="212" spans="1:30" x14ac:dyDescent="0.45">
      <c r="A212" s="24">
        <v>308</v>
      </c>
      <c r="B212" s="19" t="s">
        <v>885</v>
      </c>
      <c r="C212" s="19" t="s">
        <v>886</v>
      </c>
      <c r="D212" s="2" t="s">
        <v>887</v>
      </c>
      <c r="E212" s="9">
        <f t="shared" si="13"/>
        <v>1</v>
      </c>
      <c r="F212" s="18" t="str" cm="1">
        <f t="array" ref="F212">IF(TRIM(_xlfn._xlws.FILTER(I212:R212,LEN(I212:R212)&gt;0,""))="",D212,TRIM(_xlfn._xlws.FILTER(I212:R212,LEN(I212:R212)&gt;0,"")))</f>
        <v>日本パワーファスニング</v>
      </c>
      <c r="G212" s="16" t="str" cm="1">
        <f t="array" ref="G212">_xlfn._xlws.FILTER($I$1:$R$1,LEN(I212:R212)&gt;0,"")</f>
        <v>株式会社</v>
      </c>
      <c r="H212" s="16" t="str" cm="1">
        <f t="array" ref="H212">_xlfn.SWITCH(IF(G212&lt;&gt;"",FIND(G212,D212),""),1,"Start","","","End")</f>
        <v>End</v>
      </c>
      <c r="I212" s="12" t="str">
        <f t="shared" si="14"/>
        <v>日本パワーファスニング</v>
      </c>
      <c r="J212" s="12" t="str">
        <f t="shared" si="15"/>
        <v/>
      </c>
      <c r="K212" s="12" t="str">
        <f t="shared" si="15"/>
        <v/>
      </c>
      <c r="L212" s="12" t="str">
        <f t="shared" si="15"/>
        <v/>
      </c>
      <c r="M212" s="12" t="str">
        <f t="shared" si="15"/>
        <v/>
      </c>
      <c r="N212" s="12" t="str">
        <f t="shared" si="15"/>
        <v/>
      </c>
      <c r="O212" s="12" t="str">
        <f t="shared" si="15"/>
        <v/>
      </c>
      <c r="P212" s="12" t="str">
        <f t="shared" si="15"/>
        <v/>
      </c>
      <c r="Q212" s="12" t="str">
        <f t="shared" si="15"/>
        <v/>
      </c>
      <c r="R212" s="12" t="str">
        <f t="shared" si="15"/>
        <v/>
      </c>
      <c r="S212" s="3" t="s">
        <v>23</v>
      </c>
      <c r="T212" s="19" t="s">
        <v>888</v>
      </c>
      <c r="U212" s="22" t="s">
        <v>21</v>
      </c>
      <c r="V212" s="5">
        <v>45601</v>
      </c>
      <c r="W212" s="5">
        <v>45883</v>
      </c>
      <c r="X212" s="6" t="b">
        <v>0</v>
      </c>
      <c r="Y212" s="6" t="b">
        <v>0</v>
      </c>
      <c r="Z212" s="6" t="b">
        <v>0</v>
      </c>
      <c r="AA212" s="4" t="s">
        <v>21</v>
      </c>
      <c r="AB212" s="6" t="b">
        <v>1</v>
      </c>
      <c r="AC212" s="6" t="b">
        <v>0</v>
      </c>
      <c r="AD212" s="6" t="b">
        <v>0</v>
      </c>
    </row>
    <row r="213" spans="1:30" x14ac:dyDescent="0.45">
      <c r="A213" s="24">
        <v>401</v>
      </c>
      <c r="B213" s="19" t="s">
        <v>889</v>
      </c>
      <c r="C213" s="19" t="s">
        <v>890</v>
      </c>
      <c r="D213" s="2" t="s">
        <v>891</v>
      </c>
      <c r="E213" s="9">
        <f t="shared" si="13"/>
        <v>1</v>
      </c>
      <c r="F213" s="18" t="str" cm="1">
        <f t="array" ref="F213">IF(TRIM(_xlfn._xlws.FILTER(I213:R213,LEN(I213:R213)&gt;0,""))="",D213,TRIM(_xlfn._xlws.FILTER(I213:R213,LEN(I213:R213)&gt;0,"")))</f>
        <v>日本冷凍空調工業会</v>
      </c>
      <c r="G213" s="16" t="str" cm="1">
        <f t="array" ref="G213">_xlfn._xlws.FILTER($I$1:$R$1,LEN(I213:R213)&gt;0,"")</f>
        <v>一般社団法人</v>
      </c>
      <c r="H213" s="16" t="str" cm="1">
        <f t="array" ref="H213">_xlfn.SWITCH(IF(G213&lt;&gt;"",FIND(G213,D213),""),1,"Start","","","End")</f>
        <v>Start</v>
      </c>
      <c r="I213" s="12" t="str">
        <f t="shared" si="14"/>
        <v/>
      </c>
      <c r="J213" s="12" t="str">
        <f t="shared" si="15"/>
        <v/>
      </c>
      <c r="K213" s="12" t="str">
        <f t="shared" si="15"/>
        <v/>
      </c>
      <c r="L213" s="12" t="str">
        <f t="shared" si="15"/>
        <v>日本冷凍空調工業会</v>
      </c>
      <c r="M213" s="12" t="str">
        <f t="shared" si="15"/>
        <v/>
      </c>
      <c r="N213" s="12" t="str">
        <f t="shared" si="15"/>
        <v/>
      </c>
      <c r="O213" s="12" t="str">
        <f t="shared" si="15"/>
        <v/>
      </c>
      <c r="P213" s="12" t="str">
        <f t="shared" si="15"/>
        <v/>
      </c>
      <c r="Q213" s="12" t="str">
        <f t="shared" si="15"/>
        <v/>
      </c>
      <c r="R213" s="12" t="str">
        <f t="shared" si="15"/>
        <v/>
      </c>
      <c r="S213" s="3" t="s">
        <v>19</v>
      </c>
      <c r="T213" s="19" t="s">
        <v>892</v>
      </c>
      <c r="U213" s="22" t="s">
        <v>21</v>
      </c>
      <c r="V213" s="5">
        <v>45616</v>
      </c>
      <c r="W213" s="5">
        <v>45883</v>
      </c>
      <c r="X213" s="6" t="b">
        <v>0</v>
      </c>
      <c r="Y213" s="6" t="b">
        <v>0</v>
      </c>
      <c r="Z213" s="6" t="b">
        <v>0</v>
      </c>
      <c r="AA213" s="4" t="s">
        <v>21</v>
      </c>
      <c r="AB213" s="6" t="b">
        <v>1</v>
      </c>
      <c r="AC213" s="6" t="b">
        <v>0</v>
      </c>
      <c r="AD213" s="6" t="b">
        <v>0</v>
      </c>
    </row>
    <row r="214" spans="1:30" x14ac:dyDescent="0.45">
      <c r="A214" s="24">
        <v>262</v>
      </c>
      <c r="B214" s="19" t="s">
        <v>893</v>
      </c>
      <c r="C214" s="19" t="s">
        <v>894</v>
      </c>
      <c r="D214" s="2" t="s">
        <v>895</v>
      </c>
      <c r="E214" s="9">
        <f t="shared" si="13"/>
        <v>1</v>
      </c>
      <c r="F214" s="18" t="str" cm="1">
        <f t="array" ref="F214">IF(TRIM(_xlfn._xlws.FILTER(I214:R214,LEN(I214:R214)&gt;0,""))="",D214,TRIM(_xlfn._xlws.FILTER(I214:R214,LEN(I214:R214)&gt;0,"")))</f>
        <v>日本要員認証協会</v>
      </c>
      <c r="G214" s="16" t="str" cm="1">
        <f t="array" ref="G214">_xlfn._xlws.FILTER($I$1:$R$1,LEN(I214:R214)&gt;0,"")</f>
        <v>一般社団法人</v>
      </c>
      <c r="H214" s="16" t="str" cm="1">
        <f t="array" ref="H214">_xlfn.SWITCH(IF(G214&lt;&gt;"",FIND(G214,D214),""),1,"Start","","","End")</f>
        <v>Start</v>
      </c>
      <c r="I214" s="12" t="str">
        <f t="shared" si="14"/>
        <v/>
      </c>
      <c r="J214" s="12" t="str">
        <f t="shared" si="15"/>
        <v/>
      </c>
      <c r="K214" s="12" t="str">
        <f t="shared" si="15"/>
        <v/>
      </c>
      <c r="L214" s="12" t="str">
        <f t="shared" si="15"/>
        <v>日本要員認証協会</v>
      </c>
      <c r="M214" s="12" t="str">
        <f t="shared" si="15"/>
        <v/>
      </c>
      <c r="N214" s="12" t="str">
        <f t="shared" si="15"/>
        <v/>
      </c>
      <c r="O214" s="12" t="str">
        <f t="shared" si="15"/>
        <v/>
      </c>
      <c r="P214" s="12" t="str">
        <f t="shared" si="15"/>
        <v/>
      </c>
      <c r="Q214" s="12" t="str">
        <f t="shared" si="15"/>
        <v/>
      </c>
      <c r="R214" s="12" t="str">
        <f t="shared" si="15"/>
        <v/>
      </c>
      <c r="S214" s="3" t="s">
        <v>19</v>
      </c>
      <c r="T214" s="19" t="s">
        <v>896</v>
      </c>
      <c r="U214" s="22" t="s">
        <v>21</v>
      </c>
      <c r="V214" s="5">
        <v>45599</v>
      </c>
      <c r="W214" s="5">
        <v>45883</v>
      </c>
      <c r="X214" s="6" t="b">
        <v>0</v>
      </c>
      <c r="Y214" s="6" t="b">
        <v>0</v>
      </c>
      <c r="Z214" s="6" t="b">
        <v>0</v>
      </c>
      <c r="AA214" s="4" t="s">
        <v>21</v>
      </c>
      <c r="AB214" s="6" t="b">
        <v>1</v>
      </c>
      <c r="AC214" s="6" t="b">
        <v>0</v>
      </c>
      <c r="AD214" s="6" t="b">
        <v>0</v>
      </c>
    </row>
    <row r="215" spans="1:30" x14ac:dyDescent="0.45">
      <c r="A215" s="24">
        <v>553</v>
      </c>
      <c r="B215" s="19" t="s">
        <v>897</v>
      </c>
      <c r="C215" s="19" t="s">
        <v>898</v>
      </c>
      <c r="D215" s="2" t="s">
        <v>899</v>
      </c>
      <c r="E215" s="9">
        <f t="shared" si="13"/>
        <v>1</v>
      </c>
      <c r="F215" s="18" t="str" cm="1">
        <f t="array" ref="F215">IF(TRIM(_xlfn._xlws.FILTER(I215:R215,LEN(I215:R215)&gt;0,""))="",D215,TRIM(_xlfn._xlws.FILTER(I215:R215,LEN(I215:R215)&gt;0,"")))</f>
        <v>日本鉄道技術協会</v>
      </c>
      <c r="G215" s="16" t="str" cm="1">
        <f t="array" ref="G215">_xlfn._xlws.FILTER($I$1:$R$1,LEN(I215:R215)&gt;0,"")</f>
        <v>一般社団法人</v>
      </c>
      <c r="H215" s="16" t="str" cm="1">
        <f t="array" ref="H215">_xlfn.SWITCH(IF(G215&lt;&gt;"",FIND(G215,D215),""),1,"Start","","","End")</f>
        <v>Start</v>
      </c>
      <c r="I215" s="12" t="str">
        <f t="shared" si="14"/>
        <v/>
      </c>
      <c r="J215" s="12" t="str">
        <f t="shared" si="15"/>
        <v/>
      </c>
      <c r="K215" s="12" t="str">
        <f t="shared" si="15"/>
        <v/>
      </c>
      <c r="L215" s="12" t="str">
        <f t="shared" si="15"/>
        <v>日本鉄道技術協会</v>
      </c>
      <c r="M215" s="12" t="str">
        <f t="shared" si="15"/>
        <v/>
      </c>
      <c r="N215" s="12" t="str">
        <f t="shared" si="15"/>
        <v/>
      </c>
      <c r="O215" s="12" t="str">
        <f t="shared" si="15"/>
        <v/>
      </c>
      <c r="P215" s="12" t="str">
        <f t="shared" si="15"/>
        <v/>
      </c>
      <c r="Q215" s="12" t="str">
        <f t="shared" si="15"/>
        <v/>
      </c>
      <c r="R215" s="12" t="str">
        <f t="shared" si="15"/>
        <v/>
      </c>
      <c r="S215" s="3" t="s">
        <v>23</v>
      </c>
      <c r="T215" s="19" t="s">
        <v>900</v>
      </c>
      <c r="U215" s="22" t="s">
        <v>21</v>
      </c>
      <c r="V215" s="5">
        <v>45687</v>
      </c>
      <c r="W215" s="5">
        <v>45883</v>
      </c>
      <c r="X215" s="6" t="b">
        <v>0</v>
      </c>
      <c r="Y215" s="6" t="b">
        <v>0</v>
      </c>
      <c r="Z215" s="6" t="b">
        <v>0</v>
      </c>
      <c r="AA215" s="4" t="s">
        <v>21</v>
      </c>
      <c r="AB215" s="6" t="b">
        <v>1</v>
      </c>
      <c r="AC215" s="6" t="b">
        <v>0</v>
      </c>
      <c r="AD215" s="6" t="b">
        <v>0</v>
      </c>
    </row>
    <row r="216" spans="1:30" x14ac:dyDescent="0.45">
      <c r="A216" s="24">
        <v>261</v>
      </c>
      <c r="B216" s="19" t="s">
        <v>901</v>
      </c>
      <c r="C216" s="19" t="s">
        <v>902</v>
      </c>
      <c r="D216" s="2" t="s">
        <v>903</v>
      </c>
      <c r="E216" s="9">
        <f t="shared" si="13"/>
        <v>1</v>
      </c>
      <c r="F216" s="18" t="str" cm="1">
        <f t="array" ref="F216">IF(TRIM(_xlfn._xlws.FILTER(I216:R216,LEN(I216:R216)&gt;0,""))="",D216,TRIM(_xlfn._xlws.FILTER(I216:R216,LEN(I216:R216)&gt;0,"")))</f>
        <v>日本規格協会</v>
      </c>
      <c r="G216" s="16" t="str" cm="1">
        <f t="array" ref="G216">_xlfn._xlws.FILTER($I$1:$R$1,LEN(I216:R216)&gt;0,"")</f>
        <v>一般財団法人</v>
      </c>
      <c r="H216" s="16" t="str" cm="1">
        <f t="array" ref="H216">_xlfn.SWITCH(IF(G216&lt;&gt;"",FIND(G216,D216),""),1,"Start","","","End")</f>
        <v>Start</v>
      </c>
      <c r="I216" s="12" t="str">
        <f t="shared" si="14"/>
        <v/>
      </c>
      <c r="J216" s="12" t="str">
        <f t="shared" si="15"/>
        <v/>
      </c>
      <c r="K216" s="12" t="str">
        <f t="shared" si="15"/>
        <v/>
      </c>
      <c r="L216" s="12" t="str">
        <f t="shared" si="15"/>
        <v/>
      </c>
      <c r="M216" s="12" t="str">
        <f t="shared" si="15"/>
        <v>日本規格協会</v>
      </c>
      <c r="N216" s="12" t="str">
        <f t="shared" si="15"/>
        <v/>
      </c>
      <c r="O216" s="12" t="str">
        <f t="shared" si="15"/>
        <v/>
      </c>
      <c r="P216" s="12" t="str">
        <f t="shared" si="15"/>
        <v/>
      </c>
      <c r="Q216" s="12" t="str">
        <f t="shared" si="15"/>
        <v/>
      </c>
      <c r="R216" s="12" t="str">
        <f t="shared" si="15"/>
        <v/>
      </c>
      <c r="S216" s="3" t="s">
        <v>19</v>
      </c>
      <c r="T216" s="19" t="s">
        <v>904</v>
      </c>
      <c r="U216" s="22" t="s">
        <v>905</v>
      </c>
      <c r="V216" s="5">
        <v>45599</v>
      </c>
      <c r="W216" s="5">
        <v>45883</v>
      </c>
      <c r="X216" s="6" t="b">
        <v>0</v>
      </c>
      <c r="Y216" s="6" t="b">
        <v>0</v>
      </c>
      <c r="Z216" s="6" t="b">
        <v>0</v>
      </c>
      <c r="AA216" s="4" t="s">
        <v>21</v>
      </c>
      <c r="AB216" s="6" t="b">
        <v>1</v>
      </c>
      <c r="AC216" s="6" t="b">
        <v>0</v>
      </c>
      <c r="AD216" s="6" t="b">
        <v>0</v>
      </c>
    </row>
    <row r="217" spans="1:30" x14ac:dyDescent="0.45">
      <c r="A217" s="24">
        <v>255</v>
      </c>
      <c r="B217" s="19" t="s">
        <v>906</v>
      </c>
      <c r="C217" s="20" t="s">
        <v>907</v>
      </c>
      <c r="D217" s="7" t="s">
        <v>2251</v>
      </c>
      <c r="E217" s="9">
        <f t="shared" si="13"/>
        <v>1</v>
      </c>
      <c r="F217" s="18" t="str" cm="1">
        <f t="array" ref="F217">IF(TRIM(_xlfn._xlws.FILTER(I217:R217,LEN(I217:R217)&gt;0,""))="",D217,TRIM(_xlfn._xlws.FILTER(I217:R217,LEN(I217:R217)&gt;0,"")))</f>
        <v>本建築構造技術者協会</v>
      </c>
      <c r="G217" s="16" t="str" cm="1">
        <f t="array" ref="G217">_xlfn._xlws.FILTER($I$1:$R$1,LEN(I217:R217)&gt;0,"")</f>
        <v>一般社団法人</v>
      </c>
      <c r="H217" s="16" t="str" cm="1">
        <f t="array" ref="H217">_xlfn.SWITCH(IF(G217&lt;&gt;"",FIND(G217,D217),""),1,"Start","","","End")</f>
        <v>Start</v>
      </c>
      <c r="I217" s="12" t="str">
        <f t="shared" si="14"/>
        <v/>
      </c>
      <c r="J217" s="12" t="str">
        <f t="shared" si="15"/>
        <v/>
      </c>
      <c r="K217" s="12" t="str">
        <f t="shared" si="15"/>
        <v/>
      </c>
      <c r="L217" s="12" t="str">
        <f t="shared" si="15"/>
        <v>本建築構造技術者協会</v>
      </c>
      <c r="M217" s="12" t="str">
        <f t="shared" si="15"/>
        <v/>
      </c>
      <c r="N217" s="12" t="str">
        <f t="shared" si="15"/>
        <v/>
      </c>
      <c r="O217" s="12" t="str">
        <f t="shared" si="15"/>
        <v/>
      </c>
      <c r="P217" s="12" t="str">
        <f t="shared" si="15"/>
        <v/>
      </c>
      <c r="Q217" s="12" t="str">
        <f t="shared" si="15"/>
        <v/>
      </c>
      <c r="R217" s="12" t="str">
        <f t="shared" si="15"/>
        <v/>
      </c>
      <c r="S217" s="3" t="s">
        <v>19</v>
      </c>
      <c r="T217" s="19" t="s">
        <v>908</v>
      </c>
      <c r="U217" s="22" t="s">
        <v>21</v>
      </c>
      <c r="V217" s="5">
        <v>45599</v>
      </c>
      <c r="W217" s="5">
        <v>45883</v>
      </c>
      <c r="X217" s="6" t="b">
        <v>0</v>
      </c>
      <c r="Y217" s="6" t="b">
        <v>0</v>
      </c>
      <c r="Z217" s="6" t="b">
        <v>0</v>
      </c>
      <c r="AA217" s="4" t="s">
        <v>21</v>
      </c>
      <c r="AB217" s="6" t="b">
        <v>1</v>
      </c>
      <c r="AC217" s="6" t="b">
        <v>0</v>
      </c>
      <c r="AD217" s="6" t="b">
        <v>0</v>
      </c>
    </row>
    <row r="218" spans="1:30" x14ac:dyDescent="0.45">
      <c r="A218" s="24">
        <v>252</v>
      </c>
      <c r="B218" s="19" t="s">
        <v>909</v>
      </c>
      <c r="C218" s="19" t="s">
        <v>910</v>
      </c>
      <c r="D218" s="2" t="s">
        <v>911</v>
      </c>
      <c r="E218" s="9">
        <f t="shared" si="13"/>
        <v>1</v>
      </c>
      <c r="F218" s="18" t="str" cm="1">
        <f t="array" ref="F218">IF(TRIM(_xlfn._xlws.FILTER(I218:R218,LEN(I218:R218)&gt;0,""))="",D218,TRIM(_xlfn._xlws.FILTER(I218:R218,LEN(I218:R218)&gt;0,"")))</f>
        <v>土木学会</v>
      </c>
      <c r="G218" s="16" t="str" cm="1">
        <f t="array" ref="G218">_xlfn._xlws.FILTER($I$1:$R$1,LEN(I218:R218)&gt;0,"")</f>
        <v>公益社団法人</v>
      </c>
      <c r="H218" s="16" t="str" cm="1">
        <f t="array" ref="H218">_xlfn.SWITCH(IF(G218&lt;&gt;"",FIND(G218,D218),""),1,"Start","","","End")</f>
        <v>Start</v>
      </c>
      <c r="I218" s="12" t="str">
        <f t="shared" si="14"/>
        <v/>
      </c>
      <c r="J218" s="12" t="str">
        <f t="shared" si="15"/>
        <v/>
      </c>
      <c r="K218" s="12" t="str">
        <f t="shared" si="15"/>
        <v/>
      </c>
      <c r="L218" s="12" t="str">
        <f t="shared" si="15"/>
        <v/>
      </c>
      <c r="M218" s="12" t="str">
        <f t="shared" si="15"/>
        <v/>
      </c>
      <c r="N218" s="12" t="str">
        <f t="shared" si="15"/>
        <v>土木学会</v>
      </c>
      <c r="O218" s="12" t="str">
        <f t="shared" si="15"/>
        <v/>
      </c>
      <c r="P218" s="12" t="str">
        <f t="shared" si="15"/>
        <v/>
      </c>
      <c r="Q218" s="12" t="str">
        <f t="shared" si="15"/>
        <v/>
      </c>
      <c r="R218" s="12" t="str">
        <f t="shared" si="15"/>
        <v/>
      </c>
      <c r="S218" s="3" t="s">
        <v>19</v>
      </c>
      <c r="T218" s="19" t="s">
        <v>912</v>
      </c>
      <c r="U218" s="22" t="s">
        <v>21</v>
      </c>
      <c r="V218" s="5">
        <v>45599</v>
      </c>
      <c r="W218" s="5">
        <v>45883</v>
      </c>
      <c r="X218" s="6" t="b">
        <v>0</v>
      </c>
      <c r="Y218" s="6" t="b">
        <v>0</v>
      </c>
      <c r="Z218" s="6" t="b">
        <v>0</v>
      </c>
      <c r="AA218" s="4" t="s">
        <v>21</v>
      </c>
      <c r="AB218" s="6" t="b">
        <v>1</v>
      </c>
      <c r="AC218" s="6" t="b">
        <v>0</v>
      </c>
      <c r="AD218" s="6" t="b">
        <v>0</v>
      </c>
    </row>
    <row r="219" spans="1:30" x14ac:dyDescent="0.45">
      <c r="A219" s="24">
        <v>325</v>
      </c>
      <c r="B219" s="19" t="s">
        <v>913</v>
      </c>
      <c r="C219" s="19" t="s">
        <v>914</v>
      </c>
      <c r="D219" s="2" t="s">
        <v>915</v>
      </c>
      <c r="E219" s="9">
        <f t="shared" si="13"/>
        <v>1</v>
      </c>
      <c r="F219" s="18" t="str" cm="1">
        <f t="array" ref="F219">IF(TRIM(_xlfn._xlws.FILTER(I219:R219,LEN(I219:R219)&gt;0,""))="",D219,TRIM(_xlfn._xlws.FILTER(I219:R219,LEN(I219:R219)&gt;0,"")))</f>
        <v>日本耐震診断協会</v>
      </c>
      <c r="G219" s="16" t="str" cm="1">
        <f t="array" ref="G219">_xlfn._xlws.FILTER($I$1:$R$1,LEN(I219:R219)&gt;0,"")</f>
        <v>一般財団法人</v>
      </c>
      <c r="H219" s="16" t="str" cm="1">
        <f t="array" ref="H219">_xlfn.SWITCH(IF(G219&lt;&gt;"",FIND(G219,D219),""),1,"Start","","","End")</f>
        <v>Start</v>
      </c>
      <c r="I219" s="12" t="str">
        <f t="shared" si="14"/>
        <v/>
      </c>
      <c r="J219" s="12" t="str">
        <f t="shared" si="15"/>
        <v/>
      </c>
      <c r="K219" s="12" t="str">
        <f t="shared" si="15"/>
        <v/>
      </c>
      <c r="L219" s="12" t="str">
        <f t="shared" si="15"/>
        <v/>
      </c>
      <c r="M219" s="12" t="str">
        <f t="shared" si="15"/>
        <v>日本耐震診断協会</v>
      </c>
      <c r="N219" s="12" t="str">
        <f t="shared" si="15"/>
        <v/>
      </c>
      <c r="O219" s="12" t="str">
        <f t="shared" si="15"/>
        <v/>
      </c>
      <c r="P219" s="12" t="str">
        <f t="shared" si="15"/>
        <v/>
      </c>
      <c r="Q219" s="12" t="str">
        <f t="shared" si="15"/>
        <v/>
      </c>
      <c r="R219" s="12" t="str">
        <f t="shared" si="15"/>
        <v/>
      </c>
      <c r="S219" s="3" t="s">
        <v>19</v>
      </c>
      <c r="T219" s="19" t="s">
        <v>916</v>
      </c>
      <c r="U219" s="22" t="s">
        <v>21</v>
      </c>
      <c r="V219" s="5">
        <v>45604</v>
      </c>
      <c r="W219" s="5">
        <v>45883</v>
      </c>
      <c r="X219" s="6" t="b">
        <v>0</v>
      </c>
      <c r="Y219" s="6" t="b">
        <v>0</v>
      </c>
      <c r="Z219" s="6" t="b">
        <v>0</v>
      </c>
      <c r="AA219" s="4" t="s">
        <v>21</v>
      </c>
      <c r="AB219" s="6" t="b">
        <v>1</v>
      </c>
      <c r="AC219" s="6" t="b">
        <v>0</v>
      </c>
      <c r="AD219" s="6" t="b">
        <v>0</v>
      </c>
    </row>
    <row r="220" spans="1:30" x14ac:dyDescent="0.45">
      <c r="A220" s="24">
        <v>459</v>
      </c>
      <c r="B220" s="19" t="s">
        <v>917</v>
      </c>
      <c r="C220" s="19" t="s">
        <v>918</v>
      </c>
      <c r="D220" s="2" t="s">
        <v>919</v>
      </c>
      <c r="E220" s="9">
        <f t="shared" si="13"/>
        <v>1</v>
      </c>
      <c r="F220" s="18" t="str" cm="1">
        <f t="array" ref="F220">IF(TRIM(_xlfn._xlws.FILTER(I220:R220,LEN(I220:R220)&gt;0,""))="",D220,TRIM(_xlfn._xlws.FILTER(I220:R220,LEN(I220:R220)&gt;0,"")))</f>
        <v>日本拝殿制御システム工業会</v>
      </c>
      <c r="G220" s="16" t="str" cm="1">
        <f t="array" ref="G220">_xlfn._xlws.FILTER($I$1:$R$1,LEN(I220:R220)&gt;0,"")</f>
        <v>一般社団法人</v>
      </c>
      <c r="H220" s="16" t="str" cm="1">
        <f t="array" ref="H220">_xlfn.SWITCH(IF(G220&lt;&gt;"",FIND(G220,D220),""),1,"Start","","","End")</f>
        <v>Start</v>
      </c>
      <c r="I220" s="12" t="str">
        <f t="shared" si="14"/>
        <v/>
      </c>
      <c r="J220" s="12" t="str">
        <f t="shared" si="15"/>
        <v/>
      </c>
      <c r="K220" s="12" t="str">
        <f t="shared" si="15"/>
        <v/>
      </c>
      <c r="L220" s="12" t="str">
        <f t="shared" si="15"/>
        <v>日本拝殿制御システム工業会</v>
      </c>
      <c r="M220" s="12" t="str">
        <f t="shared" si="15"/>
        <v/>
      </c>
      <c r="N220" s="12" t="str">
        <f t="shared" si="15"/>
        <v/>
      </c>
      <c r="O220" s="12" t="str">
        <f t="shared" si="15"/>
        <v/>
      </c>
      <c r="P220" s="12" t="str">
        <f t="shared" si="15"/>
        <v/>
      </c>
      <c r="Q220" s="12" t="str">
        <f t="shared" si="15"/>
        <v/>
      </c>
      <c r="R220" s="12" t="str">
        <f t="shared" si="15"/>
        <v/>
      </c>
      <c r="S220" s="3" t="s">
        <v>23</v>
      </c>
      <c r="T220" s="19" t="s">
        <v>920</v>
      </c>
      <c r="U220" s="22" t="s">
        <v>21</v>
      </c>
      <c r="V220" s="5">
        <v>45634</v>
      </c>
      <c r="W220" s="5">
        <v>45883</v>
      </c>
      <c r="X220" s="6" t="b">
        <v>0</v>
      </c>
      <c r="Y220" s="6" t="b">
        <v>0</v>
      </c>
      <c r="Z220" s="6" t="b">
        <v>0</v>
      </c>
      <c r="AA220" s="4" t="s">
        <v>21</v>
      </c>
      <c r="AB220" s="6" t="b">
        <v>1</v>
      </c>
      <c r="AC220" s="6" t="b">
        <v>0</v>
      </c>
      <c r="AD220" s="6" t="b">
        <v>0</v>
      </c>
    </row>
    <row r="221" spans="1:30" x14ac:dyDescent="0.45">
      <c r="A221" s="24">
        <v>284</v>
      </c>
      <c r="B221" s="19" t="s">
        <v>921</v>
      </c>
      <c r="C221" s="19" t="s">
        <v>922</v>
      </c>
      <c r="D221" s="2" t="s">
        <v>923</v>
      </c>
      <c r="E221" s="9">
        <f t="shared" si="13"/>
        <v>1</v>
      </c>
      <c r="F221" s="18" t="str" cm="1">
        <f t="array" ref="F221">IF(TRIM(_xlfn._xlws.FILTER(I221:R221,LEN(I221:R221)&gt;0,""))="",D221,TRIM(_xlfn._xlws.FILTER(I221:R221,LEN(I221:R221)&gt;0,"")))</f>
        <v>日本産業機械工業会</v>
      </c>
      <c r="G221" s="16" t="str" cm="1">
        <f t="array" ref="G221">_xlfn._xlws.FILTER($I$1:$R$1,LEN(I221:R221)&gt;0,"")</f>
        <v>一般社団法人</v>
      </c>
      <c r="H221" s="16" t="str" cm="1">
        <f t="array" ref="H221">_xlfn.SWITCH(IF(G221&lt;&gt;"",FIND(G221,D221),""),1,"Start","","","End")</f>
        <v>Start</v>
      </c>
      <c r="I221" s="12" t="str">
        <f t="shared" si="14"/>
        <v/>
      </c>
      <c r="J221" s="12" t="str">
        <f t="shared" si="15"/>
        <v/>
      </c>
      <c r="K221" s="12" t="str">
        <f t="shared" si="15"/>
        <v/>
      </c>
      <c r="L221" s="12" t="str">
        <f t="shared" si="15"/>
        <v>日本産業機械工業会</v>
      </c>
      <c r="M221" s="12" t="str">
        <f t="shared" si="15"/>
        <v/>
      </c>
      <c r="N221" s="12" t="str">
        <f t="shared" si="15"/>
        <v/>
      </c>
      <c r="O221" s="12" t="str">
        <f t="shared" si="15"/>
        <v/>
      </c>
      <c r="P221" s="12" t="str">
        <f t="shared" si="15"/>
        <v/>
      </c>
      <c r="Q221" s="12" t="str">
        <f t="shared" si="15"/>
        <v/>
      </c>
      <c r="R221" s="12" t="str">
        <f t="shared" si="15"/>
        <v/>
      </c>
      <c r="S221" s="3" t="s">
        <v>19</v>
      </c>
      <c r="T221" s="19" t="s">
        <v>924</v>
      </c>
      <c r="U221" s="22" t="s">
        <v>925</v>
      </c>
      <c r="V221" s="5">
        <v>45600</v>
      </c>
      <c r="W221" s="5">
        <v>45883</v>
      </c>
      <c r="X221" s="6" t="b">
        <v>0</v>
      </c>
      <c r="Y221" s="6" t="b">
        <v>0</v>
      </c>
      <c r="Z221" s="6" t="b">
        <v>0</v>
      </c>
      <c r="AA221" s="4" t="s">
        <v>21</v>
      </c>
      <c r="AB221" s="6" t="b">
        <v>1</v>
      </c>
      <c r="AC221" s="6" t="b">
        <v>0</v>
      </c>
      <c r="AD221" s="6" t="b">
        <v>0</v>
      </c>
    </row>
    <row r="222" spans="1:30" x14ac:dyDescent="0.45">
      <c r="A222" s="24">
        <v>254</v>
      </c>
      <c r="B222" s="19" t="s">
        <v>926</v>
      </c>
      <c r="C222" s="19" t="s">
        <v>927</v>
      </c>
      <c r="D222" s="7" t="s">
        <v>2252</v>
      </c>
      <c r="E222" s="9">
        <f t="shared" si="13"/>
        <v>1</v>
      </c>
      <c r="F222" s="18" t="str" cm="1">
        <f t="array" ref="F222">IF(TRIM(_xlfn._xlws.FILTER(I222:R222,LEN(I222:R222)&gt;0,""))="",D222,TRIM(_xlfn._xlws.FILTER(I222:R222,LEN(I222:R222)&gt;0,"")))</f>
        <v>日本測量機器工業会</v>
      </c>
      <c r="G222" s="16" t="str" cm="1">
        <f t="array" ref="G222">_xlfn._xlws.FILTER($I$1:$R$1,LEN(I222:R222)&gt;0,"")</f>
        <v>一般社団法人</v>
      </c>
      <c r="H222" s="16" t="str" cm="1">
        <f t="array" ref="H222">_xlfn.SWITCH(IF(G222&lt;&gt;"",FIND(G222,D222),""),1,"Start","","","End")</f>
        <v>Start</v>
      </c>
      <c r="I222" s="12" t="str">
        <f t="shared" si="14"/>
        <v/>
      </c>
      <c r="J222" s="12" t="str">
        <f t="shared" si="15"/>
        <v/>
      </c>
      <c r="K222" s="12" t="str">
        <f t="shared" si="15"/>
        <v/>
      </c>
      <c r="L222" s="12" t="str">
        <f t="shared" si="15"/>
        <v>日本測量機器工業会</v>
      </c>
      <c r="M222" s="12" t="str">
        <f t="shared" si="15"/>
        <v/>
      </c>
      <c r="N222" s="12" t="str">
        <f t="shared" si="15"/>
        <v/>
      </c>
      <c r="O222" s="12" t="str">
        <f t="shared" si="15"/>
        <v/>
      </c>
      <c r="P222" s="12" t="str">
        <f t="shared" si="15"/>
        <v/>
      </c>
      <c r="Q222" s="12" t="str">
        <f t="shared" si="15"/>
        <v/>
      </c>
      <c r="R222" s="12" t="str">
        <f t="shared" si="15"/>
        <v/>
      </c>
      <c r="S222" s="3" t="s">
        <v>19</v>
      </c>
      <c r="T222" s="19" t="s">
        <v>928</v>
      </c>
      <c r="U222" s="22" t="s">
        <v>21</v>
      </c>
      <c r="V222" s="5">
        <v>45599</v>
      </c>
      <c r="W222" s="5">
        <v>45883</v>
      </c>
      <c r="X222" s="6" t="b">
        <v>0</v>
      </c>
      <c r="Y222" s="6" t="b">
        <v>0</v>
      </c>
      <c r="Z222" s="6" t="b">
        <v>0</v>
      </c>
      <c r="AA222" s="4" t="s">
        <v>21</v>
      </c>
      <c r="AB222" s="6" t="b">
        <v>1</v>
      </c>
      <c r="AC222" s="6" t="b">
        <v>0</v>
      </c>
      <c r="AD222" s="6" t="b">
        <v>0</v>
      </c>
    </row>
    <row r="223" spans="1:30" x14ac:dyDescent="0.45">
      <c r="A223" s="24">
        <v>285</v>
      </c>
      <c r="B223" s="19" t="s">
        <v>929</v>
      </c>
      <c r="C223" s="19" t="s">
        <v>930</v>
      </c>
      <c r="D223" s="2" t="s">
        <v>931</v>
      </c>
      <c r="E223" s="9">
        <f t="shared" si="13"/>
        <v>1</v>
      </c>
      <c r="F223" s="18" t="str" cm="1">
        <f t="array" ref="F223">IF(TRIM(_xlfn._xlws.FILTER(I223:R223,LEN(I223:R223)&gt;0,""))="",D223,TRIM(_xlfn._xlws.FILTER(I223:R223,LEN(I223:R223)&gt;0,"")))</f>
        <v>日本サッシ協会</v>
      </c>
      <c r="G223" s="16" t="str" cm="1">
        <f t="array" ref="G223">_xlfn._xlws.FILTER($I$1:$R$1,LEN(I223:R223)&gt;0,"")</f>
        <v>一般社団法人</v>
      </c>
      <c r="H223" s="16" t="str" cm="1">
        <f t="array" ref="H223">_xlfn.SWITCH(IF(G223&lt;&gt;"",FIND(G223,D223),""),1,"Start","","","End")</f>
        <v>Start</v>
      </c>
      <c r="I223" s="12" t="str">
        <f t="shared" si="14"/>
        <v/>
      </c>
      <c r="J223" s="12" t="str">
        <f t="shared" si="15"/>
        <v/>
      </c>
      <c r="K223" s="12" t="str">
        <f t="shared" si="15"/>
        <v/>
      </c>
      <c r="L223" s="12" t="str">
        <f t="shared" si="15"/>
        <v>日本サッシ協会</v>
      </c>
      <c r="M223" s="12" t="str">
        <f t="shared" si="15"/>
        <v/>
      </c>
      <c r="N223" s="12" t="str">
        <f t="shared" si="15"/>
        <v/>
      </c>
      <c r="O223" s="12" t="str">
        <f t="shared" si="15"/>
        <v/>
      </c>
      <c r="P223" s="12" t="str">
        <f t="shared" si="15"/>
        <v/>
      </c>
      <c r="Q223" s="12" t="str">
        <f t="shared" si="15"/>
        <v/>
      </c>
      <c r="R223" s="12" t="str">
        <f t="shared" si="15"/>
        <v/>
      </c>
      <c r="S223" s="3" t="s">
        <v>19</v>
      </c>
      <c r="T223" s="19" t="s">
        <v>932</v>
      </c>
      <c r="U223" s="22" t="s">
        <v>21</v>
      </c>
      <c r="V223" s="5">
        <v>45600</v>
      </c>
      <c r="W223" s="5">
        <v>45883</v>
      </c>
      <c r="X223" s="6" t="b">
        <v>0</v>
      </c>
      <c r="Y223" s="6" t="b">
        <v>0</v>
      </c>
      <c r="Z223" s="6" t="b">
        <v>0</v>
      </c>
      <c r="AA223" s="4" t="s">
        <v>21</v>
      </c>
      <c r="AB223" s="6" t="b">
        <v>1</v>
      </c>
      <c r="AC223" s="6" t="b">
        <v>0</v>
      </c>
      <c r="AD223" s="6" t="b">
        <v>0</v>
      </c>
    </row>
    <row r="224" spans="1:30" x14ac:dyDescent="0.45">
      <c r="A224" s="24">
        <v>107</v>
      </c>
      <c r="B224" s="19" t="s">
        <v>933</v>
      </c>
      <c r="C224" s="19" t="s">
        <v>934</v>
      </c>
      <c r="D224" s="2" t="s">
        <v>935</v>
      </c>
      <c r="E224" s="9">
        <f t="shared" si="13"/>
        <v>1</v>
      </c>
      <c r="F224" s="18" t="str" cm="1">
        <f t="array" ref="F224">IF(TRIM(_xlfn._xlws.FILTER(I224:R224,LEN(I224:R224)&gt;0,""))="",D224,TRIM(_xlfn._xlws.FILTER(I224:R224,LEN(I224:R224)&gt;0,"")))</f>
        <v>JSP</v>
      </c>
      <c r="G224" s="16" t="str" cm="1">
        <f t="array" ref="G224">_xlfn._xlws.FILTER($I$1:$R$1,LEN(I224:R224)&gt;0,"")</f>
        <v>株式会社</v>
      </c>
      <c r="H224" s="16" t="str" cm="1">
        <f t="array" ref="H224">_xlfn.SWITCH(IF(G224&lt;&gt;"",FIND(G224,D224),""),1,"Start","","","End")</f>
        <v>Start</v>
      </c>
      <c r="I224" s="12" t="str">
        <f t="shared" si="14"/>
        <v>JSP</v>
      </c>
      <c r="J224" s="12" t="str">
        <f t="shared" si="15"/>
        <v/>
      </c>
      <c r="K224" s="12" t="str">
        <f t="shared" si="15"/>
        <v/>
      </c>
      <c r="L224" s="12" t="str">
        <f t="shared" si="15"/>
        <v/>
      </c>
      <c r="M224" s="12" t="str">
        <f t="shared" si="15"/>
        <v/>
      </c>
      <c r="N224" s="12" t="str">
        <f t="shared" si="15"/>
        <v/>
      </c>
      <c r="O224" s="12" t="str">
        <f t="shared" si="15"/>
        <v/>
      </c>
      <c r="P224" s="12" t="str">
        <f t="shared" si="15"/>
        <v/>
      </c>
      <c r="Q224" s="12" t="str">
        <f t="shared" si="15"/>
        <v/>
      </c>
      <c r="R224" s="12" t="str">
        <f t="shared" si="15"/>
        <v/>
      </c>
      <c r="S224" s="3" t="s">
        <v>23</v>
      </c>
      <c r="T224" s="19" t="s">
        <v>936</v>
      </c>
      <c r="U224" s="22" t="s">
        <v>21</v>
      </c>
      <c r="V224" s="5">
        <v>45580</v>
      </c>
      <c r="W224" s="5">
        <v>45883</v>
      </c>
      <c r="X224" s="6" t="b">
        <v>0</v>
      </c>
      <c r="Y224" s="6" t="b">
        <v>0</v>
      </c>
      <c r="Z224" s="6" t="b">
        <v>0</v>
      </c>
      <c r="AA224" s="4" t="s">
        <v>21</v>
      </c>
      <c r="AB224" s="6" t="b">
        <v>1</v>
      </c>
      <c r="AC224" s="6" t="b">
        <v>0</v>
      </c>
      <c r="AD224" s="6" t="b">
        <v>0</v>
      </c>
    </row>
    <row r="225" spans="1:30" x14ac:dyDescent="0.45">
      <c r="A225" s="24">
        <v>429</v>
      </c>
      <c r="B225" s="19" t="s">
        <v>937</v>
      </c>
      <c r="C225" s="19" t="s">
        <v>938</v>
      </c>
      <c r="D225" s="2" t="s">
        <v>939</v>
      </c>
      <c r="E225" s="9">
        <f t="shared" si="13"/>
        <v>1</v>
      </c>
      <c r="F225" s="18" t="str" cm="1">
        <f t="array" ref="F225">IF(TRIM(_xlfn._xlws.FILTER(I225:R225,LEN(I225:R225)&gt;0,""))="",D225,TRIM(_xlfn._xlws.FILTER(I225:R225,LEN(I225:R225)&gt;0,"")))</f>
        <v>配管技術研究協会</v>
      </c>
      <c r="G225" s="16" t="str" cm="1">
        <f t="array" ref="G225">_xlfn._xlws.FILTER($I$1:$R$1,LEN(I225:R225)&gt;0,"")</f>
        <v>一般社団法人</v>
      </c>
      <c r="H225" s="16" t="str" cm="1">
        <f t="array" ref="H225">_xlfn.SWITCH(IF(G225&lt;&gt;"",FIND(G225,D225),""),1,"Start","","","End")</f>
        <v>Start</v>
      </c>
      <c r="I225" s="12" t="str">
        <f t="shared" si="14"/>
        <v/>
      </c>
      <c r="J225" s="12" t="str">
        <f t="shared" si="15"/>
        <v/>
      </c>
      <c r="K225" s="12" t="str">
        <f t="shared" si="15"/>
        <v/>
      </c>
      <c r="L225" s="12" t="str">
        <f t="shared" si="15"/>
        <v>配管技術研究協会</v>
      </c>
      <c r="M225" s="12" t="str">
        <f t="shared" si="15"/>
        <v/>
      </c>
      <c r="N225" s="12" t="str">
        <f t="shared" si="15"/>
        <v/>
      </c>
      <c r="O225" s="12" t="str">
        <f t="shared" si="15"/>
        <v/>
      </c>
      <c r="P225" s="12" t="str">
        <f t="shared" si="15"/>
        <v/>
      </c>
      <c r="Q225" s="12" t="str">
        <f t="shared" si="15"/>
        <v/>
      </c>
      <c r="R225" s="12" t="str">
        <f t="shared" si="15"/>
        <v/>
      </c>
      <c r="S225" s="3" t="s">
        <v>19</v>
      </c>
      <c r="T225" s="19" t="s">
        <v>940</v>
      </c>
      <c r="U225" s="22" t="s">
        <v>21</v>
      </c>
      <c r="V225" s="5">
        <v>45623</v>
      </c>
      <c r="W225" s="5">
        <v>45883</v>
      </c>
      <c r="X225" s="6" t="b">
        <v>0</v>
      </c>
      <c r="Y225" s="6" t="b">
        <v>0</v>
      </c>
      <c r="Z225" s="6" t="b">
        <v>0</v>
      </c>
      <c r="AA225" s="4" t="s">
        <v>21</v>
      </c>
      <c r="AB225" s="6" t="b">
        <v>1</v>
      </c>
      <c r="AC225" s="6" t="b">
        <v>0</v>
      </c>
      <c r="AD225" s="6" t="b">
        <v>0</v>
      </c>
    </row>
    <row r="226" spans="1:30" x14ac:dyDescent="0.45">
      <c r="A226" s="24">
        <v>404</v>
      </c>
      <c r="B226" s="19" t="s">
        <v>941</v>
      </c>
      <c r="C226" s="19" t="s">
        <v>942</v>
      </c>
      <c r="D226" s="2" t="s">
        <v>943</v>
      </c>
      <c r="E226" s="9">
        <f t="shared" si="13"/>
        <v>1</v>
      </c>
      <c r="F226" s="18" t="str" cm="1">
        <f t="array" ref="F226">IF(TRIM(_xlfn._xlws.FILTER(I226:R226,LEN(I226:R226)&gt;0,""))="",D226,TRIM(_xlfn._xlws.FILTER(I226:R226,LEN(I226:R226)&gt;0,"")))</f>
        <v>日本冷凍空調学会</v>
      </c>
      <c r="G226" s="16" t="str" cm="1">
        <f t="array" ref="G226">_xlfn._xlws.FILTER($I$1:$R$1,LEN(I226:R226)&gt;0,"")</f>
        <v>公益社団法人</v>
      </c>
      <c r="H226" s="16" t="str" cm="1">
        <f t="array" ref="H226">_xlfn.SWITCH(IF(G226&lt;&gt;"",FIND(G226,D226),""),1,"Start","","","End")</f>
        <v>Start</v>
      </c>
      <c r="I226" s="12" t="str">
        <f t="shared" si="14"/>
        <v/>
      </c>
      <c r="J226" s="12" t="str">
        <f t="shared" si="15"/>
        <v/>
      </c>
      <c r="K226" s="12" t="str">
        <f t="shared" si="15"/>
        <v/>
      </c>
      <c r="L226" s="12" t="str">
        <f t="shared" si="15"/>
        <v/>
      </c>
      <c r="M226" s="12" t="str">
        <f t="shared" si="15"/>
        <v/>
      </c>
      <c r="N226" s="12" t="str">
        <f t="shared" si="15"/>
        <v>日本冷凍空調学会</v>
      </c>
      <c r="O226" s="12" t="str">
        <f t="shared" si="15"/>
        <v/>
      </c>
      <c r="P226" s="12" t="str">
        <f t="shared" si="15"/>
        <v/>
      </c>
      <c r="Q226" s="12" t="str">
        <f t="shared" si="15"/>
        <v/>
      </c>
      <c r="R226" s="12" t="str">
        <f t="shared" si="15"/>
        <v/>
      </c>
      <c r="S226" s="3" t="s">
        <v>19</v>
      </c>
      <c r="T226" s="19" t="s">
        <v>944</v>
      </c>
      <c r="U226" s="22" t="s">
        <v>21</v>
      </c>
      <c r="V226" s="5">
        <v>45616</v>
      </c>
      <c r="W226" s="5">
        <v>45883</v>
      </c>
      <c r="X226" s="6" t="b">
        <v>0</v>
      </c>
      <c r="Y226" s="6" t="b">
        <v>0</v>
      </c>
      <c r="Z226" s="6" t="b">
        <v>0</v>
      </c>
      <c r="AA226" s="4" t="s">
        <v>21</v>
      </c>
      <c r="AB226" s="6" t="b">
        <v>1</v>
      </c>
      <c r="AC226" s="6" t="b">
        <v>0</v>
      </c>
      <c r="AD226" s="6" t="b">
        <v>0</v>
      </c>
    </row>
    <row r="227" spans="1:30" x14ac:dyDescent="0.45">
      <c r="A227" s="24">
        <v>566</v>
      </c>
      <c r="B227" s="19" t="s">
        <v>945</v>
      </c>
      <c r="C227" s="19" t="s">
        <v>946</v>
      </c>
      <c r="D227" s="2" t="s">
        <v>947</v>
      </c>
      <c r="E227" s="9">
        <f t="shared" si="13"/>
        <v>1</v>
      </c>
      <c r="F227" s="18" t="str" cm="1">
        <f t="array" ref="F227">IF(TRIM(_xlfn._xlws.FILTER(I227:R227,LEN(I227:R227)&gt;0,""))="",D227,TRIM(_xlfn._xlws.FILTER(I227:R227,LEN(I227:R227)&gt;0,"")))</f>
        <v>日本鋼構造協会</v>
      </c>
      <c r="G227" s="16" t="str" cm="1">
        <f t="array" ref="G227">_xlfn._xlws.FILTER($I$1:$R$1,LEN(I227:R227)&gt;0,"")</f>
        <v>一般社団法人</v>
      </c>
      <c r="H227" s="16" t="str" cm="1">
        <f t="array" ref="H227">_xlfn.SWITCH(IF(G227&lt;&gt;"",FIND(G227,D227),""),1,"Start","","","End")</f>
        <v>Start</v>
      </c>
      <c r="I227" s="12" t="str">
        <f t="shared" si="14"/>
        <v/>
      </c>
      <c r="J227" s="12" t="str">
        <f t="shared" si="15"/>
        <v/>
      </c>
      <c r="K227" s="12" t="str">
        <f t="shared" si="15"/>
        <v/>
      </c>
      <c r="L227" s="12" t="str">
        <f t="shared" si="15"/>
        <v>日本鋼構造協会</v>
      </c>
      <c r="M227" s="12" t="str">
        <f t="shared" si="15"/>
        <v/>
      </c>
      <c r="N227" s="12" t="str">
        <f t="shared" si="15"/>
        <v/>
      </c>
      <c r="O227" s="12" t="str">
        <f t="shared" si="15"/>
        <v/>
      </c>
      <c r="P227" s="12" t="str">
        <f t="shared" si="15"/>
        <v/>
      </c>
      <c r="Q227" s="12" t="str">
        <f t="shared" si="15"/>
        <v/>
      </c>
      <c r="R227" s="12" t="str">
        <f t="shared" si="15"/>
        <v/>
      </c>
      <c r="S227" s="3" t="s">
        <v>23</v>
      </c>
      <c r="T227" s="19" t="s">
        <v>948</v>
      </c>
      <c r="U227" s="22" t="s">
        <v>21</v>
      </c>
      <c r="V227" s="5">
        <v>45720</v>
      </c>
      <c r="W227" s="5">
        <v>45883</v>
      </c>
      <c r="X227" s="6" t="b">
        <v>0</v>
      </c>
      <c r="Y227" s="6" t="b">
        <v>0</v>
      </c>
      <c r="Z227" s="6" t="b">
        <v>0</v>
      </c>
      <c r="AA227" s="4" t="s">
        <v>21</v>
      </c>
      <c r="AB227" s="6" t="b">
        <v>0</v>
      </c>
      <c r="AC227" s="6" t="b">
        <v>0</v>
      </c>
      <c r="AD227" s="6" t="b">
        <v>0</v>
      </c>
    </row>
    <row r="228" spans="1:30" x14ac:dyDescent="0.45">
      <c r="A228" s="24">
        <v>427</v>
      </c>
      <c r="B228" s="19" t="s">
        <v>949</v>
      </c>
      <c r="C228" s="19" t="s">
        <v>950</v>
      </c>
      <c r="D228" s="2" t="s">
        <v>951</v>
      </c>
      <c r="E228" s="9">
        <f t="shared" si="13"/>
        <v>1</v>
      </c>
      <c r="F228" s="18" t="str" cm="1">
        <f t="array" ref="F228">IF(TRIM(_xlfn._xlws.FILTER(I228:R228,LEN(I228:R228)&gt;0,""))="",D228,TRIM(_xlfn._xlws.FILTER(I228:R228,LEN(I228:R228)&gt;0,"")))</f>
        <v>日本トンネル技術協会</v>
      </c>
      <c r="G228" s="16" t="str" cm="1">
        <f t="array" ref="G228">_xlfn._xlws.FILTER($I$1:$R$1,LEN(I228:R228)&gt;0,"")</f>
        <v>一般社団法人</v>
      </c>
      <c r="H228" s="16" t="str" cm="1">
        <f t="array" ref="H228">_xlfn.SWITCH(IF(G228&lt;&gt;"",FIND(G228,D228),""),1,"Start","","","End")</f>
        <v>Start</v>
      </c>
      <c r="I228" s="12" t="str">
        <f t="shared" si="14"/>
        <v/>
      </c>
      <c r="J228" s="12" t="str">
        <f t="shared" si="15"/>
        <v/>
      </c>
      <c r="K228" s="12" t="str">
        <f t="shared" si="15"/>
        <v/>
      </c>
      <c r="L228" s="12" t="str">
        <f t="shared" si="15"/>
        <v>日本トンネル技術協会</v>
      </c>
      <c r="M228" s="12" t="str">
        <f t="shared" si="15"/>
        <v/>
      </c>
      <c r="N228" s="12" t="str">
        <f t="shared" si="15"/>
        <v/>
      </c>
      <c r="O228" s="12" t="str">
        <f t="shared" si="15"/>
        <v/>
      </c>
      <c r="P228" s="12" t="str">
        <f t="shared" si="15"/>
        <v/>
      </c>
      <c r="Q228" s="12" t="str">
        <f t="shared" si="15"/>
        <v/>
      </c>
      <c r="R228" s="12" t="str">
        <f t="shared" si="15"/>
        <v/>
      </c>
      <c r="S228" s="3" t="s">
        <v>19</v>
      </c>
      <c r="T228" s="19" t="s">
        <v>952</v>
      </c>
      <c r="U228" s="22" t="s">
        <v>21</v>
      </c>
      <c r="V228" s="5">
        <v>45623</v>
      </c>
      <c r="W228" s="5">
        <v>45883</v>
      </c>
      <c r="X228" s="6" t="b">
        <v>0</v>
      </c>
      <c r="Y228" s="6" t="b">
        <v>0</v>
      </c>
      <c r="Z228" s="6" t="b">
        <v>0</v>
      </c>
      <c r="AA228" s="4" t="s">
        <v>21</v>
      </c>
      <c r="AB228" s="6" t="b">
        <v>1</v>
      </c>
      <c r="AC228" s="6" t="b">
        <v>0</v>
      </c>
      <c r="AD228" s="6" t="b">
        <v>0</v>
      </c>
    </row>
    <row r="229" spans="1:30" x14ac:dyDescent="0.45">
      <c r="A229" s="24">
        <v>558</v>
      </c>
      <c r="B229" s="19" t="s">
        <v>953</v>
      </c>
      <c r="C229" s="19" t="s">
        <v>954</v>
      </c>
      <c r="D229" s="2" t="s">
        <v>955</v>
      </c>
      <c r="E229" s="9">
        <f t="shared" si="13"/>
        <v>1</v>
      </c>
      <c r="F229" s="18" t="str" cm="1">
        <f t="array" ref="F229">IF(TRIM(_xlfn._xlws.FILTER(I229:R229,LEN(I229:R229)&gt;0,""))="",D229,TRIM(_xlfn._xlws.FILTER(I229:R229,LEN(I229:R229)&gt;0,"")))</f>
        <v>建材試験センター</v>
      </c>
      <c r="G229" s="16" t="str" cm="1">
        <f t="array" ref="G229">_xlfn._xlws.FILTER($I$1:$R$1,LEN(I229:R229)&gt;0,"")</f>
        <v>一般財団法人</v>
      </c>
      <c r="H229" s="16" t="str" cm="1">
        <f t="array" ref="H229">_xlfn.SWITCH(IF(G229&lt;&gt;"",FIND(G229,D229),""),1,"Start","","","End")</f>
        <v>Start</v>
      </c>
      <c r="I229" s="12" t="str">
        <f t="shared" si="14"/>
        <v/>
      </c>
      <c r="J229" s="12" t="str">
        <f t="shared" si="15"/>
        <v/>
      </c>
      <c r="K229" s="12" t="str">
        <f t="shared" si="15"/>
        <v/>
      </c>
      <c r="L229" s="12" t="str">
        <f t="shared" si="15"/>
        <v/>
      </c>
      <c r="M229" s="12" t="str">
        <f t="shared" si="15"/>
        <v>建材試験センター</v>
      </c>
      <c r="N229" s="12" t="str">
        <f t="shared" si="15"/>
        <v/>
      </c>
      <c r="O229" s="12" t="str">
        <f t="shared" si="15"/>
        <v/>
      </c>
      <c r="P229" s="12" t="str">
        <f t="shared" si="15"/>
        <v/>
      </c>
      <c r="Q229" s="12" t="str">
        <f t="shared" si="15"/>
        <v/>
      </c>
      <c r="R229" s="12" t="str">
        <f t="shared" si="15"/>
        <v/>
      </c>
      <c r="S229" s="3" t="s">
        <v>23</v>
      </c>
      <c r="T229" s="19" t="s">
        <v>956</v>
      </c>
      <c r="U229" s="22" t="s">
        <v>21</v>
      </c>
      <c r="V229" s="5">
        <v>45713</v>
      </c>
      <c r="W229" s="5">
        <v>45883</v>
      </c>
      <c r="X229" s="6" t="b">
        <v>0</v>
      </c>
      <c r="Y229" s="6" t="b">
        <v>0</v>
      </c>
      <c r="Z229" s="6" t="b">
        <v>0</v>
      </c>
      <c r="AA229" s="4" t="s">
        <v>21</v>
      </c>
      <c r="AB229" s="6" t="b">
        <v>1</v>
      </c>
      <c r="AC229" s="6" t="b">
        <v>0</v>
      </c>
      <c r="AD229" s="6" t="b">
        <v>0</v>
      </c>
    </row>
    <row r="230" spans="1:30" x14ac:dyDescent="0.45">
      <c r="A230" s="24">
        <v>552</v>
      </c>
      <c r="B230" s="19" t="s">
        <v>957</v>
      </c>
      <c r="C230" s="19" t="s">
        <v>958</v>
      </c>
      <c r="D230" s="2" t="s">
        <v>959</v>
      </c>
      <c r="E230" s="9">
        <f t="shared" si="13"/>
        <v>1</v>
      </c>
      <c r="F230" s="18" t="str" cm="1">
        <f t="array" ref="F230">IF(TRIM(_xlfn._xlws.FILTER(I230:R230,LEN(I230:R230)&gt;0,""))="",D230,TRIM(_xlfn._xlws.FILTER(I230:R230,LEN(I230:R230)&gt;0,"")))</f>
        <v>日本バルブ工業会</v>
      </c>
      <c r="G230" s="16" t="str" cm="1">
        <f t="array" ref="G230">_xlfn._xlws.FILTER($I$1:$R$1,LEN(I230:R230)&gt;0,"")</f>
        <v>一般社団法人</v>
      </c>
      <c r="H230" s="16" t="str" cm="1">
        <f t="array" ref="H230">_xlfn.SWITCH(IF(G230&lt;&gt;"",FIND(G230,D230),""),1,"Start","","","End")</f>
        <v>Start</v>
      </c>
      <c r="I230" s="12" t="str">
        <f t="shared" si="14"/>
        <v/>
      </c>
      <c r="J230" s="12" t="str">
        <f t="shared" si="15"/>
        <v/>
      </c>
      <c r="K230" s="12" t="str">
        <f t="shared" si="15"/>
        <v/>
      </c>
      <c r="L230" s="12" t="str">
        <f t="shared" si="15"/>
        <v>日本バルブ工業会</v>
      </c>
      <c r="M230" s="12" t="str">
        <f t="shared" si="15"/>
        <v/>
      </c>
      <c r="N230" s="12" t="str">
        <f t="shared" si="15"/>
        <v/>
      </c>
      <c r="O230" s="12" t="str">
        <f t="shared" si="15"/>
        <v/>
      </c>
      <c r="P230" s="12" t="str">
        <f t="shared" si="15"/>
        <v/>
      </c>
      <c r="Q230" s="12" t="str">
        <f t="shared" si="15"/>
        <v/>
      </c>
      <c r="R230" s="12" t="str">
        <f t="shared" si="15"/>
        <v/>
      </c>
      <c r="S230" s="3" t="s">
        <v>23</v>
      </c>
      <c r="T230" s="19" t="s">
        <v>960</v>
      </c>
      <c r="U230" s="22" t="s">
        <v>21</v>
      </c>
      <c r="V230" s="5">
        <v>45686</v>
      </c>
      <c r="W230" s="5">
        <v>45883</v>
      </c>
      <c r="X230" s="6" t="b">
        <v>0</v>
      </c>
      <c r="Y230" s="6" t="b">
        <v>0</v>
      </c>
      <c r="Z230" s="6" t="b">
        <v>0</v>
      </c>
      <c r="AA230" s="4" t="s">
        <v>21</v>
      </c>
      <c r="AB230" s="6" t="b">
        <v>1</v>
      </c>
      <c r="AC230" s="6" t="b">
        <v>0</v>
      </c>
      <c r="AD230" s="6" t="b">
        <v>0</v>
      </c>
    </row>
    <row r="231" spans="1:30" x14ac:dyDescent="0.45">
      <c r="A231" s="24">
        <v>259</v>
      </c>
      <c r="B231" s="19" t="s">
        <v>961</v>
      </c>
      <c r="C231" s="19" t="s">
        <v>962</v>
      </c>
      <c r="D231" s="2" t="s">
        <v>963</v>
      </c>
      <c r="E231" s="9">
        <f t="shared" si="13"/>
        <v>1</v>
      </c>
      <c r="F231" s="18" t="str" cm="1">
        <f t="array" ref="F231">IF(TRIM(_xlfn._xlws.FILTER(I231:R231,LEN(I231:R231)&gt;0,""))="",D231,TRIM(_xlfn._xlws.FILTER(I231:R231,LEN(I231:R231)&gt;0,"")))</f>
        <v>日本溶接協会</v>
      </c>
      <c r="G231" s="16" t="str" cm="1">
        <f t="array" ref="G231">_xlfn._xlws.FILTER($I$1:$R$1,LEN(I231:R231)&gt;0,"")</f>
        <v>一般社団法人</v>
      </c>
      <c r="H231" s="16" t="str" cm="1">
        <f t="array" ref="H231">_xlfn.SWITCH(IF(G231&lt;&gt;"",FIND(G231,D231),""),1,"Start","","","End")</f>
        <v>Start</v>
      </c>
      <c r="I231" s="12" t="str">
        <f t="shared" si="14"/>
        <v/>
      </c>
      <c r="J231" s="12" t="str">
        <f t="shared" si="15"/>
        <v/>
      </c>
      <c r="K231" s="12" t="str">
        <f t="shared" si="15"/>
        <v/>
      </c>
      <c r="L231" s="12" t="str">
        <f t="shared" si="15"/>
        <v>日本溶接協会</v>
      </c>
      <c r="M231" s="12" t="str">
        <f t="shared" si="15"/>
        <v/>
      </c>
      <c r="N231" s="12" t="str">
        <f t="shared" si="15"/>
        <v/>
      </c>
      <c r="O231" s="12" t="str">
        <f t="shared" si="15"/>
        <v/>
      </c>
      <c r="P231" s="12" t="str">
        <f t="shared" si="15"/>
        <v/>
      </c>
      <c r="Q231" s="12" t="str">
        <f t="shared" si="15"/>
        <v/>
      </c>
      <c r="R231" s="12" t="str">
        <f t="shared" si="15"/>
        <v/>
      </c>
      <c r="S231" s="3" t="s">
        <v>19</v>
      </c>
      <c r="T231" s="19" t="s">
        <v>964</v>
      </c>
      <c r="U231" s="22" t="s">
        <v>21</v>
      </c>
      <c r="V231" s="5">
        <v>45599</v>
      </c>
      <c r="W231" s="5">
        <v>45883</v>
      </c>
      <c r="X231" s="6" t="b">
        <v>0</v>
      </c>
      <c r="Y231" s="6" t="b">
        <v>0</v>
      </c>
      <c r="Z231" s="6" t="b">
        <v>0</v>
      </c>
      <c r="AA231" s="4" t="s">
        <v>21</v>
      </c>
      <c r="AB231" s="6" t="b">
        <v>1</v>
      </c>
      <c r="AC231" s="6" t="b">
        <v>0</v>
      </c>
      <c r="AD231" s="6" t="b">
        <v>0</v>
      </c>
    </row>
    <row r="232" spans="1:30" x14ac:dyDescent="0.45">
      <c r="A232" s="24">
        <v>260</v>
      </c>
      <c r="B232" s="19" t="s">
        <v>965</v>
      </c>
      <c r="C232" s="19" t="s">
        <v>966</v>
      </c>
      <c r="D232" s="2" t="s">
        <v>967</v>
      </c>
      <c r="E232" s="9">
        <f t="shared" si="13"/>
        <v>1</v>
      </c>
      <c r="F232" s="18" t="str" cm="1">
        <f t="array" ref="F232">IF(TRIM(_xlfn._xlws.FILTER(I232:R232,LEN(I232:R232)&gt;0,""))="",D232,TRIM(_xlfn._xlws.FILTER(I232:R232,LEN(I232:R232)&gt;0,"")))</f>
        <v>軽金属溶接協会</v>
      </c>
      <c r="G232" s="16" t="str" cm="1">
        <f t="array" ref="G232">_xlfn._xlws.FILTER($I$1:$R$1,LEN(I232:R232)&gt;0,"")</f>
        <v>一般社団法人</v>
      </c>
      <c r="H232" s="16" t="str" cm="1">
        <f t="array" ref="H232">_xlfn.SWITCH(IF(G232&lt;&gt;"",FIND(G232,D232),""),1,"Start","","","End")</f>
        <v>Start</v>
      </c>
      <c r="I232" s="12" t="str">
        <f t="shared" si="14"/>
        <v/>
      </c>
      <c r="J232" s="12" t="str">
        <f t="shared" si="15"/>
        <v/>
      </c>
      <c r="K232" s="12" t="str">
        <f t="shared" si="15"/>
        <v/>
      </c>
      <c r="L232" s="12" t="str">
        <f t="shared" si="15"/>
        <v>軽金属溶接協会</v>
      </c>
      <c r="M232" s="12" t="str">
        <f t="shared" si="15"/>
        <v/>
      </c>
      <c r="N232" s="12" t="str">
        <f t="shared" si="15"/>
        <v/>
      </c>
      <c r="O232" s="12" t="str">
        <f t="shared" si="15"/>
        <v/>
      </c>
      <c r="P232" s="12" t="str">
        <f t="shared" si="15"/>
        <v/>
      </c>
      <c r="Q232" s="12" t="str">
        <f t="shared" si="15"/>
        <v/>
      </c>
      <c r="R232" s="12" t="str">
        <f t="shared" si="15"/>
        <v/>
      </c>
      <c r="S232" s="3" t="s">
        <v>19</v>
      </c>
      <c r="T232" s="19" t="s">
        <v>968</v>
      </c>
      <c r="U232" s="22" t="s">
        <v>21</v>
      </c>
      <c r="V232" s="5">
        <v>45599</v>
      </c>
      <c r="W232" s="5">
        <v>45883</v>
      </c>
      <c r="X232" s="6" t="b">
        <v>0</v>
      </c>
      <c r="Y232" s="6" t="b">
        <v>0</v>
      </c>
      <c r="Z232" s="6" t="b">
        <v>0</v>
      </c>
      <c r="AA232" s="4" t="s">
        <v>21</v>
      </c>
      <c r="AB232" s="6" t="b">
        <v>1</v>
      </c>
      <c r="AC232" s="6" t="b">
        <v>0</v>
      </c>
      <c r="AD232" s="6" t="b">
        <v>0</v>
      </c>
    </row>
    <row r="233" spans="1:30" x14ac:dyDescent="0.45">
      <c r="A233" s="24">
        <v>431</v>
      </c>
      <c r="B233" s="19" t="s">
        <v>969</v>
      </c>
      <c r="C233" s="19" t="s">
        <v>970</v>
      </c>
      <c r="D233" s="2" t="s">
        <v>971</v>
      </c>
      <c r="E233" s="9">
        <f t="shared" si="13"/>
        <v>1</v>
      </c>
      <c r="F233" s="18" t="str" cm="1">
        <f t="array" ref="F233">IF(TRIM(_xlfn._xlws.FILTER(I233:R233,LEN(I233:R233)&gt;0,""))="",D233,TRIM(_xlfn._xlws.FILTER(I233:R233,LEN(I233:R233)&gt;0,"")))</f>
        <v>日本水道協会</v>
      </c>
      <c r="G233" s="16" t="str" cm="1">
        <f t="array" ref="G233">_xlfn._xlws.FILTER($I$1:$R$1,LEN(I233:R233)&gt;0,"")</f>
        <v>公益社団法人</v>
      </c>
      <c r="H233" s="16" t="str" cm="1">
        <f t="array" ref="H233">_xlfn.SWITCH(IF(G233&lt;&gt;"",FIND(G233,D233),""),1,"Start","","","End")</f>
        <v>Start</v>
      </c>
      <c r="I233" s="12" t="str">
        <f t="shared" si="14"/>
        <v/>
      </c>
      <c r="J233" s="12" t="str">
        <f t="shared" si="15"/>
        <v/>
      </c>
      <c r="K233" s="12" t="str">
        <f t="shared" si="15"/>
        <v/>
      </c>
      <c r="L233" s="12" t="str">
        <f t="shared" si="15"/>
        <v/>
      </c>
      <c r="M233" s="12" t="str">
        <f t="shared" si="15"/>
        <v/>
      </c>
      <c r="N233" s="12" t="str">
        <f t="shared" si="15"/>
        <v>日本水道協会</v>
      </c>
      <c r="O233" s="12" t="str">
        <f t="shared" si="15"/>
        <v/>
      </c>
      <c r="P233" s="12" t="str">
        <f t="shared" si="15"/>
        <v/>
      </c>
      <c r="Q233" s="12" t="str">
        <f t="shared" si="15"/>
        <v/>
      </c>
      <c r="R233" s="12" t="str">
        <f t="shared" si="15"/>
        <v/>
      </c>
      <c r="S233" s="3" t="s">
        <v>19</v>
      </c>
      <c r="T233" s="19" t="s">
        <v>972</v>
      </c>
      <c r="U233" s="22" t="s">
        <v>21</v>
      </c>
      <c r="V233" s="5">
        <v>45623</v>
      </c>
      <c r="W233" s="5">
        <v>45883</v>
      </c>
      <c r="X233" s="6" t="b">
        <v>0</v>
      </c>
      <c r="Y233" s="6" t="b">
        <v>0</v>
      </c>
      <c r="Z233" s="6" t="b">
        <v>0</v>
      </c>
      <c r="AA233" s="4" t="s">
        <v>21</v>
      </c>
      <c r="AB233" s="6" t="b">
        <v>1</v>
      </c>
      <c r="AC233" s="6" t="b">
        <v>0</v>
      </c>
      <c r="AD233" s="6" t="b">
        <v>0</v>
      </c>
    </row>
    <row r="234" spans="1:30" x14ac:dyDescent="0.45">
      <c r="A234" s="24">
        <v>239</v>
      </c>
      <c r="B234" s="19" t="s">
        <v>973</v>
      </c>
      <c r="C234" s="19" t="s">
        <v>974</v>
      </c>
      <c r="D234" s="2" t="s">
        <v>975</v>
      </c>
      <c r="E234" s="9">
        <f t="shared" si="13"/>
        <v>1</v>
      </c>
      <c r="F234" s="18" t="str" cm="1">
        <f t="array" ref="F234">IF(TRIM(_xlfn._xlws.FILTER(I234:R234,LEN(I234:R234)&gt;0,""))="",D234,TRIM(_xlfn._xlws.FILTER(I234:R234,LEN(I234:R234)&gt;0,"")))</f>
        <v>カイダー・ベースボード工業</v>
      </c>
      <c r="G234" s="16" t="str" cm="1">
        <f t="array" ref="G234">_xlfn._xlws.FILTER($I$1:$R$1,LEN(I234:R234)&gt;0,"")</f>
        <v>株式会社</v>
      </c>
      <c r="H234" s="16" t="str" cm="1">
        <f t="array" ref="H234">_xlfn.SWITCH(IF(G234&lt;&gt;"",FIND(G234,D234),""),1,"Start","","","End")</f>
        <v>Start</v>
      </c>
      <c r="I234" s="12" t="str">
        <f t="shared" si="14"/>
        <v>カイダー・ベースボード工業</v>
      </c>
      <c r="J234" s="12" t="str">
        <f t="shared" si="15"/>
        <v/>
      </c>
      <c r="K234" s="12" t="str">
        <f t="shared" si="15"/>
        <v/>
      </c>
      <c r="L234" s="12" t="str">
        <f t="shared" si="15"/>
        <v/>
      </c>
      <c r="M234" s="12" t="str">
        <f t="shared" si="15"/>
        <v/>
      </c>
      <c r="N234" s="12" t="str">
        <f t="shared" si="15"/>
        <v/>
      </c>
      <c r="O234" s="12" t="str">
        <f t="shared" si="15"/>
        <v/>
      </c>
      <c r="P234" s="12" t="str">
        <f t="shared" si="15"/>
        <v/>
      </c>
      <c r="Q234" s="12" t="str">
        <f t="shared" si="15"/>
        <v/>
      </c>
      <c r="R234" s="12" t="str">
        <f t="shared" si="15"/>
        <v/>
      </c>
      <c r="S234" s="3" t="s">
        <v>23</v>
      </c>
      <c r="T234" s="19" t="s">
        <v>976</v>
      </c>
      <c r="U234" s="22" t="s">
        <v>21</v>
      </c>
      <c r="V234" s="5">
        <v>45595</v>
      </c>
      <c r="W234" s="5">
        <v>45883</v>
      </c>
      <c r="X234" s="6" t="b">
        <v>0</v>
      </c>
      <c r="Y234" s="6" t="b">
        <v>0</v>
      </c>
      <c r="Z234" s="6" t="b">
        <v>0</v>
      </c>
      <c r="AA234" s="4" t="s">
        <v>21</v>
      </c>
      <c r="AB234" s="6" t="b">
        <v>1</v>
      </c>
      <c r="AC234" s="6" t="b">
        <v>0</v>
      </c>
      <c r="AD234" s="6" t="b">
        <v>0</v>
      </c>
    </row>
    <row r="235" spans="1:30" x14ac:dyDescent="0.45">
      <c r="A235" s="24">
        <v>95</v>
      </c>
      <c r="B235" s="19" t="s">
        <v>977</v>
      </c>
      <c r="C235" s="19" t="s">
        <v>978</v>
      </c>
      <c r="D235" s="2" t="s">
        <v>979</v>
      </c>
      <c r="E235" s="9">
        <f t="shared" si="13"/>
        <v>1</v>
      </c>
      <c r="F235" s="18" t="str" cm="1">
        <f t="array" ref="F235">IF(TRIM(_xlfn._xlws.FILTER(I235:R235,LEN(I235:R235)&gt;0,""))="",D235,TRIM(_xlfn._xlws.FILTER(I235:R235,LEN(I235:R235)&gt;0,"")))</f>
        <v>カネカ</v>
      </c>
      <c r="G235" s="16" t="str" cm="1">
        <f t="array" ref="G235">_xlfn._xlws.FILTER($I$1:$R$1,LEN(I235:R235)&gt;0,"")</f>
        <v>株式会社</v>
      </c>
      <c r="H235" s="16" t="str" cm="1">
        <f t="array" ref="H235">_xlfn.SWITCH(IF(G235&lt;&gt;"",FIND(G235,D235),""),1,"Start","","","End")</f>
        <v>Start</v>
      </c>
      <c r="I235" s="12" t="str">
        <f t="shared" si="14"/>
        <v>カネカ</v>
      </c>
      <c r="J235" s="12" t="str">
        <f t="shared" si="15"/>
        <v/>
      </c>
      <c r="K235" s="12" t="str">
        <f t="shared" si="15"/>
        <v/>
      </c>
      <c r="L235" s="12" t="str">
        <f t="shared" si="15"/>
        <v/>
      </c>
      <c r="M235" s="12" t="str">
        <f t="shared" si="15"/>
        <v/>
      </c>
      <c r="N235" s="12" t="str">
        <f t="shared" si="15"/>
        <v/>
      </c>
      <c r="O235" s="12" t="str">
        <f t="shared" si="15"/>
        <v/>
      </c>
      <c r="P235" s="12" t="str">
        <f t="shared" si="15"/>
        <v/>
      </c>
      <c r="Q235" s="12" t="str">
        <f t="shared" si="15"/>
        <v/>
      </c>
      <c r="R235" s="12" t="str">
        <f t="shared" si="15"/>
        <v/>
      </c>
      <c r="S235" s="3" t="s">
        <v>23</v>
      </c>
      <c r="T235" s="19" t="s">
        <v>980</v>
      </c>
      <c r="U235" s="22" t="s">
        <v>21</v>
      </c>
      <c r="V235" s="5">
        <v>45580</v>
      </c>
      <c r="W235" s="5">
        <v>45883</v>
      </c>
      <c r="X235" s="6" t="b">
        <v>0</v>
      </c>
      <c r="Y235" s="6" t="b">
        <v>0</v>
      </c>
      <c r="Z235" s="6" t="b">
        <v>0</v>
      </c>
      <c r="AA235" s="4" t="s">
        <v>21</v>
      </c>
      <c r="AB235" s="6" t="b">
        <v>1</v>
      </c>
      <c r="AC235" s="6" t="b">
        <v>0</v>
      </c>
      <c r="AD235" s="6" t="b">
        <v>0</v>
      </c>
    </row>
    <row r="236" spans="1:30" x14ac:dyDescent="0.45">
      <c r="A236" s="24">
        <v>389</v>
      </c>
      <c r="B236" s="19" t="s">
        <v>981</v>
      </c>
      <c r="C236" s="19" t="s">
        <v>982</v>
      </c>
      <c r="D236" s="2" t="s">
        <v>983</v>
      </c>
      <c r="E236" s="9">
        <f t="shared" si="13"/>
        <v>1</v>
      </c>
      <c r="F236" s="18" t="str" cm="1">
        <f t="array" ref="F236">IF(TRIM(_xlfn._xlws.FILTER(I236:R236,LEN(I236:R236)&gt;0,""))="",D236,TRIM(_xlfn._xlws.FILTER(I236:R236,LEN(I236:R236)&gt;0,"")))</f>
        <v>カネソウ</v>
      </c>
      <c r="G236" s="16" t="str" cm="1">
        <f t="array" ref="G236">_xlfn._xlws.FILTER($I$1:$R$1,LEN(I236:R236)&gt;0,"")</f>
        <v>株式会社</v>
      </c>
      <c r="H236" s="16" t="str" cm="1">
        <f t="array" ref="H236">_xlfn.SWITCH(IF(G236&lt;&gt;"",FIND(G236,D236),""),1,"Start","","","End")</f>
        <v>End</v>
      </c>
      <c r="I236" s="12" t="str">
        <f t="shared" si="14"/>
        <v>カネソウ</v>
      </c>
      <c r="J236" s="12" t="str">
        <f t="shared" si="15"/>
        <v/>
      </c>
      <c r="K236" s="12" t="str">
        <f t="shared" si="15"/>
        <v/>
      </c>
      <c r="L236" s="12" t="str">
        <f t="shared" si="15"/>
        <v/>
      </c>
      <c r="M236" s="12" t="str">
        <f t="shared" si="15"/>
        <v/>
      </c>
      <c r="N236" s="12" t="str">
        <f t="shared" si="15"/>
        <v/>
      </c>
      <c r="O236" s="12" t="str">
        <f t="shared" si="15"/>
        <v/>
      </c>
      <c r="P236" s="12" t="str">
        <f t="shared" si="15"/>
        <v/>
      </c>
      <c r="Q236" s="12" t="str">
        <f t="shared" si="15"/>
        <v/>
      </c>
      <c r="R236" s="12" t="str">
        <f t="shared" si="15"/>
        <v/>
      </c>
      <c r="S236" s="3" t="s">
        <v>23</v>
      </c>
      <c r="T236" s="19" t="s">
        <v>984</v>
      </c>
      <c r="U236" s="22" t="s">
        <v>642</v>
      </c>
      <c r="V236" s="5">
        <v>45614</v>
      </c>
      <c r="W236" s="5">
        <v>45883</v>
      </c>
      <c r="X236" s="6" t="b">
        <v>0</v>
      </c>
      <c r="Y236" s="6" t="b">
        <v>0</v>
      </c>
      <c r="Z236" s="6" t="b">
        <v>0</v>
      </c>
      <c r="AA236" s="4" t="s">
        <v>21</v>
      </c>
      <c r="AB236" s="6" t="b">
        <v>1</v>
      </c>
      <c r="AC236" s="6" t="b">
        <v>0</v>
      </c>
      <c r="AD236" s="6" t="b">
        <v>0</v>
      </c>
    </row>
    <row r="237" spans="1:30" x14ac:dyDescent="0.45">
      <c r="A237" s="24">
        <v>327</v>
      </c>
      <c r="B237" s="19" t="s">
        <v>985</v>
      </c>
      <c r="C237" s="19" t="s">
        <v>986</v>
      </c>
      <c r="D237" s="2" t="s">
        <v>987</v>
      </c>
      <c r="E237" s="9">
        <f t="shared" si="13"/>
        <v>1</v>
      </c>
      <c r="F237" s="18" t="str" cm="1">
        <f t="array" ref="F237">IF(TRIM(_xlfn._xlws.FILTER(I237:R237,LEN(I237:R237)&gt;0,""))="",D237,TRIM(_xlfn._xlws.FILTER(I237:R237,LEN(I237:R237)&gt;0,"")))</f>
        <v>関西ペイント</v>
      </c>
      <c r="G237" s="16" t="str" cm="1">
        <f t="array" ref="G237">_xlfn._xlws.FILTER($I$1:$R$1,LEN(I237:R237)&gt;0,"")</f>
        <v>株式会社</v>
      </c>
      <c r="H237" s="16" t="str" cm="1">
        <f t="array" ref="H237">_xlfn.SWITCH(IF(G237&lt;&gt;"",FIND(G237,D237),""),1,"Start","","","End")</f>
        <v>End</v>
      </c>
      <c r="I237" s="12" t="str">
        <f t="shared" si="14"/>
        <v>関西ペイント</v>
      </c>
      <c r="J237" s="12" t="str">
        <f t="shared" si="15"/>
        <v/>
      </c>
      <c r="K237" s="12" t="str">
        <f t="shared" si="15"/>
        <v/>
      </c>
      <c r="L237" s="12" t="str">
        <f t="shared" si="15"/>
        <v/>
      </c>
      <c r="M237" s="12" t="str">
        <f t="shared" si="15"/>
        <v/>
      </c>
      <c r="N237" s="12" t="str">
        <f t="shared" ref="J237:R265" si="16">TRIM(IF(LEN($D237)&lt;&gt;LEN(SUBSTITUTE($D237,N$1,"")),SUBSTITUTE($D237,N$1,""),""))</f>
        <v/>
      </c>
      <c r="O237" s="12" t="str">
        <f t="shared" si="16"/>
        <v/>
      </c>
      <c r="P237" s="12" t="str">
        <f t="shared" si="16"/>
        <v/>
      </c>
      <c r="Q237" s="12" t="str">
        <f t="shared" si="16"/>
        <v/>
      </c>
      <c r="R237" s="12" t="str">
        <f t="shared" si="16"/>
        <v/>
      </c>
      <c r="S237" s="3" t="s">
        <v>23</v>
      </c>
      <c r="T237" s="19" t="s">
        <v>988</v>
      </c>
      <c r="U237" s="22" t="s">
        <v>21</v>
      </c>
      <c r="V237" s="5">
        <v>45605</v>
      </c>
      <c r="W237" s="5">
        <v>45883</v>
      </c>
      <c r="X237" s="6" t="b">
        <v>0</v>
      </c>
      <c r="Y237" s="6" t="b">
        <v>0</v>
      </c>
      <c r="Z237" s="6" t="b">
        <v>0</v>
      </c>
      <c r="AA237" s="4" t="s">
        <v>21</v>
      </c>
      <c r="AB237" s="6" t="b">
        <v>1</v>
      </c>
      <c r="AC237" s="6" t="b">
        <v>0</v>
      </c>
      <c r="AD237" s="6" t="b">
        <v>0</v>
      </c>
    </row>
    <row r="238" spans="1:30" x14ac:dyDescent="0.45">
      <c r="A238" s="24">
        <v>188</v>
      </c>
      <c r="B238" s="19" t="s">
        <v>989</v>
      </c>
      <c r="C238" s="19" t="s">
        <v>990</v>
      </c>
      <c r="D238" s="2" t="s">
        <v>991</v>
      </c>
      <c r="E238" s="9">
        <f t="shared" si="13"/>
        <v>1</v>
      </c>
      <c r="F238" s="18" t="str" cm="1">
        <f t="array" ref="F238">IF(TRIM(_xlfn._xlws.FILTER(I238:R238,LEN(I238:R238)&gt;0,""))="",D238,TRIM(_xlfn._xlws.FILTER(I238:R238,LEN(I238:R238)&gt;0,"")))</f>
        <v>カリモク家具</v>
      </c>
      <c r="G238" s="16" t="str" cm="1">
        <f t="array" ref="G238">_xlfn._xlws.FILTER($I$1:$R$1,LEN(I238:R238)&gt;0,"")</f>
        <v>株式会社</v>
      </c>
      <c r="H238" s="16" t="str" cm="1">
        <f t="array" ref="H238">_xlfn.SWITCH(IF(G238&lt;&gt;"",FIND(G238,D238),""),1,"Start","","","End")</f>
        <v>End</v>
      </c>
      <c r="I238" s="12" t="str">
        <f t="shared" si="14"/>
        <v>カリモク家具</v>
      </c>
      <c r="J238" s="12" t="str">
        <f t="shared" si="16"/>
        <v/>
      </c>
      <c r="K238" s="12" t="str">
        <f t="shared" si="16"/>
        <v/>
      </c>
      <c r="L238" s="12" t="str">
        <f t="shared" si="16"/>
        <v/>
      </c>
      <c r="M238" s="12" t="str">
        <f t="shared" si="16"/>
        <v/>
      </c>
      <c r="N238" s="12" t="str">
        <f t="shared" si="16"/>
        <v/>
      </c>
      <c r="O238" s="12" t="str">
        <f t="shared" si="16"/>
        <v/>
      </c>
      <c r="P238" s="12" t="str">
        <f t="shared" si="16"/>
        <v/>
      </c>
      <c r="Q238" s="12" t="str">
        <f t="shared" si="16"/>
        <v/>
      </c>
      <c r="R238" s="12" t="str">
        <f t="shared" si="16"/>
        <v/>
      </c>
      <c r="S238" s="3" t="s">
        <v>23</v>
      </c>
      <c r="T238" s="19" t="s">
        <v>992</v>
      </c>
      <c r="U238" s="22" t="s">
        <v>21</v>
      </c>
      <c r="V238" s="5">
        <v>45589</v>
      </c>
      <c r="W238" s="5">
        <v>45883</v>
      </c>
      <c r="X238" s="6" t="b">
        <v>0</v>
      </c>
      <c r="Y238" s="6" t="b">
        <v>0</v>
      </c>
      <c r="Z238" s="6" t="b">
        <v>0</v>
      </c>
      <c r="AA238" s="4" t="s">
        <v>21</v>
      </c>
      <c r="AB238" s="6" t="b">
        <v>1</v>
      </c>
      <c r="AC238" s="6" t="b">
        <v>0</v>
      </c>
      <c r="AD238" s="6" t="b">
        <v>0</v>
      </c>
    </row>
    <row r="239" spans="1:30" x14ac:dyDescent="0.45">
      <c r="A239" s="24">
        <v>447</v>
      </c>
      <c r="B239" s="19" t="s">
        <v>993</v>
      </c>
      <c r="C239" s="19" t="s">
        <v>994</v>
      </c>
      <c r="D239" s="2" t="s">
        <v>995</v>
      </c>
      <c r="E239" s="9">
        <f t="shared" si="13"/>
        <v>1</v>
      </c>
      <c r="F239" s="18" t="str" cm="1">
        <f t="array" ref="F239">IF(TRIM(_xlfn._xlws.FILTER(I239:R239,LEN(I239:R239)&gt;0,""))="",D239,TRIM(_xlfn._xlws.FILTER(I239:R239,LEN(I239:R239)&gt;0,"")))</f>
        <v>河淳</v>
      </c>
      <c r="G239" s="16" t="str" cm="1">
        <f t="array" ref="G239">_xlfn._xlws.FILTER($I$1:$R$1,LEN(I239:R239)&gt;0,"")</f>
        <v>株式会社</v>
      </c>
      <c r="H239" s="16" t="str" cm="1">
        <f t="array" ref="H239">_xlfn.SWITCH(IF(G239&lt;&gt;"",FIND(G239,D239),""),1,"Start","","","End")</f>
        <v>End</v>
      </c>
      <c r="I239" s="12" t="str">
        <f t="shared" si="14"/>
        <v>河淳</v>
      </c>
      <c r="J239" s="12" t="str">
        <f t="shared" si="16"/>
        <v/>
      </c>
      <c r="K239" s="12" t="str">
        <f t="shared" si="16"/>
        <v/>
      </c>
      <c r="L239" s="12" t="str">
        <f t="shared" si="16"/>
        <v/>
      </c>
      <c r="M239" s="12" t="str">
        <f t="shared" si="16"/>
        <v/>
      </c>
      <c r="N239" s="12" t="str">
        <f t="shared" si="16"/>
        <v/>
      </c>
      <c r="O239" s="12" t="str">
        <f t="shared" si="16"/>
        <v/>
      </c>
      <c r="P239" s="12" t="str">
        <f t="shared" si="16"/>
        <v/>
      </c>
      <c r="Q239" s="12" t="str">
        <f t="shared" si="16"/>
        <v/>
      </c>
      <c r="R239" s="12" t="str">
        <f t="shared" si="16"/>
        <v/>
      </c>
      <c r="S239" s="3" t="s">
        <v>23</v>
      </c>
      <c r="T239" s="19" t="s">
        <v>996</v>
      </c>
      <c r="U239" s="22" t="s">
        <v>21</v>
      </c>
      <c r="V239" s="5">
        <v>45633</v>
      </c>
      <c r="W239" s="5">
        <v>45883</v>
      </c>
      <c r="X239" s="6" t="b">
        <v>0</v>
      </c>
      <c r="Y239" s="6" t="b">
        <v>0</v>
      </c>
      <c r="Z239" s="6" t="b">
        <v>0</v>
      </c>
      <c r="AA239" s="4" t="s">
        <v>21</v>
      </c>
      <c r="AB239" s="6" t="b">
        <v>1</v>
      </c>
      <c r="AC239" s="6" t="b">
        <v>0</v>
      </c>
      <c r="AD239" s="6" t="b">
        <v>0</v>
      </c>
    </row>
    <row r="240" spans="1:30" x14ac:dyDescent="0.45">
      <c r="A240" s="24">
        <v>370</v>
      </c>
      <c r="B240" s="19" t="s">
        <v>997</v>
      </c>
      <c r="C240" s="19" t="s">
        <v>998</v>
      </c>
      <c r="D240" s="2" t="s">
        <v>999</v>
      </c>
      <c r="E240" s="9">
        <f t="shared" si="13"/>
        <v>1</v>
      </c>
      <c r="F240" s="18" t="str" cm="1">
        <f t="array" ref="F240">IF(TRIM(_xlfn._xlws.FILTER(I240:R240,LEN(I240:R240)&gt;0,""))="",D240,TRIM(_xlfn._xlws.FILTER(I240:R240,LEN(I240:R240)&gt;0,"")))</f>
        <v>川金コアテック</v>
      </c>
      <c r="G240" s="16" t="str" cm="1">
        <f t="array" ref="G240">_xlfn._xlws.FILTER($I$1:$R$1,LEN(I240:R240)&gt;0,"")</f>
        <v>株式会社</v>
      </c>
      <c r="H240" s="16" t="str" cm="1">
        <f t="array" ref="H240">_xlfn.SWITCH(IF(G240&lt;&gt;"",FIND(G240,D240),""),1,"Start","","","End")</f>
        <v>Start</v>
      </c>
      <c r="I240" s="12" t="str">
        <f t="shared" si="14"/>
        <v>川金コアテック</v>
      </c>
      <c r="J240" s="12" t="str">
        <f t="shared" si="16"/>
        <v/>
      </c>
      <c r="K240" s="12" t="str">
        <f t="shared" si="16"/>
        <v/>
      </c>
      <c r="L240" s="12" t="str">
        <f t="shared" si="16"/>
        <v/>
      </c>
      <c r="M240" s="12" t="str">
        <f t="shared" si="16"/>
        <v/>
      </c>
      <c r="N240" s="12" t="str">
        <f t="shared" si="16"/>
        <v/>
      </c>
      <c r="O240" s="12" t="str">
        <f t="shared" si="16"/>
        <v/>
      </c>
      <c r="P240" s="12" t="str">
        <f t="shared" si="16"/>
        <v/>
      </c>
      <c r="Q240" s="12" t="str">
        <f t="shared" si="16"/>
        <v/>
      </c>
      <c r="R240" s="12" t="str">
        <f t="shared" si="16"/>
        <v/>
      </c>
      <c r="S240" s="3" t="s">
        <v>23</v>
      </c>
      <c r="T240" s="19" t="s">
        <v>1000</v>
      </c>
      <c r="U240" s="22" t="s">
        <v>21</v>
      </c>
      <c r="V240" s="5">
        <v>45614</v>
      </c>
      <c r="W240" s="5">
        <v>45883</v>
      </c>
      <c r="X240" s="6" t="b">
        <v>0</v>
      </c>
      <c r="Y240" s="6" t="b">
        <v>0</v>
      </c>
      <c r="Z240" s="6" t="b">
        <v>0</v>
      </c>
      <c r="AA240" s="4" t="s">
        <v>21</v>
      </c>
      <c r="AB240" s="6" t="b">
        <v>1</v>
      </c>
      <c r="AC240" s="6" t="b">
        <v>0</v>
      </c>
      <c r="AD240" s="6" t="b">
        <v>0</v>
      </c>
    </row>
    <row r="241" spans="1:30" x14ac:dyDescent="0.45">
      <c r="A241" s="24">
        <v>491</v>
      </c>
      <c r="B241" s="19" t="s">
        <v>1001</v>
      </c>
      <c r="C241" s="19" t="s">
        <v>1002</v>
      </c>
      <c r="D241" s="2" t="s">
        <v>1003</v>
      </c>
      <c r="E241" s="9">
        <f t="shared" si="13"/>
        <v>1</v>
      </c>
      <c r="F241" s="18" t="str" cm="1">
        <f t="array" ref="F241">IF(TRIM(_xlfn._xlws.FILTER(I241:R241,LEN(I241:R241)&gt;0,""))="",D241,TRIM(_xlfn._xlws.FILTER(I241:R241,LEN(I241:R241)&gt;0,"")))</f>
        <v>川本製作所</v>
      </c>
      <c r="G241" s="16" t="str" cm="1">
        <f t="array" ref="G241">_xlfn._xlws.FILTER($I$1:$R$1,LEN(I241:R241)&gt;0,"")</f>
        <v>株式会社</v>
      </c>
      <c r="H241" s="16" t="str" cm="1">
        <f t="array" ref="H241">_xlfn.SWITCH(IF(G241&lt;&gt;"",FIND(G241,D241),""),1,"Start","","","End")</f>
        <v>Start</v>
      </c>
      <c r="I241" s="12" t="str">
        <f t="shared" si="14"/>
        <v>川本製作所</v>
      </c>
      <c r="J241" s="12" t="str">
        <f t="shared" si="16"/>
        <v/>
      </c>
      <c r="K241" s="12" t="str">
        <f t="shared" si="16"/>
        <v/>
      </c>
      <c r="L241" s="12" t="str">
        <f t="shared" si="16"/>
        <v/>
      </c>
      <c r="M241" s="12" t="str">
        <f t="shared" si="16"/>
        <v/>
      </c>
      <c r="N241" s="12" t="str">
        <f t="shared" si="16"/>
        <v/>
      </c>
      <c r="O241" s="12" t="str">
        <f t="shared" si="16"/>
        <v/>
      </c>
      <c r="P241" s="12" t="str">
        <f t="shared" si="16"/>
        <v/>
      </c>
      <c r="Q241" s="12" t="str">
        <f t="shared" si="16"/>
        <v/>
      </c>
      <c r="R241" s="12" t="str">
        <f t="shared" si="16"/>
        <v/>
      </c>
      <c r="S241" s="3" t="s">
        <v>23</v>
      </c>
      <c r="T241" s="19" t="s">
        <v>1004</v>
      </c>
      <c r="U241" s="22" t="s">
        <v>21</v>
      </c>
      <c r="V241" s="5">
        <v>45647</v>
      </c>
      <c r="W241" s="5">
        <v>45883</v>
      </c>
      <c r="X241" s="6" t="b">
        <v>0</v>
      </c>
      <c r="Y241" s="6" t="b">
        <v>0</v>
      </c>
      <c r="Z241" s="6" t="b">
        <v>0</v>
      </c>
      <c r="AA241" s="4" t="s">
        <v>21</v>
      </c>
      <c r="AB241" s="6" t="b">
        <v>1</v>
      </c>
      <c r="AC241" s="6" t="b">
        <v>0</v>
      </c>
      <c r="AD241" s="6" t="b">
        <v>0</v>
      </c>
    </row>
    <row r="242" spans="1:30" x14ac:dyDescent="0.45">
      <c r="A242" s="24">
        <v>456</v>
      </c>
      <c r="B242" s="19" t="s">
        <v>1005</v>
      </c>
      <c r="C242" s="19" t="s">
        <v>1006</v>
      </c>
      <c r="D242" s="2" t="s">
        <v>1007</v>
      </c>
      <c r="E242" s="9">
        <f t="shared" si="13"/>
        <v>1</v>
      </c>
      <c r="F242" s="18" t="str" cm="1">
        <f t="array" ref="F242">IF(TRIM(_xlfn._xlws.FILTER(I242:R242,LEN(I242:R242)&gt;0,""))="",D242,TRIM(_xlfn._xlws.FILTER(I242:R242,LEN(I242:R242)&gt;0,"")))</f>
        <v>河村電器産業</v>
      </c>
      <c r="G242" s="16" t="str" cm="1">
        <f t="array" ref="G242">_xlfn._xlws.FILTER($I$1:$R$1,LEN(I242:R242)&gt;0,"")</f>
        <v>株式会社</v>
      </c>
      <c r="H242" s="16" t="str" cm="1">
        <f t="array" ref="H242">_xlfn.SWITCH(IF(G242&lt;&gt;"",FIND(G242,D242),""),1,"Start","","","End")</f>
        <v>End</v>
      </c>
      <c r="I242" s="12" t="str">
        <f t="shared" si="14"/>
        <v>河村電器産業</v>
      </c>
      <c r="J242" s="12" t="str">
        <f t="shared" si="16"/>
        <v/>
      </c>
      <c r="K242" s="12" t="str">
        <f t="shared" si="16"/>
        <v/>
      </c>
      <c r="L242" s="12" t="str">
        <f t="shared" si="16"/>
        <v/>
      </c>
      <c r="M242" s="12" t="str">
        <f t="shared" si="16"/>
        <v/>
      </c>
      <c r="N242" s="12" t="str">
        <f t="shared" si="16"/>
        <v/>
      </c>
      <c r="O242" s="12" t="str">
        <f t="shared" si="16"/>
        <v/>
      </c>
      <c r="P242" s="12" t="str">
        <f t="shared" si="16"/>
        <v/>
      </c>
      <c r="Q242" s="12" t="str">
        <f t="shared" si="16"/>
        <v/>
      </c>
      <c r="R242" s="12" t="str">
        <f t="shared" si="16"/>
        <v/>
      </c>
      <c r="S242" s="3" t="s">
        <v>23</v>
      </c>
      <c r="T242" s="19" t="s">
        <v>1008</v>
      </c>
      <c r="U242" s="22" t="s">
        <v>21</v>
      </c>
      <c r="V242" s="5">
        <v>45634</v>
      </c>
      <c r="W242" s="5">
        <v>45883</v>
      </c>
      <c r="X242" s="6" t="b">
        <v>0</v>
      </c>
      <c r="Y242" s="6" t="b">
        <v>0</v>
      </c>
      <c r="Z242" s="6" t="b">
        <v>0</v>
      </c>
      <c r="AA242" s="4" t="s">
        <v>21</v>
      </c>
      <c r="AB242" s="6" t="b">
        <v>1</v>
      </c>
      <c r="AC242" s="6" t="b">
        <v>0</v>
      </c>
      <c r="AD242" s="6" t="b">
        <v>0</v>
      </c>
    </row>
    <row r="243" spans="1:30" x14ac:dyDescent="0.45">
      <c r="A243" s="24">
        <v>575</v>
      </c>
      <c r="B243" s="19" t="s">
        <v>1009</v>
      </c>
      <c r="C243" s="19" t="s">
        <v>1010</v>
      </c>
      <c r="D243" s="2" t="s">
        <v>1011</v>
      </c>
      <c r="E243" s="9">
        <f t="shared" si="13"/>
        <v>1</v>
      </c>
      <c r="F243" s="18" t="str" cm="1">
        <f t="array" ref="F243">IF(TRIM(_xlfn._xlws.FILTER(I243:R243,LEN(I243:R243)&gt;0,""))="",D243,TRIM(_xlfn._xlws.FILTER(I243:R243,LEN(I243:R243)&gt;0,"")))</f>
        <v>ケーイーシー</v>
      </c>
      <c r="G243" s="16" t="str" cm="1">
        <f t="array" ref="G243">_xlfn._xlws.FILTER($I$1:$R$1,LEN(I243:R243)&gt;0,"")</f>
        <v>株式会社</v>
      </c>
      <c r="H243" s="16" t="str" cm="1">
        <f t="array" ref="H243">_xlfn.SWITCH(IF(G243&lt;&gt;"",FIND(G243,D243),""),1,"Start","","","End")</f>
        <v>Start</v>
      </c>
      <c r="I243" s="12" t="str">
        <f t="shared" si="14"/>
        <v>ケーイーシー</v>
      </c>
      <c r="J243" s="12" t="str">
        <f t="shared" si="16"/>
        <v/>
      </c>
      <c r="K243" s="12" t="str">
        <f t="shared" si="16"/>
        <v/>
      </c>
      <c r="L243" s="12" t="str">
        <f t="shared" si="16"/>
        <v/>
      </c>
      <c r="M243" s="12" t="str">
        <f t="shared" si="16"/>
        <v/>
      </c>
      <c r="N243" s="12" t="str">
        <f t="shared" si="16"/>
        <v/>
      </c>
      <c r="O243" s="12" t="str">
        <f t="shared" si="16"/>
        <v/>
      </c>
      <c r="P243" s="12" t="str">
        <f t="shared" si="16"/>
        <v/>
      </c>
      <c r="Q243" s="12" t="str">
        <f t="shared" si="16"/>
        <v/>
      </c>
      <c r="R243" s="12" t="str">
        <f t="shared" si="16"/>
        <v/>
      </c>
      <c r="S243" s="3" t="s">
        <v>23</v>
      </c>
      <c r="T243" s="19" t="s">
        <v>21</v>
      </c>
      <c r="U243" s="22" t="s">
        <v>21</v>
      </c>
      <c r="V243" s="5">
        <v>45800</v>
      </c>
      <c r="W243" s="5">
        <v>45800</v>
      </c>
      <c r="X243" s="6" t="b">
        <v>0</v>
      </c>
      <c r="Y243" s="6" t="b">
        <v>0</v>
      </c>
      <c r="Z243" s="6" t="b">
        <v>0</v>
      </c>
      <c r="AA243" s="4" t="s">
        <v>21</v>
      </c>
      <c r="AB243" s="6" t="b">
        <v>0</v>
      </c>
      <c r="AC243" s="6" t="b">
        <v>0</v>
      </c>
      <c r="AD243" s="6" t="b">
        <v>0</v>
      </c>
    </row>
    <row r="244" spans="1:30" x14ac:dyDescent="0.45">
      <c r="A244" s="24">
        <v>96</v>
      </c>
      <c r="B244" s="19" t="s">
        <v>1012</v>
      </c>
      <c r="C244" s="19" t="s">
        <v>1013</v>
      </c>
      <c r="D244" s="2" t="s">
        <v>1014</v>
      </c>
      <c r="E244" s="9">
        <f t="shared" si="13"/>
        <v>1</v>
      </c>
      <c r="F244" s="18" t="str" cm="1">
        <f t="array" ref="F244">IF(TRIM(_xlfn._xlws.FILTER(I244:R244,LEN(I244:R244)&gt;0,""))="",D244,TRIM(_xlfn._xlws.FILTER(I244:R244,LEN(I244:R244)&gt;0,"")))</f>
        <v>菊水化学工業</v>
      </c>
      <c r="G244" s="16" t="str" cm="1">
        <f t="array" ref="G244">_xlfn._xlws.FILTER($I$1:$R$1,LEN(I244:R244)&gt;0,"")</f>
        <v>株式会社</v>
      </c>
      <c r="H244" s="16" t="str" cm="1">
        <f t="array" ref="H244">_xlfn.SWITCH(IF(G244&lt;&gt;"",FIND(G244,D244),""),1,"Start","","","End")</f>
        <v>End</v>
      </c>
      <c r="I244" s="12" t="str">
        <f t="shared" si="14"/>
        <v>菊水化学工業</v>
      </c>
      <c r="J244" s="12" t="str">
        <f t="shared" si="16"/>
        <v/>
      </c>
      <c r="K244" s="12" t="str">
        <f t="shared" si="16"/>
        <v/>
      </c>
      <c r="L244" s="12" t="str">
        <f t="shared" si="16"/>
        <v/>
      </c>
      <c r="M244" s="12" t="str">
        <f t="shared" si="16"/>
        <v/>
      </c>
      <c r="N244" s="12" t="str">
        <f t="shared" si="16"/>
        <v/>
      </c>
      <c r="O244" s="12" t="str">
        <f t="shared" si="16"/>
        <v/>
      </c>
      <c r="P244" s="12" t="str">
        <f t="shared" si="16"/>
        <v/>
      </c>
      <c r="Q244" s="12" t="str">
        <f t="shared" si="16"/>
        <v/>
      </c>
      <c r="R244" s="12" t="str">
        <f t="shared" si="16"/>
        <v/>
      </c>
      <c r="S244" s="3" t="s">
        <v>23</v>
      </c>
      <c r="T244" s="19" t="s">
        <v>1015</v>
      </c>
      <c r="U244" s="22" t="s">
        <v>21</v>
      </c>
      <c r="V244" s="5">
        <v>45580</v>
      </c>
      <c r="W244" s="5">
        <v>45883</v>
      </c>
      <c r="X244" s="6" t="b">
        <v>0</v>
      </c>
      <c r="Y244" s="6" t="b">
        <v>0</v>
      </c>
      <c r="Z244" s="6" t="b">
        <v>0</v>
      </c>
      <c r="AA244" s="4" t="s">
        <v>1016</v>
      </c>
      <c r="AB244" s="6" t="b">
        <v>1</v>
      </c>
      <c r="AC244" s="6" t="b">
        <v>0</v>
      </c>
      <c r="AD244" s="6" t="b">
        <v>0</v>
      </c>
    </row>
    <row r="245" spans="1:30" x14ac:dyDescent="0.45">
      <c r="A245" s="24">
        <v>199</v>
      </c>
      <c r="B245" s="19" t="s">
        <v>1017</v>
      </c>
      <c r="C245" s="19" t="s">
        <v>1018</v>
      </c>
      <c r="D245" s="2" t="s">
        <v>1019</v>
      </c>
      <c r="E245" s="9">
        <f t="shared" si="13"/>
        <v>1</v>
      </c>
      <c r="F245" s="18" t="str" cm="1">
        <f t="array" ref="F245">IF(TRIM(_xlfn._xlws.FILTER(I245:R245,LEN(I245:R245)&gt;0,""))="",D245,TRIM(_xlfn._xlws.FILTER(I245:R245,LEN(I245:R245)&gt;0,"")))</f>
        <v>木村技研</v>
      </c>
      <c r="G245" s="16" t="str" cm="1">
        <f t="array" ref="G245">_xlfn._xlws.FILTER($I$1:$R$1,LEN(I245:R245)&gt;0,"")</f>
        <v>株式会社</v>
      </c>
      <c r="H245" s="16" t="str" cm="1">
        <f t="array" ref="H245">_xlfn.SWITCH(IF(G245&lt;&gt;"",FIND(G245,D245),""),1,"Start","","","End")</f>
        <v>Start</v>
      </c>
      <c r="I245" s="12" t="str">
        <f t="shared" si="14"/>
        <v>木村技研</v>
      </c>
      <c r="J245" s="12" t="str">
        <f t="shared" si="16"/>
        <v/>
      </c>
      <c r="K245" s="12" t="str">
        <f t="shared" si="16"/>
        <v/>
      </c>
      <c r="L245" s="12" t="str">
        <f t="shared" si="16"/>
        <v/>
      </c>
      <c r="M245" s="12" t="str">
        <f t="shared" si="16"/>
        <v/>
      </c>
      <c r="N245" s="12" t="str">
        <f t="shared" si="16"/>
        <v/>
      </c>
      <c r="O245" s="12" t="str">
        <f t="shared" si="16"/>
        <v/>
      </c>
      <c r="P245" s="12" t="str">
        <f t="shared" si="16"/>
        <v/>
      </c>
      <c r="Q245" s="12" t="str">
        <f t="shared" si="16"/>
        <v/>
      </c>
      <c r="R245" s="12" t="str">
        <f t="shared" si="16"/>
        <v/>
      </c>
      <c r="S245" s="3" t="s">
        <v>23</v>
      </c>
      <c r="T245" s="19" t="s">
        <v>1020</v>
      </c>
      <c r="U245" s="22" t="s">
        <v>21</v>
      </c>
      <c r="V245" s="5">
        <v>45589</v>
      </c>
      <c r="W245" s="5">
        <v>45883</v>
      </c>
      <c r="X245" s="6" t="b">
        <v>0</v>
      </c>
      <c r="Y245" s="6" t="b">
        <v>0</v>
      </c>
      <c r="Z245" s="6" t="b">
        <v>0</v>
      </c>
      <c r="AA245" s="4" t="s">
        <v>21</v>
      </c>
      <c r="AB245" s="6" t="b">
        <v>1</v>
      </c>
      <c r="AC245" s="6" t="b">
        <v>0</v>
      </c>
      <c r="AD245" s="6" t="b">
        <v>0</v>
      </c>
    </row>
    <row r="246" spans="1:30" x14ac:dyDescent="0.45">
      <c r="A246" s="24">
        <v>98</v>
      </c>
      <c r="B246" s="19" t="s">
        <v>1021</v>
      </c>
      <c r="C246" s="19" t="s">
        <v>1022</v>
      </c>
      <c r="D246" s="2" t="s">
        <v>1023</v>
      </c>
      <c r="E246" s="9">
        <f t="shared" si="13"/>
        <v>1</v>
      </c>
      <c r="F246" s="18" t="str" cm="1">
        <f t="array" ref="F246">IF(TRIM(_xlfn._xlws.FILTER(I246:R246,LEN(I246:R246)&gt;0,""))="",D246,TRIM(_xlfn._xlws.FILTER(I246:R246,LEN(I246:R246)&gt;0,"")))</f>
        <v>桐井製作所</v>
      </c>
      <c r="G246" s="16" t="str" cm="1">
        <f t="array" ref="G246">_xlfn._xlws.FILTER($I$1:$R$1,LEN(I246:R246)&gt;0,"")</f>
        <v>株式会社</v>
      </c>
      <c r="H246" s="16" t="str" cm="1">
        <f t="array" ref="H246">_xlfn.SWITCH(IF(G246&lt;&gt;"",FIND(G246,D246),""),1,"Start","","","End")</f>
        <v>Start</v>
      </c>
      <c r="I246" s="12" t="str">
        <f t="shared" si="14"/>
        <v>桐井製作所</v>
      </c>
      <c r="J246" s="12" t="str">
        <f t="shared" si="16"/>
        <v/>
      </c>
      <c r="K246" s="12" t="str">
        <f t="shared" si="16"/>
        <v/>
      </c>
      <c r="L246" s="12" t="str">
        <f t="shared" si="16"/>
        <v/>
      </c>
      <c r="M246" s="12" t="str">
        <f t="shared" si="16"/>
        <v/>
      </c>
      <c r="N246" s="12" t="str">
        <f t="shared" si="16"/>
        <v/>
      </c>
      <c r="O246" s="12" t="str">
        <f t="shared" si="16"/>
        <v/>
      </c>
      <c r="P246" s="12" t="str">
        <f t="shared" si="16"/>
        <v/>
      </c>
      <c r="Q246" s="12" t="str">
        <f t="shared" si="16"/>
        <v/>
      </c>
      <c r="R246" s="12" t="str">
        <f t="shared" si="16"/>
        <v/>
      </c>
      <c r="S246" s="3" t="s">
        <v>23</v>
      </c>
      <c r="T246" s="19" t="s">
        <v>1024</v>
      </c>
      <c r="U246" s="22" t="s">
        <v>1025</v>
      </c>
      <c r="V246" s="5">
        <v>45580</v>
      </c>
      <c r="W246" s="5">
        <v>45883</v>
      </c>
      <c r="X246" s="6" t="b">
        <v>0</v>
      </c>
      <c r="Y246" s="6" t="b">
        <v>0</v>
      </c>
      <c r="Z246" s="6" t="b">
        <v>0</v>
      </c>
      <c r="AA246" s="4" t="s">
        <v>1026</v>
      </c>
      <c r="AB246" s="6" t="b">
        <v>1</v>
      </c>
      <c r="AC246" s="6" t="b">
        <v>0</v>
      </c>
      <c r="AD246" s="6" t="b">
        <v>0</v>
      </c>
    </row>
    <row r="247" spans="1:30" x14ac:dyDescent="0.45">
      <c r="A247" s="24">
        <v>576</v>
      </c>
      <c r="B247" s="19" t="s">
        <v>1027</v>
      </c>
      <c r="C247" s="19" t="s">
        <v>1028</v>
      </c>
      <c r="D247" s="2" t="s">
        <v>1029</v>
      </c>
      <c r="E247" s="9">
        <f t="shared" si="13"/>
        <v>1</v>
      </c>
      <c r="F247" s="18" t="str" cm="1">
        <f t="array" ref="F247">IF(TRIM(_xlfn._xlws.FILTER(I247:R247,LEN(I247:R247)&gt;0,""))="",D247,TRIM(_xlfn._xlws.FILTER(I247:R247,LEN(I247:R247)&gt;0,"")))</f>
        <v>北芝電機</v>
      </c>
      <c r="G247" s="16" t="str" cm="1">
        <f t="array" ref="G247">_xlfn._xlws.FILTER($I$1:$R$1,LEN(I247:R247)&gt;0,"")</f>
        <v>株式会社</v>
      </c>
      <c r="H247" s="16" t="str" cm="1">
        <f t="array" ref="H247">_xlfn.SWITCH(IF(G247&lt;&gt;"",FIND(G247,D247),""),1,"Start","","","End")</f>
        <v>End</v>
      </c>
      <c r="I247" s="12" t="str">
        <f t="shared" si="14"/>
        <v>北芝電機</v>
      </c>
      <c r="J247" s="12" t="str">
        <f t="shared" si="16"/>
        <v/>
      </c>
      <c r="K247" s="12" t="str">
        <f t="shared" si="16"/>
        <v/>
      </c>
      <c r="L247" s="12" t="str">
        <f t="shared" si="16"/>
        <v/>
      </c>
      <c r="M247" s="12" t="str">
        <f t="shared" si="16"/>
        <v/>
      </c>
      <c r="N247" s="12" t="str">
        <f t="shared" si="16"/>
        <v/>
      </c>
      <c r="O247" s="12" t="str">
        <f t="shared" si="16"/>
        <v/>
      </c>
      <c r="P247" s="12" t="str">
        <f t="shared" si="16"/>
        <v/>
      </c>
      <c r="Q247" s="12" t="str">
        <f t="shared" si="16"/>
        <v/>
      </c>
      <c r="R247" s="12" t="str">
        <f t="shared" si="16"/>
        <v/>
      </c>
      <c r="S247" s="3" t="s">
        <v>23</v>
      </c>
      <c r="T247" s="19" t="s">
        <v>21</v>
      </c>
      <c r="U247" s="22" t="s">
        <v>21</v>
      </c>
      <c r="V247" s="5">
        <v>45800</v>
      </c>
      <c r="W247" s="5">
        <v>45800</v>
      </c>
      <c r="X247" s="6" t="b">
        <v>0</v>
      </c>
      <c r="Y247" s="6" t="b">
        <v>0</v>
      </c>
      <c r="Z247" s="6" t="b">
        <v>0</v>
      </c>
      <c r="AA247" s="4" t="s">
        <v>21</v>
      </c>
      <c r="AB247" s="6" t="b">
        <v>0</v>
      </c>
      <c r="AC247" s="6" t="b">
        <v>0</v>
      </c>
      <c r="AD247" s="6" t="b">
        <v>0</v>
      </c>
    </row>
    <row r="248" spans="1:30" x14ac:dyDescent="0.45">
      <c r="A248" s="24">
        <v>169</v>
      </c>
      <c r="B248" s="19" t="s">
        <v>1030</v>
      </c>
      <c r="C248" s="19" t="s">
        <v>1030</v>
      </c>
      <c r="D248" s="2" t="s">
        <v>1031</v>
      </c>
      <c r="E248" s="9">
        <f t="shared" si="13"/>
        <v>0</v>
      </c>
      <c r="F248" s="18" t="str" cm="1">
        <f t="array" ref="F248">IF(TRIM(_xlfn._xlws.FILTER(I248:R248,LEN(I248:R248)&gt;0,""))="",D248,TRIM(_xlfn._xlws.FILTER(I248:R248,LEN(I248:R248)&gt;0,"")))</f>
        <v>キッチンハウス</v>
      </c>
      <c r="G248" s="16" t="str" cm="1">
        <f t="array" ref="G248">_xlfn._xlws.FILTER($I$1:$R$1,LEN(I248:R248)&gt;0,"")</f>
        <v/>
      </c>
      <c r="H248" s="16" t="str" cm="1">
        <f t="array" ref="H248">_xlfn.SWITCH(IF(G248&lt;&gt;"",FIND(G248,D248),""),1,"Start","","","End")</f>
        <v/>
      </c>
      <c r="I248" s="12" t="str">
        <f t="shared" si="14"/>
        <v/>
      </c>
      <c r="J248" s="12" t="str">
        <f t="shared" si="16"/>
        <v/>
      </c>
      <c r="K248" s="12" t="str">
        <f t="shared" si="16"/>
        <v/>
      </c>
      <c r="L248" s="12" t="str">
        <f t="shared" si="16"/>
        <v/>
      </c>
      <c r="M248" s="12" t="str">
        <f t="shared" si="16"/>
        <v/>
      </c>
      <c r="N248" s="12" t="str">
        <f t="shared" si="16"/>
        <v/>
      </c>
      <c r="O248" s="12" t="str">
        <f t="shared" si="16"/>
        <v/>
      </c>
      <c r="P248" s="12" t="str">
        <f t="shared" si="16"/>
        <v/>
      </c>
      <c r="Q248" s="12" t="str">
        <f t="shared" si="16"/>
        <v/>
      </c>
      <c r="R248" s="12" t="str">
        <f t="shared" si="16"/>
        <v/>
      </c>
      <c r="S248" s="3" t="s">
        <v>111</v>
      </c>
      <c r="T248" s="19" t="s">
        <v>1032</v>
      </c>
      <c r="U248" s="22" t="s">
        <v>1033</v>
      </c>
      <c r="V248" s="5">
        <v>45589</v>
      </c>
      <c r="W248" s="5">
        <v>45883</v>
      </c>
      <c r="X248" s="6" t="b">
        <v>0</v>
      </c>
      <c r="Y248" s="6" t="b">
        <v>0</v>
      </c>
      <c r="Z248" s="6" t="b">
        <v>0</v>
      </c>
      <c r="AA248" s="4" t="s">
        <v>21</v>
      </c>
      <c r="AB248" s="6" t="b">
        <v>1</v>
      </c>
      <c r="AC248" s="6" t="b">
        <v>0</v>
      </c>
      <c r="AD248" s="6" t="b">
        <v>0</v>
      </c>
    </row>
    <row r="249" spans="1:30" x14ac:dyDescent="0.45">
      <c r="A249" s="24">
        <v>530</v>
      </c>
      <c r="B249" s="19" t="s">
        <v>1034</v>
      </c>
      <c r="C249" s="19" t="s">
        <v>1035</v>
      </c>
      <c r="D249" s="2" t="s">
        <v>1036</v>
      </c>
      <c r="E249" s="9">
        <f t="shared" si="13"/>
        <v>1</v>
      </c>
      <c r="F249" s="18" t="str" cm="1">
        <f t="array" ref="F249">IF(TRIM(_xlfn._xlws.FILTER(I249:R249,LEN(I249:R249)&gt;0,""))="",D249,TRIM(_xlfn._xlws.FILTER(I249:R249,LEN(I249:R249)&gt;0,"")))</f>
        <v>キトー</v>
      </c>
      <c r="G249" s="16" t="str" cm="1">
        <f t="array" ref="G249">_xlfn._xlws.FILTER($I$1:$R$1,LEN(I249:R249)&gt;0,"")</f>
        <v>株式会社</v>
      </c>
      <c r="H249" s="16" t="str" cm="1">
        <f t="array" ref="H249">_xlfn.SWITCH(IF(G249&lt;&gt;"",FIND(G249,D249),""),1,"Start","","","End")</f>
        <v>Start</v>
      </c>
      <c r="I249" s="12" t="str">
        <f t="shared" si="14"/>
        <v>キトー</v>
      </c>
      <c r="J249" s="12" t="str">
        <f t="shared" si="16"/>
        <v/>
      </c>
      <c r="K249" s="12" t="str">
        <f t="shared" si="16"/>
        <v/>
      </c>
      <c r="L249" s="12" t="str">
        <f t="shared" si="16"/>
        <v/>
      </c>
      <c r="M249" s="12" t="str">
        <f t="shared" si="16"/>
        <v/>
      </c>
      <c r="N249" s="12" t="str">
        <f t="shared" si="16"/>
        <v/>
      </c>
      <c r="O249" s="12" t="str">
        <f t="shared" si="16"/>
        <v/>
      </c>
      <c r="P249" s="12" t="str">
        <f t="shared" si="16"/>
        <v/>
      </c>
      <c r="Q249" s="12" t="str">
        <f t="shared" si="16"/>
        <v/>
      </c>
      <c r="R249" s="12" t="str">
        <f t="shared" si="16"/>
        <v/>
      </c>
      <c r="S249" s="3" t="s">
        <v>23</v>
      </c>
      <c r="T249" s="19" t="s">
        <v>1037</v>
      </c>
      <c r="U249" s="22" t="s">
        <v>21</v>
      </c>
      <c r="V249" s="5">
        <v>45652</v>
      </c>
      <c r="W249" s="5">
        <v>45883</v>
      </c>
      <c r="X249" s="6" t="b">
        <v>0</v>
      </c>
      <c r="Y249" s="6" t="b">
        <v>0</v>
      </c>
      <c r="Z249" s="6" t="b">
        <v>0</v>
      </c>
      <c r="AA249" s="4" t="s">
        <v>21</v>
      </c>
      <c r="AB249" s="6" t="b">
        <v>1</v>
      </c>
      <c r="AC249" s="6" t="b">
        <v>0</v>
      </c>
      <c r="AD249" s="6" t="b">
        <v>0</v>
      </c>
    </row>
    <row r="250" spans="1:30" x14ac:dyDescent="0.45">
      <c r="A250" s="24">
        <v>75</v>
      </c>
      <c r="B250" s="19" t="s">
        <v>1038</v>
      </c>
      <c r="C250" s="19" t="s">
        <v>1039</v>
      </c>
      <c r="D250" s="2" t="s">
        <v>1040</v>
      </c>
      <c r="E250" s="9">
        <f t="shared" si="13"/>
        <v>1</v>
      </c>
      <c r="F250" s="18" t="str" cm="1">
        <f t="array" ref="F250">IF(TRIM(_xlfn._xlws.FILTER(I250:R250,LEN(I250:R250)&gt;0,""))="",D250,TRIM(_xlfn._xlws.FILTER(I250:R250,LEN(I250:R250)&gt;0,"")))</f>
        <v>ケイミュー</v>
      </c>
      <c r="G250" s="16" t="str" cm="1">
        <f t="array" ref="G250">_xlfn._xlws.FILTER($I$1:$R$1,LEN(I250:R250)&gt;0,"")</f>
        <v>株式会社</v>
      </c>
      <c r="H250" s="16" t="str" cm="1">
        <f t="array" ref="H250">_xlfn.SWITCH(IF(G250&lt;&gt;"",FIND(G250,D250),""),1,"Start","","","End")</f>
        <v>End</v>
      </c>
      <c r="I250" s="12" t="str">
        <f t="shared" si="14"/>
        <v>ケイミュー</v>
      </c>
      <c r="J250" s="12" t="str">
        <f t="shared" si="16"/>
        <v/>
      </c>
      <c r="K250" s="12" t="str">
        <f t="shared" si="16"/>
        <v/>
      </c>
      <c r="L250" s="12" t="str">
        <f t="shared" si="16"/>
        <v/>
      </c>
      <c r="M250" s="12" t="str">
        <f t="shared" si="16"/>
        <v/>
      </c>
      <c r="N250" s="12" t="str">
        <f t="shared" si="16"/>
        <v/>
      </c>
      <c r="O250" s="12" t="str">
        <f t="shared" si="16"/>
        <v/>
      </c>
      <c r="P250" s="12" t="str">
        <f t="shared" si="16"/>
        <v/>
      </c>
      <c r="Q250" s="12" t="str">
        <f t="shared" si="16"/>
        <v/>
      </c>
      <c r="R250" s="12" t="str">
        <f t="shared" si="16"/>
        <v/>
      </c>
      <c r="S250" s="3" t="s">
        <v>23</v>
      </c>
      <c r="T250" s="19" t="s">
        <v>1041</v>
      </c>
      <c r="U250" s="22" t="s">
        <v>1042</v>
      </c>
      <c r="V250" s="5">
        <v>45579</v>
      </c>
      <c r="W250" s="5">
        <v>45883</v>
      </c>
      <c r="X250" s="6" t="b">
        <v>0</v>
      </c>
      <c r="Y250" s="6" t="b">
        <v>0</v>
      </c>
      <c r="Z250" s="6" t="b">
        <v>0</v>
      </c>
      <c r="AA250" s="4" t="s">
        <v>616</v>
      </c>
      <c r="AB250" s="6" t="b">
        <v>1</v>
      </c>
      <c r="AC250" s="6" t="b">
        <v>0</v>
      </c>
      <c r="AD250" s="6" t="b">
        <v>0</v>
      </c>
    </row>
    <row r="251" spans="1:30" x14ac:dyDescent="0.45">
      <c r="A251" s="24">
        <v>100</v>
      </c>
      <c r="B251" s="19" t="s">
        <v>1043</v>
      </c>
      <c r="C251" s="19" t="s">
        <v>1044</v>
      </c>
      <c r="D251" s="2" t="s">
        <v>1045</v>
      </c>
      <c r="E251" s="9">
        <f t="shared" si="13"/>
        <v>1</v>
      </c>
      <c r="F251" s="18" t="str" cm="1">
        <f t="array" ref="F251">IF(TRIM(_xlfn._xlws.FILTER(I251:R251,LEN(I251:R251)&gt;0,""))="",D251,TRIM(_xlfn._xlws.FILTER(I251:R251,LEN(I251:R251)&gt;0,"")))</f>
        <v>ケイミューシポレックス</v>
      </c>
      <c r="G251" s="16" t="str" cm="1">
        <f t="array" ref="G251">_xlfn._xlws.FILTER($I$1:$R$1,LEN(I251:R251)&gt;0,"")</f>
        <v>株式会社</v>
      </c>
      <c r="H251" s="16" t="str" cm="1">
        <f t="array" ref="H251">_xlfn.SWITCH(IF(G251&lt;&gt;"",FIND(G251,D251),""),1,"Start","","","End")</f>
        <v>End</v>
      </c>
      <c r="I251" s="12" t="str">
        <f t="shared" si="14"/>
        <v>ケイミューシポレックス</v>
      </c>
      <c r="J251" s="12" t="str">
        <f t="shared" si="16"/>
        <v/>
      </c>
      <c r="K251" s="12" t="str">
        <f t="shared" si="16"/>
        <v/>
      </c>
      <c r="L251" s="12" t="str">
        <f t="shared" si="16"/>
        <v/>
      </c>
      <c r="M251" s="12" t="str">
        <f t="shared" si="16"/>
        <v/>
      </c>
      <c r="N251" s="12" t="str">
        <f t="shared" si="16"/>
        <v/>
      </c>
      <c r="O251" s="12" t="str">
        <f t="shared" si="16"/>
        <v/>
      </c>
      <c r="P251" s="12" t="str">
        <f t="shared" si="16"/>
        <v/>
      </c>
      <c r="Q251" s="12" t="str">
        <f t="shared" si="16"/>
        <v/>
      </c>
      <c r="R251" s="12" t="str">
        <f t="shared" si="16"/>
        <v/>
      </c>
      <c r="S251" s="3" t="s">
        <v>23</v>
      </c>
      <c r="T251" s="19" t="s">
        <v>1046</v>
      </c>
      <c r="U251" s="22" t="s">
        <v>21</v>
      </c>
      <c r="V251" s="5">
        <v>45580</v>
      </c>
      <c r="W251" s="5">
        <v>45883</v>
      </c>
      <c r="X251" s="6" t="b">
        <v>0</v>
      </c>
      <c r="Y251" s="6" t="b">
        <v>0</v>
      </c>
      <c r="Z251" s="6" t="b">
        <v>0</v>
      </c>
      <c r="AA251" s="4" t="s">
        <v>21</v>
      </c>
      <c r="AB251" s="6" t="b">
        <v>1</v>
      </c>
      <c r="AC251" s="6" t="b">
        <v>0</v>
      </c>
      <c r="AD251" s="6" t="b">
        <v>0</v>
      </c>
    </row>
    <row r="252" spans="1:30" x14ac:dyDescent="0.45">
      <c r="A252" s="24">
        <v>577</v>
      </c>
      <c r="B252" s="19" t="s">
        <v>1047</v>
      </c>
      <c r="C252" s="19" t="s">
        <v>1048</v>
      </c>
      <c r="D252" s="2" t="s">
        <v>1049</v>
      </c>
      <c r="E252" s="9">
        <f t="shared" si="13"/>
        <v>1</v>
      </c>
      <c r="F252" s="18" t="str" cm="1">
        <f t="array" ref="F252">IF(TRIM(_xlfn._xlws.FILTER(I252:R252,LEN(I252:R252)&gt;0,""))="",D252,TRIM(_xlfn._xlws.FILTER(I252:R252,LEN(I252:R252)&gt;0,"")))</f>
        <v>興亜電機</v>
      </c>
      <c r="G252" s="16" t="str" cm="1">
        <f t="array" ref="G252">_xlfn._xlws.FILTER($I$1:$R$1,LEN(I252:R252)&gt;0,"")</f>
        <v>株式会社</v>
      </c>
      <c r="H252" s="16" t="str" cm="1">
        <f t="array" ref="H252">_xlfn.SWITCH(IF(G252&lt;&gt;"",FIND(G252,D252),""),1,"Start","","","End")</f>
        <v>End</v>
      </c>
      <c r="I252" s="12" t="str">
        <f t="shared" si="14"/>
        <v>興亜電機</v>
      </c>
      <c r="J252" s="12" t="str">
        <f t="shared" si="16"/>
        <v/>
      </c>
      <c r="K252" s="12" t="str">
        <f t="shared" si="16"/>
        <v/>
      </c>
      <c r="L252" s="12" t="str">
        <f t="shared" si="16"/>
        <v/>
      </c>
      <c r="M252" s="12" t="str">
        <f t="shared" si="16"/>
        <v/>
      </c>
      <c r="N252" s="12" t="str">
        <f t="shared" si="16"/>
        <v/>
      </c>
      <c r="O252" s="12" t="str">
        <f t="shared" si="16"/>
        <v/>
      </c>
      <c r="P252" s="12" t="str">
        <f t="shared" si="16"/>
        <v/>
      </c>
      <c r="Q252" s="12" t="str">
        <f t="shared" si="16"/>
        <v/>
      </c>
      <c r="R252" s="12" t="str">
        <f t="shared" si="16"/>
        <v/>
      </c>
      <c r="S252" s="3" t="s">
        <v>23</v>
      </c>
      <c r="T252" s="19" t="s">
        <v>21</v>
      </c>
      <c r="U252" s="22" t="s">
        <v>21</v>
      </c>
      <c r="V252" s="5">
        <v>45800</v>
      </c>
      <c r="W252" s="5">
        <v>45800</v>
      </c>
      <c r="X252" s="6" t="b">
        <v>0</v>
      </c>
      <c r="Y252" s="6" t="b">
        <v>0</v>
      </c>
      <c r="Z252" s="6" t="b">
        <v>0</v>
      </c>
      <c r="AA252" s="4" t="s">
        <v>21</v>
      </c>
      <c r="AB252" s="6" t="b">
        <v>0</v>
      </c>
      <c r="AC252" s="6" t="b">
        <v>0</v>
      </c>
      <c r="AD252" s="6" t="b">
        <v>0</v>
      </c>
    </row>
    <row r="253" spans="1:30" x14ac:dyDescent="0.45">
      <c r="A253" s="24">
        <v>214</v>
      </c>
      <c r="B253" s="19" t="s">
        <v>1050</v>
      </c>
      <c r="C253" s="19" t="s">
        <v>1051</v>
      </c>
      <c r="D253" s="2" t="s">
        <v>1052</v>
      </c>
      <c r="E253" s="9">
        <f t="shared" si="13"/>
        <v>1</v>
      </c>
      <c r="F253" s="18" t="str" cm="1">
        <f t="array" ref="F253">IF(TRIM(_xlfn._xlws.FILTER(I253:R253,LEN(I253:R253)&gt;0,""))="",D253,TRIM(_xlfn._xlws.FILTER(I253:R253,LEN(I253:R253)&gt;0,"")))</f>
        <v>コーアツ</v>
      </c>
      <c r="G253" s="16" t="str" cm="1">
        <f t="array" ref="G253">_xlfn._xlws.FILTER($I$1:$R$1,LEN(I253:R253)&gt;0,"")</f>
        <v>株式会社</v>
      </c>
      <c r="H253" s="16" t="str" cm="1">
        <f t="array" ref="H253">_xlfn.SWITCH(IF(G253&lt;&gt;"",FIND(G253,D253),""),1,"Start","","","End")</f>
        <v>Start</v>
      </c>
      <c r="I253" s="12" t="str">
        <f t="shared" si="14"/>
        <v>コーアツ</v>
      </c>
      <c r="J253" s="12" t="str">
        <f t="shared" si="16"/>
        <v/>
      </c>
      <c r="K253" s="12" t="str">
        <f t="shared" si="16"/>
        <v/>
      </c>
      <c r="L253" s="12" t="str">
        <f t="shared" si="16"/>
        <v/>
      </c>
      <c r="M253" s="12" t="str">
        <f t="shared" si="16"/>
        <v/>
      </c>
      <c r="N253" s="12" t="str">
        <f t="shared" si="16"/>
        <v/>
      </c>
      <c r="O253" s="12" t="str">
        <f t="shared" si="16"/>
        <v/>
      </c>
      <c r="P253" s="12" t="str">
        <f t="shared" si="16"/>
        <v/>
      </c>
      <c r="Q253" s="12" t="str">
        <f t="shared" si="16"/>
        <v/>
      </c>
      <c r="R253" s="12" t="str">
        <f t="shared" si="16"/>
        <v/>
      </c>
      <c r="S253" s="3" t="s">
        <v>23</v>
      </c>
      <c r="T253" s="19" t="s">
        <v>1053</v>
      </c>
      <c r="U253" s="22" t="s">
        <v>21</v>
      </c>
      <c r="V253" s="5">
        <v>45591</v>
      </c>
      <c r="W253" s="5">
        <v>45883</v>
      </c>
      <c r="X253" s="6" t="b">
        <v>0</v>
      </c>
      <c r="Y253" s="6" t="b">
        <v>0</v>
      </c>
      <c r="Z253" s="6" t="b">
        <v>0</v>
      </c>
      <c r="AA253" s="4" t="s">
        <v>21</v>
      </c>
      <c r="AB253" s="6" t="b">
        <v>1</v>
      </c>
      <c r="AC253" s="6" t="b">
        <v>0</v>
      </c>
      <c r="AD253" s="6" t="b">
        <v>0</v>
      </c>
    </row>
    <row r="254" spans="1:30" x14ac:dyDescent="0.45">
      <c r="A254" s="24">
        <v>351</v>
      </c>
      <c r="B254" s="19" t="s">
        <v>1054</v>
      </c>
      <c r="C254" s="19" t="s">
        <v>1055</v>
      </c>
      <c r="D254" s="2" t="s">
        <v>1056</v>
      </c>
      <c r="E254" s="9">
        <f t="shared" si="13"/>
        <v>1</v>
      </c>
      <c r="F254" s="18" t="str" cm="1">
        <f t="array" ref="F254">IF(TRIM(_xlfn._xlws.FILTER(I254:R254,LEN(I254:R254)&gt;0,""))="",D254,TRIM(_xlfn._xlws.FILTER(I254:R254,LEN(I254:R254)&gt;0,"")))</f>
        <v>神戸製鋼所</v>
      </c>
      <c r="G254" s="16" t="str" cm="1">
        <f t="array" ref="G254">_xlfn._xlws.FILTER($I$1:$R$1,LEN(I254:R254)&gt;0,"")</f>
        <v>株式会社</v>
      </c>
      <c r="H254" s="16" t="str" cm="1">
        <f t="array" ref="H254">_xlfn.SWITCH(IF(G254&lt;&gt;"",FIND(G254,D254),""),1,"Start","","","End")</f>
        <v>Start</v>
      </c>
      <c r="I254" s="12" t="str">
        <f t="shared" si="14"/>
        <v>神戸製鋼所</v>
      </c>
      <c r="J254" s="12" t="str">
        <f t="shared" si="16"/>
        <v/>
      </c>
      <c r="K254" s="12" t="str">
        <f t="shared" si="16"/>
        <v/>
      </c>
      <c r="L254" s="12" t="str">
        <f t="shared" si="16"/>
        <v/>
      </c>
      <c r="M254" s="12" t="str">
        <f t="shared" si="16"/>
        <v/>
      </c>
      <c r="N254" s="12" t="str">
        <f t="shared" si="16"/>
        <v/>
      </c>
      <c r="O254" s="12" t="str">
        <f t="shared" si="16"/>
        <v/>
      </c>
      <c r="P254" s="12" t="str">
        <f t="shared" si="16"/>
        <v/>
      </c>
      <c r="Q254" s="12" t="str">
        <f t="shared" si="16"/>
        <v/>
      </c>
      <c r="R254" s="12" t="str">
        <f t="shared" si="16"/>
        <v/>
      </c>
      <c r="S254" s="3" t="s">
        <v>23</v>
      </c>
      <c r="T254" s="19" t="s">
        <v>1057</v>
      </c>
      <c r="U254" s="22" t="s">
        <v>21</v>
      </c>
      <c r="V254" s="5">
        <v>45611</v>
      </c>
      <c r="W254" s="5">
        <v>45883</v>
      </c>
      <c r="X254" s="6" t="b">
        <v>0</v>
      </c>
      <c r="Y254" s="6" t="b">
        <v>0</v>
      </c>
      <c r="Z254" s="6" t="b">
        <v>0</v>
      </c>
      <c r="AA254" s="4" t="s">
        <v>21</v>
      </c>
      <c r="AB254" s="6" t="b">
        <v>1</v>
      </c>
      <c r="AC254" s="6" t="b">
        <v>0</v>
      </c>
      <c r="AD254" s="6" t="b">
        <v>0</v>
      </c>
    </row>
    <row r="255" spans="1:30" x14ac:dyDescent="0.45">
      <c r="A255" s="24">
        <v>172</v>
      </c>
      <c r="B255" s="19" t="s">
        <v>1058</v>
      </c>
      <c r="C255" s="19" t="s">
        <v>1059</v>
      </c>
      <c r="D255" s="2" t="s">
        <v>1060</v>
      </c>
      <c r="E255" s="9">
        <f t="shared" si="13"/>
        <v>1</v>
      </c>
      <c r="F255" s="18" t="str" cm="1">
        <f t="array" ref="F255">IF(TRIM(_xlfn._xlws.FILTER(I255:R255,LEN(I255:R255)&gt;0,""))="",D255,TRIM(_xlfn._xlws.FILTER(I255:R255,LEN(I255:R255)&gt;0,"")))</f>
        <v>コイズミ照明</v>
      </c>
      <c r="G255" s="16" t="str" cm="1">
        <f t="array" ref="G255">_xlfn._xlws.FILTER($I$1:$R$1,LEN(I255:R255)&gt;0,"")</f>
        <v>株式会社</v>
      </c>
      <c r="H255" s="16" t="str" cm="1">
        <f t="array" ref="H255">_xlfn.SWITCH(IF(G255&lt;&gt;"",FIND(G255,D255),""),1,"Start","","","End")</f>
        <v>End</v>
      </c>
      <c r="I255" s="12" t="str">
        <f t="shared" si="14"/>
        <v>コイズミ照明</v>
      </c>
      <c r="J255" s="12" t="str">
        <f t="shared" si="16"/>
        <v/>
      </c>
      <c r="K255" s="12" t="str">
        <f t="shared" si="16"/>
        <v/>
      </c>
      <c r="L255" s="12" t="str">
        <f t="shared" si="16"/>
        <v/>
      </c>
      <c r="M255" s="12" t="str">
        <f t="shared" si="16"/>
        <v/>
      </c>
      <c r="N255" s="12" t="str">
        <f t="shared" si="16"/>
        <v/>
      </c>
      <c r="O255" s="12" t="str">
        <f t="shared" si="16"/>
        <v/>
      </c>
      <c r="P255" s="12" t="str">
        <f t="shared" si="16"/>
        <v/>
      </c>
      <c r="Q255" s="12" t="str">
        <f t="shared" si="16"/>
        <v/>
      </c>
      <c r="R255" s="12" t="str">
        <f t="shared" si="16"/>
        <v/>
      </c>
      <c r="S255" s="3" t="s">
        <v>23</v>
      </c>
      <c r="T255" s="19" t="s">
        <v>1061</v>
      </c>
      <c r="U255" s="22" t="s">
        <v>21</v>
      </c>
      <c r="V255" s="5">
        <v>45589</v>
      </c>
      <c r="W255" s="5">
        <v>45883</v>
      </c>
      <c r="X255" s="6" t="b">
        <v>0</v>
      </c>
      <c r="Y255" s="6" t="b">
        <v>0</v>
      </c>
      <c r="Z255" s="6" t="b">
        <v>0</v>
      </c>
      <c r="AA255" s="4" t="s">
        <v>334</v>
      </c>
      <c r="AB255" s="6" t="b">
        <v>1</v>
      </c>
      <c r="AC255" s="6" t="b">
        <v>0</v>
      </c>
      <c r="AD255" s="6" t="b">
        <v>0</v>
      </c>
    </row>
    <row r="256" spans="1:30" x14ac:dyDescent="0.45">
      <c r="A256" s="24">
        <v>476</v>
      </c>
      <c r="B256" s="19" t="s">
        <v>1062</v>
      </c>
      <c r="C256" s="19" t="s">
        <v>1063</v>
      </c>
      <c r="D256" s="2" t="s">
        <v>1064</v>
      </c>
      <c r="E256" s="9">
        <f t="shared" si="13"/>
        <v>1</v>
      </c>
      <c r="F256" s="18" t="str" cm="1">
        <f t="array" ref="F256">IF(TRIM(_xlfn._xlws.FILTER(I256:R256,LEN(I256:R256)&gt;0,""))="",D256,TRIM(_xlfn._xlws.FILTER(I256:R256,LEN(I256:R256)&gt;0,"")))</f>
        <v>古島</v>
      </c>
      <c r="G256" s="16" t="str" cm="1">
        <f t="array" ref="G256">_xlfn._xlws.FILTER($I$1:$R$1,LEN(I256:R256)&gt;0,"")</f>
        <v>株式会社</v>
      </c>
      <c r="H256" s="16" t="str" cm="1">
        <f t="array" ref="H256">_xlfn.SWITCH(IF(G256&lt;&gt;"",FIND(G256,D256),""),1,"Start","","","End")</f>
        <v>Start</v>
      </c>
      <c r="I256" s="12" t="str">
        <f t="shared" si="14"/>
        <v>古島</v>
      </c>
      <c r="J256" s="12" t="str">
        <f t="shared" si="16"/>
        <v/>
      </c>
      <c r="K256" s="12" t="str">
        <f t="shared" si="16"/>
        <v/>
      </c>
      <c r="L256" s="12" t="str">
        <f t="shared" si="16"/>
        <v/>
      </c>
      <c r="M256" s="12" t="str">
        <f t="shared" si="16"/>
        <v/>
      </c>
      <c r="N256" s="12" t="str">
        <f t="shared" si="16"/>
        <v/>
      </c>
      <c r="O256" s="12" t="str">
        <f t="shared" si="16"/>
        <v/>
      </c>
      <c r="P256" s="12" t="str">
        <f t="shared" si="16"/>
        <v/>
      </c>
      <c r="Q256" s="12" t="str">
        <f t="shared" si="16"/>
        <v/>
      </c>
      <c r="R256" s="12" t="str">
        <f t="shared" si="16"/>
        <v/>
      </c>
      <c r="S256" s="3" t="s">
        <v>23</v>
      </c>
      <c r="T256" s="19" t="s">
        <v>1065</v>
      </c>
      <c r="U256" s="22" t="s">
        <v>21</v>
      </c>
      <c r="V256" s="5">
        <v>45644</v>
      </c>
      <c r="W256" s="5">
        <v>45883</v>
      </c>
      <c r="X256" s="6" t="b">
        <v>0</v>
      </c>
      <c r="Y256" s="6" t="b">
        <v>0</v>
      </c>
      <c r="Z256" s="6" t="b">
        <v>0</v>
      </c>
      <c r="AA256" s="4" t="s">
        <v>21</v>
      </c>
      <c r="AB256" s="6" t="b">
        <v>1</v>
      </c>
      <c r="AC256" s="6" t="b">
        <v>0</v>
      </c>
      <c r="AD256" s="6" t="b">
        <v>0</v>
      </c>
    </row>
    <row r="257" spans="1:30" x14ac:dyDescent="0.45">
      <c r="A257" s="24">
        <v>515</v>
      </c>
      <c r="B257" s="19" t="s">
        <v>1066</v>
      </c>
      <c r="C257" s="19" t="s">
        <v>1067</v>
      </c>
      <c r="D257" s="2" t="s">
        <v>1068</v>
      </c>
      <c r="E257" s="9">
        <f t="shared" si="13"/>
        <v>1</v>
      </c>
      <c r="F257" s="18" t="str" cm="1">
        <f t="array" ref="F257">IF(TRIM(_xlfn._xlws.FILTER(I257:R257,LEN(I257:R257)&gt;0,""))="",D257,TRIM(_xlfn._xlws.FILTER(I257:R257,LEN(I257:R257)&gt;0,"")))</f>
        <v>コクヨ</v>
      </c>
      <c r="G257" s="16" t="str" cm="1">
        <f t="array" ref="G257">_xlfn._xlws.FILTER($I$1:$R$1,LEN(I257:R257)&gt;0,"")</f>
        <v>株式会社</v>
      </c>
      <c r="H257" s="16" t="str" cm="1">
        <f t="array" ref="H257">_xlfn.SWITCH(IF(G257&lt;&gt;"",FIND(G257,D257),""),1,"Start","","","End")</f>
        <v>End</v>
      </c>
      <c r="I257" s="12" t="str">
        <f t="shared" si="14"/>
        <v>コクヨ</v>
      </c>
      <c r="J257" s="12" t="str">
        <f t="shared" si="16"/>
        <v/>
      </c>
      <c r="K257" s="12" t="str">
        <f t="shared" si="16"/>
        <v/>
      </c>
      <c r="L257" s="12" t="str">
        <f t="shared" si="16"/>
        <v/>
      </c>
      <c r="M257" s="12" t="str">
        <f t="shared" si="16"/>
        <v/>
      </c>
      <c r="N257" s="12" t="str">
        <f t="shared" si="16"/>
        <v/>
      </c>
      <c r="O257" s="12" t="str">
        <f t="shared" si="16"/>
        <v/>
      </c>
      <c r="P257" s="12" t="str">
        <f t="shared" si="16"/>
        <v/>
      </c>
      <c r="Q257" s="12" t="str">
        <f t="shared" si="16"/>
        <v/>
      </c>
      <c r="R257" s="12" t="str">
        <f t="shared" si="16"/>
        <v/>
      </c>
      <c r="S257" s="3" t="s">
        <v>23</v>
      </c>
      <c r="T257" s="19" t="s">
        <v>1069</v>
      </c>
      <c r="U257" s="22" t="s">
        <v>1070</v>
      </c>
      <c r="V257" s="5">
        <v>45649</v>
      </c>
      <c r="W257" s="5">
        <v>45883</v>
      </c>
      <c r="X257" s="6" t="b">
        <v>0</v>
      </c>
      <c r="Y257" s="6" t="b">
        <v>0</v>
      </c>
      <c r="Z257" s="6" t="b">
        <v>0</v>
      </c>
      <c r="AA257" s="4" t="s">
        <v>1071</v>
      </c>
      <c r="AB257" s="6" t="b">
        <v>1</v>
      </c>
      <c r="AC257" s="6" t="b">
        <v>0</v>
      </c>
      <c r="AD257" s="6" t="b">
        <v>0</v>
      </c>
    </row>
    <row r="258" spans="1:30" x14ac:dyDescent="0.45">
      <c r="A258" s="24">
        <v>102</v>
      </c>
      <c r="B258" s="19" t="s">
        <v>1072</v>
      </c>
      <c r="C258" s="19" t="s">
        <v>1073</v>
      </c>
      <c r="D258" s="7" t="s">
        <v>2253</v>
      </c>
      <c r="E258" s="9">
        <f t="shared" si="13"/>
        <v>1</v>
      </c>
      <c r="F258" s="18" t="str" cm="1">
        <f t="array" ref="F258">IF(TRIM(_xlfn._xlws.FILTER(I258:R258,LEN(I258:R258)&gt;0,""))="",D258,TRIM(_xlfn._xlws.FILTER(I258:R258,LEN(I258:R258)&gt;0,"")))</f>
        <v>小松ウォール工業</v>
      </c>
      <c r="G258" s="16" t="str" cm="1">
        <f t="array" ref="G258">_xlfn._xlws.FILTER($I$1:$R$1,LEN(I258:R258)&gt;0,"")</f>
        <v>株式会社</v>
      </c>
      <c r="H258" s="16" t="str" cm="1">
        <f t="array" ref="H258">_xlfn.SWITCH(IF(G258&lt;&gt;"",FIND(G258,D258),""),1,"Start","","","End")</f>
        <v>End</v>
      </c>
      <c r="I258" s="12" t="str">
        <f t="shared" si="14"/>
        <v>小松ウォール工業</v>
      </c>
      <c r="J258" s="12" t="str">
        <f t="shared" si="16"/>
        <v/>
      </c>
      <c r="K258" s="12" t="str">
        <f t="shared" si="16"/>
        <v/>
      </c>
      <c r="L258" s="12" t="str">
        <f t="shared" si="16"/>
        <v/>
      </c>
      <c r="M258" s="12" t="str">
        <f t="shared" si="16"/>
        <v/>
      </c>
      <c r="N258" s="12" t="str">
        <f t="shared" si="16"/>
        <v/>
      </c>
      <c r="O258" s="12" t="str">
        <f t="shared" si="16"/>
        <v/>
      </c>
      <c r="P258" s="12" t="str">
        <f t="shared" si="16"/>
        <v/>
      </c>
      <c r="Q258" s="12" t="str">
        <f t="shared" si="16"/>
        <v/>
      </c>
      <c r="R258" s="12" t="str">
        <f t="shared" si="16"/>
        <v/>
      </c>
      <c r="S258" s="3" t="s">
        <v>23</v>
      </c>
      <c r="T258" s="19" t="s">
        <v>1074</v>
      </c>
      <c r="U258" s="22" t="s">
        <v>21</v>
      </c>
      <c r="V258" s="5">
        <v>45580</v>
      </c>
      <c r="W258" s="5">
        <v>45883</v>
      </c>
      <c r="X258" s="6" t="b">
        <v>0</v>
      </c>
      <c r="Y258" s="6" t="b">
        <v>0</v>
      </c>
      <c r="Z258" s="6" t="b">
        <v>0</v>
      </c>
      <c r="AA258" s="4" t="s">
        <v>21</v>
      </c>
      <c r="AB258" s="6" t="b">
        <v>1</v>
      </c>
      <c r="AC258" s="6" t="b">
        <v>0</v>
      </c>
      <c r="AD258" s="6" t="b">
        <v>0</v>
      </c>
    </row>
    <row r="259" spans="1:30" x14ac:dyDescent="0.45">
      <c r="A259" s="24">
        <v>497</v>
      </c>
      <c r="B259" s="19" t="s">
        <v>1075</v>
      </c>
      <c r="C259" s="19" t="s">
        <v>1076</v>
      </c>
      <c r="D259" s="2" t="s">
        <v>1077</v>
      </c>
      <c r="E259" s="9">
        <f t="shared" ref="E259:E322" si="17">COUNTA(I259:P259)-COUNTBLANK(I259:P259)</f>
        <v>1</v>
      </c>
      <c r="F259" s="18" t="str" cm="1">
        <f t="array" ref="F259">IF(TRIM(_xlfn._xlws.FILTER(I259:R259,LEN(I259:R259)&gt;0,""))="",D259,TRIM(_xlfn._xlws.FILTER(I259:R259,LEN(I259:R259)&gt;0,"")))</f>
        <v>コンドーテック</v>
      </c>
      <c r="G259" s="16" t="str" cm="1">
        <f t="array" ref="G259">_xlfn._xlws.FILTER($I$1:$R$1,LEN(I259:R259)&gt;0,"")</f>
        <v>株式会社</v>
      </c>
      <c r="H259" s="16" t="str" cm="1">
        <f t="array" ref="H259">_xlfn.SWITCH(IF(G259&lt;&gt;"",FIND(G259,D259),""),1,"Start","","","End")</f>
        <v>End</v>
      </c>
      <c r="I259" s="12" t="str">
        <f t="shared" si="14"/>
        <v>コンドーテック</v>
      </c>
      <c r="J259" s="12" t="str">
        <f t="shared" si="16"/>
        <v/>
      </c>
      <c r="K259" s="12" t="str">
        <f t="shared" si="16"/>
        <v/>
      </c>
      <c r="L259" s="12" t="str">
        <f t="shared" si="16"/>
        <v/>
      </c>
      <c r="M259" s="12" t="str">
        <f t="shared" si="16"/>
        <v/>
      </c>
      <c r="N259" s="12" t="str">
        <f t="shared" si="16"/>
        <v/>
      </c>
      <c r="O259" s="12" t="str">
        <f t="shared" si="16"/>
        <v/>
      </c>
      <c r="P259" s="12" t="str">
        <f t="shared" si="16"/>
        <v/>
      </c>
      <c r="Q259" s="12" t="str">
        <f t="shared" si="16"/>
        <v/>
      </c>
      <c r="R259" s="12" t="str">
        <f t="shared" si="16"/>
        <v/>
      </c>
      <c r="S259" s="3" t="s">
        <v>23</v>
      </c>
      <c r="T259" s="19" t="s">
        <v>1078</v>
      </c>
      <c r="U259" s="22" t="s">
        <v>21</v>
      </c>
      <c r="V259" s="5">
        <v>45649</v>
      </c>
      <c r="W259" s="5">
        <v>45883</v>
      </c>
      <c r="X259" s="6" t="b">
        <v>0</v>
      </c>
      <c r="Y259" s="6" t="b">
        <v>0</v>
      </c>
      <c r="Z259" s="6" t="b">
        <v>0</v>
      </c>
      <c r="AA259" s="4" t="s">
        <v>21</v>
      </c>
      <c r="AB259" s="6" t="b">
        <v>1</v>
      </c>
      <c r="AC259" s="6" t="b">
        <v>0</v>
      </c>
      <c r="AD259" s="6" t="b">
        <v>0</v>
      </c>
    </row>
    <row r="260" spans="1:30" x14ac:dyDescent="0.45">
      <c r="A260" s="24">
        <v>489</v>
      </c>
      <c r="B260" s="19" t="s">
        <v>1079</v>
      </c>
      <c r="C260" s="19" t="s">
        <v>1080</v>
      </c>
      <c r="D260" s="2" t="s">
        <v>1081</v>
      </c>
      <c r="E260" s="9">
        <f t="shared" si="17"/>
        <v>1</v>
      </c>
      <c r="F260" s="18" t="str" cm="1">
        <f t="array" ref="F260">IF(TRIM(_xlfn._xlws.FILTER(I260:R260,LEN(I260:R260)&gt;0,""))="",D260,TRIM(_xlfn._xlws.FILTER(I260:R260,LEN(I260:R260)&gt;0,"")))</f>
        <v>コノエ</v>
      </c>
      <c r="G260" s="16" t="str" cm="1">
        <f t="array" ref="G260">_xlfn._xlws.FILTER($I$1:$R$1,LEN(I260:R260)&gt;0,"")</f>
        <v>株式会社</v>
      </c>
      <c r="H260" s="16" t="str" cm="1">
        <f t="array" ref="H260">_xlfn.SWITCH(IF(G260&lt;&gt;"",FIND(G260,D260),""),1,"Start","","","End")</f>
        <v>Start</v>
      </c>
      <c r="I260" s="12" t="str">
        <f t="shared" ref="I260:I323" si="18">TRIM(IF(LEN($D260)&lt;&gt;LEN(SUBSTITUTE($D260,I$1,"")),SUBSTITUTE($D260,I$1,""),""))</f>
        <v>コノエ</v>
      </c>
      <c r="J260" s="12" t="str">
        <f t="shared" si="16"/>
        <v/>
      </c>
      <c r="K260" s="12" t="str">
        <f t="shared" si="16"/>
        <v/>
      </c>
      <c r="L260" s="12" t="str">
        <f t="shared" si="16"/>
        <v/>
      </c>
      <c r="M260" s="12" t="str">
        <f t="shared" si="16"/>
        <v/>
      </c>
      <c r="N260" s="12" t="str">
        <f t="shared" si="16"/>
        <v/>
      </c>
      <c r="O260" s="12" t="str">
        <f t="shared" si="16"/>
        <v/>
      </c>
      <c r="P260" s="12" t="str">
        <f t="shared" si="16"/>
        <v/>
      </c>
      <c r="Q260" s="12" t="str">
        <f t="shared" si="16"/>
        <v/>
      </c>
      <c r="R260" s="12" t="str">
        <f t="shared" si="16"/>
        <v/>
      </c>
      <c r="S260" s="3" t="s">
        <v>23</v>
      </c>
      <c r="T260" s="19" t="s">
        <v>1082</v>
      </c>
      <c r="U260" s="22" t="s">
        <v>1083</v>
      </c>
      <c r="V260" s="5">
        <v>45644</v>
      </c>
      <c r="W260" s="5">
        <v>45883</v>
      </c>
      <c r="X260" s="6" t="b">
        <v>0</v>
      </c>
      <c r="Y260" s="6" t="b">
        <v>0</v>
      </c>
      <c r="Z260" s="6" t="b">
        <v>0</v>
      </c>
      <c r="AA260" s="4" t="s">
        <v>21</v>
      </c>
      <c r="AB260" s="6" t="b">
        <v>1</v>
      </c>
      <c r="AC260" s="6" t="b">
        <v>0</v>
      </c>
      <c r="AD260" s="6" t="b">
        <v>0</v>
      </c>
    </row>
    <row r="261" spans="1:30" x14ac:dyDescent="0.45">
      <c r="A261" s="24">
        <v>101</v>
      </c>
      <c r="B261" s="19" t="s">
        <v>1084</v>
      </c>
      <c r="C261" s="19" t="s">
        <v>1085</v>
      </c>
      <c r="D261" s="2" t="s">
        <v>1086</v>
      </c>
      <c r="E261" s="9">
        <f t="shared" si="17"/>
        <v>1</v>
      </c>
      <c r="F261" s="18" t="str" cm="1">
        <f t="array" ref="F261">IF(TRIM(_xlfn._xlws.FILTER(I261:R261,LEN(I261:R261)&gt;0,""))="",D261,TRIM(_xlfn._xlws.FILTER(I261:R261,LEN(I261:R261)&gt;0,"")))</f>
        <v>神島化学工業</v>
      </c>
      <c r="G261" s="16" t="str" cm="1">
        <f t="array" ref="G261">_xlfn._xlws.FILTER($I$1:$R$1,LEN(I261:R261)&gt;0,"")</f>
        <v>株式会社</v>
      </c>
      <c r="H261" s="16" t="str" cm="1">
        <f t="array" ref="H261">_xlfn.SWITCH(IF(G261&lt;&gt;"",FIND(G261,D261),""),1,"Start","","","End")</f>
        <v>End</v>
      </c>
      <c r="I261" s="12" t="str">
        <f t="shared" si="18"/>
        <v>神島化学工業</v>
      </c>
      <c r="J261" s="12" t="str">
        <f t="shared" si="16"/>
        <v/>
      </c>
      <c r="K261" s="12" t="str">
        <f t="shared" si="16"/>
        <v/>
      </c>
      <c r="L261" s="12" t="str">
        <f t="shared" si="16"/>
        <v/>
      </c>
      <c r="M261" s="12" t="str">
        <f t="shared" si="16"/>
        <v/>
      </c>
      <c r="N261" s="12" t="str">
        <f t="shared" si="16"/>
        <v/>
      </c>
      <c r="O261" s="12" t="str">
        <f t="shared" si="16"/>
        <v/>
      </c>
      <c r="P261" s="12" t="str">
        <f t="shared" si="16"/>
        <v/>
      </c>
      <c r="Q261" s="12" t="str">
        <f t="shared" si="16"/>
        <v/>
      </c>
      <c r="R261" s="12" t="str">
        <f t="shared" si="16"/>
        <v/>
      </c>
      <c r="S261" s="3" t="s">
        <v>23</v>
      </c>
      <c r="T261" s="19" t="s">
        <v>1087</v>
      </c>
      <c r="U261" s="22" t="s">
        <v>21</v>
      </c>
      <c r="V261" s="5">
        <v>45580</v>
      </c>
      <c r="W261" s="5">
        <v>45883</v>
      </c>
      <c r="X261" s="6" t="b">
        <v>0</v>
      </c>
      <c r="Y261" s="6" t="b">
        <v>0</v>
      </c>
      <c r="Z261" s="6" t="b">
        <v>0</v>
      </c>
      <c r="AA261" s="4" t="s">
        <v>1088</v>
      </c>
      <c r="AB261" s="6" t="b">
        <v>1</v>
      </c>
      <c r="AC261" s="6" t="b">
        <v>0</v>
      </c>
      <c r="AD261" s="6" t="b">
        <v>0</v>
      </c>
    </row>
    <row r="262" spans="1:30" x14ac:dyDescent="0.45">
      <c r="A262" s="24">
        <v>549</v>
      </c>
      <c r="B262" s="19" t="s">
        <v>1089</v>
      </c>
      <c r="C262" s="19" t="s">
        <v>1090</v>
      </c>
      <c r="D262" s="2" t="s">
        <v>1091</v>
      </c>
      <c r="E262" s="9">
        <f t="shared" si="17"/>
        <v>1</v>
      </c>
      <c r="F262" s="18" t="str" cm="1">
        <f t="array" ref="F262">IF(TRIM(_xlfn._xlws.FILTER(I262:R262,LEN(I262:R262)&gt;0,""))="",D262,TRIM(_xlfn._xlws.FILTER(I262:R262,LEN(I262:R262)&gt;0,"")))</f>
        <v>クボタ</v>
      </c>
      <c r="G262" s="16" t="str" cm="1">
        <f t="array" ref="G262">_xlfn._xlws.FILTER($I$1:$R$1,LEN(I262:R262)&gt;0,"")</f>
        <v>株式会社</v>
      </c>
      <c r="H262" s="16" t="str" cm="1">
        <f t="array" ref="H262">_xlfn.SWITCH(IF(G262&lt;&gt;"",FIND(G262,D262),""),1,"Start","","","End")</f>
        <v>Start</v>
      </c>
      <c r="I262" s="12" t="str">
        <f t="shared" si="18"/>
        <v>クボタ</v>
      </c>
      <c r="J262" s="12" t="str">
        <f t="shared" si="16"/>
        <v/>
      </c>
      <c r="K262" s="12" t="str">
        <f t="shared" si="16"/>
        <v/>
      </c>
      <c r="L262" s="12" t="str">
        <f t="shared" si="16"/>
        <v/>
      </c>
      <c r="M262" s="12" t="str">
        <f t="shared" si="16"/>
        <v/>
      </c>
      <c r="N262" s="12" t="str">
        <f t="shared" si="16"/>
        <v/>
      </c>
      <c r="O262" s="12" t="str">
        <f t="shared" si="16"/>
        <v/>
      </c>
      <c r="P262" s="12" t="str">
        <f t="shared" si="16"/>
        <v/>
      </c>
      <c r="Q262" s="12" t="str">
        <f t="shared" si="16"/>
        <v/>
      </c>
      <c r="R262" s="12" t="str">
        <f t="shared" si="16"/>
        <v/>
      </c>
      <c r="S262" s="3" t="s">
        <v>23</v>
      </c>
      <c r="T262" s="19" t="s">
        <v>1092</v>
      </c>
      <c r="U262" s="22" t="s">
        <v>21</v>
      </c>
      <c r="V262" s="5">
        <v>45681</v>
      </c>
      <c r="W262" s="5">
        <v>45883</v>
      </c>
      <c r="X262" s="6" t="b">
        <v>0</v>
      </c>
      <c r="Y262" s="6" t="b">
        <v>0</v>
      </c>
      <c r="Z262" s="6" t="b">
        <v>0</v>
      </c>
      <c r="AA262" s="4" t="s">
        <v>21</v>
      </c>
      <c r="AB262" s="6" t="b">
        <v>1</v>
      </c>
      <c r="AC262" s="6" t="b">
        <v>0</v>
      </c>
      <c r="AD262" s="6" t="b">
        <v>0</v>
      </c>
    </row>
    <row r="263" spans="1:30" x14ac:dyDescent="0.45">
      <c r="A263" s="24">
        <v>38</v>
      </c>
      <c r="B263" s="19" t="s">
        <v>1093</v>
      </c>
      <c r="C263" s="19" t="s">
        <v>1094</v>
      </c>
      <c r="D263" s="2" t="s">
        <v>1095</v>
      </c>
      <c r="E263" s="9">
        <f t="shared" si="17"/>
        <v>1</v>
      </c>
      <c r="F263" s="18" t="str" cm="1">
        <f t="array" ref="F263">IF(TRIM(_xlfn._xlws.FILTER(I263:R263,LEN(I263:R263)&gt;0,""))="",D263,TRIM(_xlfn._xlws.FILTER(I263:R263,LEN(I263:R263)&gt;0,"")))</f>
        <v>菊川工業</v>
      </c>
      <c r="G263" s="16" t="str" cm="1">
        <f t="array" ref="G263">_xlfn._xlws.FILTER($I$1:$R$1,LEN(I263:R263)&gt;0,"")</f>
        <v>株式会社</v>
      </c>
      <c r="H263" s="16" t="str" cm="1">
        <f t="array" ref="H263">_xlfn.SWITCH(IF(G263&lt;&gt;"",FIND(G263,D263),""),1,"Start","","","End")</f>
        <v>End</v>
      </c>
      <c r="I263" s="12" t="str">
        <f t="shared" si="18"/>
        <v>菊川工業</v>
      </c>
      <c r="J263" s="12" t="str">
        <f t="shared" si="16"/>
        <v/>
      </c>
      <c r="K263" s="12" t="str">
        <f t="shared" si="16"/>
        <v/>
      </c>
      <c r="L263" s="12" t="str">
        <f t="shared" si="16"/>
        <v/>
      </c>
      <c r="M263" s="12" t="str">
        <f t="shared" si="16"/>
        <v/>
      </c>
      <c r="N263" s="12" t="str">
        <f t="shared" si="16"/>
        <v/>
      </c>
      <c r="O263" s="12" t="str">
        <f t="shared" si="16"/>
        <v/>
      </c>
      <c r="P263" s="12" t="str">
        <f t="shared" si="16"/>
        <v/>
      </c>
      <c r="Q263" s="12" t="str">
        <f t="shared" si="16"/>
        <v/>
      </c>
      <c r="R263" s="12" t="str">
        <f t="shared" si="16"/>
        <v/>
      </c>
      <c r="S263" s="3" t="s">
        <v>23</v>
      </c>
      <c r="T263" s="19" t="s">
        <v>1096</v>
      </c>
      <c r="U263" s="22" t="s">
        <v>21</v>
      </c>
      <c r="V263" s="5">
        <v>45575</v>
      </c>
      <c r="W263" s="5">
        <v>45883</v>
      </c>
      <c r="X263" s="6" t="b">
        <v>0</v>
      </c>
      <c r="Y263" s="6" t="b">
        <v>0</v>
      </c>
      <c r="Z263" s="6" t="b">
        <v>0</v>
      </c>
      <c r="AA263" s="4" t="s">
        <v>21</v>
      </c>
      <c r="AB263" s="6" t="b">
        <v>1</v>
      </c>
      <c r="AC263" s="6" t="b">
        <v>0</v>
      </c>
      <c r="AD263" s="6" t="b">
        <v>0</v>
      </c>
    </row>
    <row r="264" spans="1:30" x14ac:dyDescent="0.45">
      <c r="A264" s="24">
        <v>442</v>
      </c>
      <c r="B264" s="19" t="s">
        <v>1097</v>
      </c>
      <c r="C264" s="19" t="s">
        <v>1098</v>
      </c>
      <c r="D264" s="2" t="s">
        <v>1099</v>
      </c>
      <c r="E264" s="9">
        <f t="shared" si="17"/>
        <v>1</v>
      </c>
      <c r="F264" s="18" t="str" cm="1">
        <f t="array" ref="F264">IF(TRIM(_xlfn._xlws.FILTER(I264:R264,LEN(I264:R264)&gt;0,""))="",D264,TRIM(_xlfn._xlws.FILTER(I264:R264,LEN(I264:R264)&gt;0,"")))</f>
        <v>クマヒラ</v>
      </c>
      <c r="G264" s="16" t="str" cm="1">
        <f t="array" ref="G264">_xlfn._xlws.FILTER($I$1:$R$1,LEN(I264:R264)&gt;0,"")</f>
        <v>株式会社</v>
      </c>
      <c r="H264" s="16" t="str" cm="1">
        <f t="array" ref="H264">_xlfn.SWITCH(IF(G264&lt;&gt;"",FIND(G264,D264),""),1,"Start","","","End")</f>
        <v>Start</v>
      </c>
      <c r="I264" s="12" t="str">
        <f t="shared" si="18"/>
        <v>クマヒラ</v>
      </c>
      <c r="J264" s="12" t="str">
        <f t="shared" si="16"/>
        <v/>
      </c>
      <c r="K264" s="12" t="str">
        <f t="shared" si="16"/>
        <v/>
      </c>
      <c r="L264" s="12" t="str">
        <f t="shared" si="16"/>
        <v/>
      </c>
      <c r="M264" s="12" t="str">
        <f t="shared" si="16"/>
        <v/>
      </c>
      <c r="N264" s="12" t="str">
        <f t="shared" si="16"/>
        <v/>
      </c>
      <c r="O264" s="12" t="str">
        <f t="shared" si="16"/>
        <v/>
      </c>
      <c r="P264" s="12" t="str">
        <f t="shared" si="16"/>
        <v/>
      </c>
      <c r="Q264" s="12" t="str">
        <f t="shared" si="16"/>
        <v/>
      </c>
      <c r="R264" s="12" t="str">
        <f t="shared" si="16"/>
        <v/>
      </c>
      <c r="S264" s="3" t="s">
        <v>23</v>
      </c>
      <c r="T264" s="19" t="s">
        <v>1100</v>
      </c>
      <c r="U264" s="22" t="s">
        <v>1101</v>
      </c>
      <c r="V264" s="5">
        <v>45631</v>
      </c>
      <c r="W264" s="5">
        <v>45883</v>
      </c>
      <c r="X264" s="6" t="b">
        <v>0</v>
      </c>
      <c r="Y264" s="6" t="b">
        <v>0</v>
      </c>
      <c r="Z264" s="6" t="b">
        <v>0</v>
      </c>
      <c r="AA264" s="4" t="s">
        <v>21</v>
      </c>
      <c r="AB264" s="6" t="b">
        <v>1</v>
      </c>
      <c r="AC264" s="6" t="b">
        <v>0</v>
      </c>
      <c r="AD264" s="6" t="b">
        <v>0</v>
      </c>
    </row>
    <row r="265" spans="1:30" x14ac:dyDescent="0.45">
      <c r="A265" s="24">
        <v>62</v>
      </c>
      <c r="B265" s="19" t="s">
        <v>1102</v>
      </c>
      <c r="C265" s="19" t="s">
        <v>1103</v>
      </c>
      <c r="D265" s="2" t="s">
        <v>1104</v>
      </c>
      <c r="E265" s="9">
        <f t="shared" si="17"/>
        <v>1</v>
      </c>
      <c r="F265" s="18" t="str" cm="1">
        <f t="array" ref="F265">IF(TRIM(_xlfn._xlws.FILTER(I265:R265,LEN(I265:R265)&gt;0,""))="",D265,TRIM(_xlfn._xlws.FILTER(I265:R265,LEN(I265:R265)&gt;0,"")))</f>
        <v>久米工業</v>
      </c>
      <c r="G265" s="16" t="str" cm="1">
        <f t="array" ref="G265">_xlfn._xlws.FILTER($I$1:$R$1,LEN(I265:R265)&gt;0,"")</f>
        <v>株式会社</v>
      </c>
      <c r="H265" s="16" t="str" cm="1">
        <f t="array" ref="H265">_xlfn.SWITCH(IF(G265&lt;&gt;"",FIND(G265,D265),""),1,"Start","","","End")</f>
        <v>End</v>
      </c>
      <c r="I265" s="12" t="str">
        <f t="shared" si="18"/>
        <v>久米工業</v>
      </c>
      <c r="J265" s="12" t="str">
        <f t="shared" si="16"/>
        <v/>
      </c>
      <c r="K265" s="12" t="str">
        <f t="shared" si="16"/>
        <v/>
      </c>
      <c r="L265" s="12" t="str">
        <f t="shared" si="16"/>
        <v/>
      </c>
      <c r="M265" s="12" t="str">
        <f t="shared" si="16"/>
        <v/>
      </c>
      <c r="N265" s="12" t="str">
        <f t="shared" si="16"/>
        <v/>
      </c>
      <c r="O265" s="12" t="str">
        <f t="shared" si="16"/>
        <v/>
      </c>
      <c r="P265" s="12" t="str">
        <f t="shared" si="16"/>
        <v/>
      </c>
      <c r="Q265" s="12" t="str">
        <f t="shared" ref="J265:R294" si="19">TRIM(IF(LEN($D265)&lt;&gt;LEN(SUBSTITUTE($D265,Q$1,"")),SUBSTITUTE($D265,Q$1,""),""))</f>
        <v/>
      </c>
      <c r="R265" s="12" t="str">
        <f t="shared" si="19"/>
        <v/>
      </c>
      <c r="S265" s="3" t="s">
        <v>23</v>
      </c>
      <c r="T265" s="19" t="s">
        <v>1105</v>
      </c>
      <c r="U265" s="22" t="s">
        <v>21</v>
      </c>
      <c r="V265" s="5">
        <v>45578</v>
      </c>
      <c r="W265" s="5">
        <v>45883</v>
      </c>
      <c r="X265" s="6" t="b">
        <v>0</v>
      </c>
      <c r="Y265" s="6" t="b">
        <v>0</v>
      </c>
      <c r="Z265" s="6" t="b">
        <v>0</v>
      </c>
      <c r="AA265" s="4" t="s">
        <v>1106</v>
      </c>
      <c r="AB265" s="6" t="b">
        <v>1</v>
      </c>
      <c r="AC265" s="6" t="b">
        <v>0</v>
      </c>
      <c r="AD265" s="6" t="b">
        <v>0</v>
      </c>
    </row>
    <row r="266" spans="1:30" x14ac:dyDescent="0.45">
      <c r="A266" s="24">
        <v>360</v>
      </c>
      <c r="B266" s="19" t="s">
        <v>1107</v>
      </c>
      <c r="C266" s="19" t="s">
        <v>1108</v>
      </c>
      <c r="D266" s="2" t="s">
        <v>1109</v>
      </c>
      <c r="E266" s="9">
        <f t="shared" si="17"/>
        <v>1</v>
      </c>
      <c r="F266" s="18" t="str" cm="1">
        <f t="array" ref="F266">IF(TRIM(_xlfn._xlws.FILTER(I266:R266,LEN(I266:R266)&gt;0,""))="",D266,TRIM(_xlfn._xlws.FILTER(I266:R266,LEN(I266:R266)&gt;0,"")))</f>
        <v>倉敷化工</v>
      </c>
      <c r="G266" s="16" t="str" cm="1">
        <f t="array" ref="G266">_xlfn._xlws.FILTER($I$1:$R$1,LEN(I266:R266)&gt;0,"")</f>
        <v>株式会社</v>
      </c>
      <c r="H266" s="16" t="str" cm="1">
        <f t="array" ref="H266">_xlfn.SWITCH(IF(G266&lt;&gt;"",FIND(G266,D266),""),1,"Start","","","End")</f>
        <v>End</v>
      </c>
      <c r="I266" s="12" t="str">
        <f t="shared" si="18"/>
        <v>倉敷化工</v>
      </c>
      <c r="J266" s="12" t="str">
        <f t="shared" si="19"/>
        <v/>
      </c>
      <c r="K266" s="12" t="str">
        <f t="shared" si="19"/>
        <v/>
      </c>
      <c r="L266" s="12" t="str">
        <f t="shared" si="19"/>
        <v/>
      </c>
      <c r="M266" s="12" t="str">
        <f t="shared" si="19"/>
        <v/>
      </c>
      <c r="N266" s="12" t="str">
        <f t="shared" si="19"/>
        <v/>
      </c>
      <c r="O266" s="12" t="str">
        <f t="shared" si="19"/>
        <v/>
      </c>
      <c r="P266" s="12" t="str">
        <f t="shared" si="19"/>
        <v/>
      </c>
      <c r="Q266" s="12" t="str">
        <f t="shared" si="19"/>
        <v/>
      </c>
      <c r="R266" s="12" t="str">
        <f t="shared" si="19"/>
        <v/>
      </c>
      <c r="S266" s="3" t="s">
        <v>23</v>
      </c>
      <c r="T266" s="19" t="s">
        <v>1110</v>
      </c>
      <c r="U266" s="22" t="s">
        <v>1111</v>
      </c>
      <c r="V266" s="5">
        <v>45611</v>
      </c>
      <c r="W266" s="5">
        <v>45883</v>
      </c>
      <c r="X266" s="6" t="b">
        <v>0</v>
      </c>
      <c r="Y266" s="6" t="b">
        <v>0</v>
      </c>
      <c r="Z266" s="6" t="b">
        <v>0</v>
      </c>
      <c r="AA266" s="4" t="s">
        <v>1112</v>
      </c>
      <c r="AB266" s="6" t="b">
        <v>1</v>
      </c>
      <c r="AC266" s="6" t="b">
        <v>0</v>
      </c>
      <c r="AD266" s="6" t="b">
        <v>0</v>
      </c>
    </row>
    <row r="267" spans="1:30" x14ac:dyDescent="0.45">
      <c r="A267" s="24">
        <v>546</v>
      </c>
      <c r="B267" s="19" t="s">
        <v>1113</v>
      </c>
      <c r="C267" s="19" t="s">
        <v>1114</v>
      </c>
      <c r="D267" s="2" t="s">
        <v>1115</v>
      </c>
      <c r="E267" s="9">
        <f t="shared" si="17"/>
        <v>1</v>
      </c>
      <c r="F267" s="18" t="str" cm="1">
        <f t="array" ref="F267">IF(TRIM(_xlfn._xlws.FILTER(I267:R267,LEN(I267:R267)&gt;0,""))="",D267,TRIM(_xlfn._xlws.FILTER(I267:R267,LEN(I267:R267)&gt;0,"")))</f>
        <v>クロダテック</v>
      </c>
      <c r="G267" s="16" t="str" cm="1">
        <f t="array" ref="G267">_xlfn._xlws.FILTER($I$1:$R$1,LEN(I267:R267)&gt;0,"")</f>
        <v>株式会社</v>
      </c>
      <c r="H267" s="16" t="str" cm="1">
        <f t="array" ref="H267">_xlfn.SWITCH(IF(G267&lt;&gt;"",FIND(G267,D267),""),1,"Start","","","End")</f>
        <v>Start</v>
      </c>
      <c r="I267" s="12" t="str">
        <f t="shared" si="18"/>
        <v>クロダテック</v>
      </c>
      <c r="J267" s="12" t="str">
        <f t="shared" si="19"/>
        <v/>
      </c>
      <c r="K267" s="12" t="str">
        <f t="shared" si="19"/>
        <v/>
      </c>
      <c r="L267" s="12" t="str">
        <f t="shared" si="19"/>
        <v/>
      </c>
      <c r="M267" s="12" t="str">
        <f t="shared" si="19"/>
        <v/>
      </c>
      <c r="N267" s="12" t="str">
        <f t="shared" si="19"/>
        <v/>
      </c>
      <c r="O267" s="12" t="str">
        <f t="shared" si="19"/>
        <v/>
      </c>
      <c r="P267" s="12" t="str">
        <f t="shared" si="19"/>
        <v/>
      </c>
      <c r="Q267" s="12" t="str">
        <f t="shared" si="19"/>
        <v/>
      </c>
      <c r="R267" s="12" t="str">
        <f t="shared" si="19"/>
        <v/>
      </c>
      <c r="S267" s="3" t="s">
        <v>23</v>
      </c>
      <c r="T267" s="19" t="s">
        <v>1116</v>
      </c>
      <c r="U267" s="22" t="s">
        <v>21</v>
      </c>
      <c r="V267" s="5">
        <v>45652</v>
      </c>
      <c r="W267" s="5">
        <v>45883</v>
      </c>
      <c r="X267" s="6" t="b">
        <v>0</v>
      </c>
      <c r="Y267" s="6" t="b">
        <v>0</v>
      </c>
      <c r="Z267" s="6" t="b">
        <v>0</v>
      </c>
      <c r="AA267" s="4" t="s">
        <v>540</v>
      </c>
      <c r="AB267" s="6" t="b">
        <v>1</v>
      </c>
      <c r="AC267" s="6" t="b">
        <v>0</v>
      </c>
      <c r="AD267" s="6" t="b">
        <v>0</v>
      </c>
    </row>
    <row r="268" spans="1:30" x14ac:dyDescent="0.45">
      <c r="A268" s="24">
        <v>242</v>
      </c>
      <c r="B268" s="19" t="s">
        <v>1117</v>
      </c>
      <c r="C268" s="19" t="s">
        <v>1118</v>
      </c>
      <c r="D268" s="2" t="s">
        <v>1119</v>
      </c>
      <c r="E268" s="9">
        <f t="shared" si="17"/>
        <v>1</v>
      </c>
      <c r="F268" s="18" t="str" cm="1">
        <f t="array" ref="F268">IF(TRIM(_xlfn._xlws.FILTER(I268:R268,LEN(I268:R268)&gt;0,""))="",D268,TRIM(_xlfn._xlws.FILTER(I268:R268,LEN(I268:R268)&gt;0,"")))</f>
        <v>草竹コンクリート工業</v>
      </c>
      <c r="G268" s="16" t="str" cm="1">
        <f t="array" ref="G268">_xlfn._xlws.FILTER($I$1:$R$1,LEN(I268:R268)&gt;0,"")</f>
        <v>株式会社</v>
      </c>
      <c r="H268" s="16" t="str" cm="1">
        <f t="array" ref="H268">_xlfn.SWITCH(IF(G268&lt;&gt;"",FIND(G268,D268),""),1,"Start","","","End")</f>
        <v>End</v>
      </c>
      <c r="I268" s="12" t="str">
        <f t="shared" si="18"/>
        <v>草竹コンクリート工業</v>
      </c>
      <c r="J268" s="12" t="str">
        <f t="shared" si="19"/>
        <v/>
      </c>
      <c r="K268" s="12" t="str">
        <f t="shared" si="19"/>
        <v/>
      </c>
      <c r="L268" s="12" t="str">
        <f t="shared" si="19"/>
        <v/>
      </c>
      <c r="M268" s="12" t="str">
        <f t="shared" si="19"/>
        <v/>
      </c>
      <c r="N268" s="12" t="str">
        <f t="shared" si="19"/>
        <v/>
      </c>
      <c r="O268" s="12" t="str">
        <f t="shared" si="19"/>
        <v/>
      </c>
      <c r="P268" s="12" t="str">
        <f t="shared" si="19"/>
        <v/>
      </c>
      <c r="Q268" s="12" t="str">
        <f t="shared" si="19"/>
        <v/>
      </c>
      <c r="R268" s="12" t="str">
        <f t="shared" si="19"/>
        <v/>
      </c>
      <c r="S268" s="3" t="s">
        <v>23</v>
      </c>
      <c r="T268" s="19" t="s">
        <v>1120</v>
      </c>
      <c r="U268" s="22" t="s">
        <v>21</v>
      </c>
      <c r="V268" s="5">
        <v>45595</v>
      </c>
      <c r="W268" s="5">
        <v>45883</v>
      </c>
      <c r="X268" s="6" t="b">
        <v>0</v>
      </c>
      <c r="Y268" s="6" t="b">
        <v>0</v>
      </c>
      <c r="Z268" s="6" t="b">
        <v>0</v>
      </c>
      <c r="AA268" s="4" t="s">
        <v>21</v>
      </c>
      <c r="AB268" s="6" t="b">
        <v>1</v>
      </c>
      <c r="AC268" s="6" t="b">
        <v>0</v>
      </c>
      <c r="AD268" s="6" t="b">
        <v>0</v>
      </c>
    </row>
    <row r="269" spans="1:30" x14ac:dyDescent="0.45">
      <c r="A269" s="24">
        <v>586</v>
      </c>
      <c r="B269" s="19" t="s">
        <v>1121</v>
      </c>
      <c r="C269" s="19" t="s">
        <v>1122</v>
      </c>
      <c r="D269" s="2" t="s">
        <v>1123</v>
      </c>
      <c r="E269" s="9">
        <f t="shared" si="17"/>
        <v>1</v>
      </c>
      <c r="F269" s="18" t="str" cm="1">
        <f t="array" ref="F269">IF(TRIM(_xlfn._xlws.FILTER(I269:R269,LEN(I269:R269)&gt;0,""))="",D269,TRIM(_xlfn._xlws.FILTER(I269:R269,LEN(I269:R269)&gt;0,"")))</f>
        <v>KVK</v>
      </c>
      <c r="G269" s="16" t="str" cm="1">
        <f t="array" ref="G269">_xlfn._xlws.FILTER($I$1:$R$1,LEN(I269:R269)&gt;0,"")</f>
        <v>株式会社</v>
      </c>
      <c r="H269" s="16" t="str" cm="1">
        <f t="array" ref="H269">_xlfn.SWITCH(IF(G269&lt;&gt;"",FIND(G269,D269),""),1,"Start","","","End")</f>
        <v>Start</v>
      </c>
      <c r="I269" s="12" t="str">
        <f t="shared" si="18"/>
        <v>KVK</v>
      </c>
      <c r="J269" s="12" t="str">
        <f t="shared" si="19"/>
        <v/>
      </c>
      <c r="K269" s="12" t="str">
        <f t="shared" si="19"/>
        <v/>
      </c>
      <c r="L269" s="12" t="str">
        <f t="shared" si="19"/>
        <v/>
      </c>
      <c r="M269" s="12" t="str">
        <f t="shared" si="19"/>
        <v/>
      </c>
      <c r="N269" s="12" t="str">
        <f t="shared" si="19"/>
        <v/>
      </c>
      <c r="O269" s="12" t="str">
        <f t="shared" si="19"/>
        <v/>
      </c>
      <c r="P269" s="12" t="str">
        <f t="shared" si="19"/>
        <v/>
      </c>
      <c r="Q269" s="12" t="str">
        <f t="shared" si="19"/>
        <v/>
      </c>
      <c r="R269" s="12" t="str">
        <f t="shared" si="19"/>
        <v/>
      </c>
      <c r="S269" s="3" t="s">
        <v>23</v>
      </c>
      <c r="T269" s="19" t="s">
        <v>1124</v>
      </c>
      <c r="U269" s="22" t="s">
        <v>21</v>
      </c>
      <c r="V269" s="5">
        <v>45882</v>
      </c>
      <c r="W269" s="5">
        <v>45883</v>
      </c>
      <c r="X269" s="6" t="b">
        <v>0</v>
      </c>
      <c r="Y269" s="6" t="b">
        <v>0</v>
      </c>
      <c r="Z269" s="6" t="b">
        <v>0</v>
      </c>
      <c r="AA269" s="4" t="s">
        <v>21</v>
      </c>
      <c r="AB269" s="6" t="b">
        <v>0</v>
      </c>
      <c r="AC269" s="6" t="b">
        <v>0</v>
      </c>
      <c r="AD269" s="6" t="b">
        <v>0</v>
      </c>
    </row>
    <row r="270" spans="1:30" x14ac:dyDescent="0.45">
      <c r="A270" s="24">
        <v>231</v>
      </c>
      <c r="B270" s="19" t="s">
        <v>1125</v>
      </c>
      <c r="C270" s="19" t="s">
        <v>1126</v>
      </c>
      <c r="D270" s="2" t="s">
        <v>1127</v>
      </c>
      <c r="E270" s="9">
        <f t="shared" si="17"/>
        <v>1</v>
      </c>
      <c r="F270" s="18" t="str" cm="1">
        <f t="array" ref="F270">IF(TRIM(_xlfn._xlws.FILTER(I270:R270,LEN(I270:R270)&gt;0,""))="",D270,TRIM(_xlfn._xlws.FILTER(I270:R270,LEN(I270:R270)&gt;0,"")))</f>
        <v>KYタイル</v>
      </c>
      <c r="G270" s="16" t="str" cm="1">
        <f t="array" ref="G270">_xlfn._xlws.FILTER($I$1:$R$1,LEN(I270:R270)&gt;0,"")</f>
        <v>株式会社</v>
      </c>
      <c r="H270" s="16" t="str" cm="1">
        <f t="array" ref="H270">_xlfn.SWITCH(IF(G270&lt;&gt;"",FIND(G270,D270),""),1,"Start","","","End")</f>
        <v>End</v>
      </c>
      <c r="I270" s="12" t="str">
        <f t="shared" si="18"/>
        <v>KYタイル</v>
      </c>
      <c r="J270" s="12" t="str">
        <f t="shared" si="19"/>
        <v/>
      </c>
      <c r="K270" s="12" t="str">
        <f t="shared" si="19"/>
        <v/>
      </c>
      <c r="L270" s="12" t="str">
        <f t="shared" si="19"/>
        <v/>
      </c>
      <c r="M270" s="12" t="str">
        <f t="shared" si="19"/>
        <v/>
      </c>
      <c r="N270" s="12" t="str">
        <f t="shared" si="19"/>
        <v/>
      </c>
      <c r="O270" s="12" t="str">
        <f t="shared" si="19"/>
        <v/>
      </c>
      <c r="P270" s="12" t="str">
        <f t="shared" si="19"/>
        <v/>
      </c>
      <c r="Q270" s="12" t="str">
        <f t="shared" si="19"/>
        <v/>
      </c>
      <c r="R270" s="12" t="str">
        <f t="shared" si="19"/>
        <v/>
      </c>
      <c r="S270" s="3" t="s">
        <v>23</v>
      </c>
      <c r="T270" s="19" t="s">
        <v>1128</v>
      </c>
      <c r="U270" s="22" t="s">
        <v>21</v>
      </c>
      <c r="V270" s="5">
        <v>45591</v>
      </c>
      <c r="W270" s="5">
        <v>45883</v>
      </c>
      <c r="X270" s="6" t="b">
        <v>0</v>
      </c>
      <c r="Y270" s="6" t="b">
        <v>0</v>
      </c>
      <c r="Z270" s="6" t="b">
        <v>0</v>
      </c>
      <c r="AA270" s="4" t="s">
        <v>21</v>
      </c>
      <c r="AB270" s="6" t="b">
        <v>1</v>
      </c>
      <c r="AC270" s="6" t="b">
        <v>0</v>
      </c>
      <c r="AD270" s="6" t="b">
        <v>0</v>
      </c>
    </row>
    <row r="271" spans="1:30" x14ac:dyDescent="0.45">
      <c r="A271" s="24">
        <v>380</v>
      </c>
      <c r="B271" s="19" t="s">
        <v>1129</v>
      </c>
      <c r="C271" s="19" t="s">
        <v>1130</v>
      </c>
      <c r="D271" s="2" t="s">
        <v>1131</v>
      </c>
      <c r="E271" s="9">
        <f t="shared" si="17"/>
        <v>1</v>
      </c>
      <c r="F271" s="18" t="str" cm="1">
        <f t="array" ref="F271">IF(TRIM(_xlfn._xlws.FILTER(I271:R271,LEN(I271:R271)&gt;0,""))="",D271,TRIM(_xlfn._xlws.FILTER(I271:R271,LEN(I271:R271)&gt;0,"")))</f>
        <v>カヤバ</v>
      </c>
      <c r="G271" s="16" t="str" cm="1">
        <f t="array" ref="G271">_xlfn._xlws.FILTER($I$1:$R$1,LEN(I271:R271)&gt;0,"")</f>
        <v>株式会社</v>
      </c>
      <c r="H271" s="16" t="str" cm="1">
        <f t="array" ref="H271">_xlfn.SWITCH(IF(G271&lt;&gt;"",FIND(G271,D271),""),1,"Start","","","End")</f>
        <v>End</v>
      </c>
      <c r="I271" s="12" t="str">
        <f t="shared" si="18"/>
        <v>カヤバ</v>
      </c>
      <c r="J271" s="12" t="str">
        <f t="shared" si="19"/>
        <v/>
      </c>
      <c r="K271" s="12" t="str">
        <f t="shared" si="19"/>
        <v/>
      </c>
      <c r="L271" s="12" t="str">
        <f t="shared" si="19"/>
        <v/>
      </c>
      <c r="M271" s="12" t="str">
        <f t="shared" si="19"/>
        <v/>
      </c>
      <c r="N271" s="12" t="str">
        <f t="shared" si="19"/>
        <v/>
      </c>
      <c r="O271" s="12" t="str">
        <f t="shared" si="19"/>
        <v/>
      </c>
      <c r="P271" s="12" t="str">
        <f t="shared" si="19"/>
        <v/>
      </c>
      <c r="Q271" s="12" t="str">
        <f t="shared" si="19"/>
        <v/>
      </c>
      <c r="R271" s="12" t="str">
        <f t="shared" si="19"/>
        <v/>
      </c>
      <c r="S271" s="3" t="s">
        <v>23</v>
      </c>
      <c r="T271" s="19" t="s">
        <v>1132</v>
      </c>
      <c r="U271" s="22" t="s">
        <v>1133</v>
      </c>
      <c r="V271" s="5">
        <v>45614</v>
      </c>
      <c r="W271" s="5">
        <v>45883</v>
      </c>
      <c r="X271" s="6" t="b">
        <v>0</v>
      </c>
      <c r="Y271" s="6" t="b">
        <v>0</v>
      </c>
      <c r="Z271" s="6" t="b">
        <v>0</v>
      </c>
      <c r="AA271" s="4" t="s">
        <v>21</v>
      </c>
      <c r="AB271" s="6" t="b">
        <v>1</v>
      </c>
      <c r="AC271" s="6" t="b">
        <v>0</v>
      </c>
      <c r="AD271" s="6" t="b">
        <v>0</v>
      </c>
    </row>
    <row r="272" spans="1:30" x14ac:dyDescent="0.45">
      <c r="A272" s="24">
        <v>578</v>
      </c>
      <c r="B272" s="19" t="s">
        <v>1134</v>
      </c>
      <c r="C272" s="19" t="s">
        <v>1135</v>
      </c>
      <c r="D272" s="2" t="s">
        <v>1136</v>
      </c>
      <c r="E272" s="9">
        <f t="shared" si="17"/>
        <v>1</v>
      </c>
      <c r="F272" s="18" t="str" cm="1">
        <f t="array" ref="F272">IF(TRIM(_xlfn._xlws.FILTER(I272:R272,LEN(I272:R272)&gt;0,""))="",D272,TRIM(_xlfn._xlws.FILTER(I272:R272,LEN(I272:R272)&gt;0,"")))</f>
        <v>協電製作所</v>
      </c>
      <c r="G272" s="16" t="str" cm="1">
        <f t="array" ref="G272">_xlfn._xlws.FILTER($I$1:$R$1,LEN(I272:R272)&gt;0,"")</f>
        <v>株式会社</v>
      </c>
      <c r="H272" s="16" t="str" cm="1">
        <f t="array" ref="H272">_xlfn.SWITCH(IF(G272&lt;&gt;"",FIND(G272,D272),""),1,"Start","","","End")</f>
        <v>Start</v>
      </c>
      <c r="I272" s="12" t="str">
        <f t="shared" si="18"/>
        <v>協電製作所</v>
      </c>
      <c r="J272" s="12" t="str">
        <f t="shared" si="19"/>
        <v/>
      </c>
      <c r="K272" s="12" t="str">
        <f t="shared" si="19"/>
        <v/>
      </c>
      <c r="L272" s="12" t="str">
        <f t="shared" si="19"/>
        <v/>
      </c>
      <c r="M272" s="12" t="str">
        <f t="shared" si="19"/>
        <v/>
      </c>
      <c r="N272" s="12" t="str">
        <f t="shared" si="19"/>
        <v/>
      </c>
      <c r="O272" s="12" t="str">
        <f t="shared" si="19"/>
        <v/>
      </c>
      <c r="P272" s="12" t="str">
        <f t="shared" si="19"/>
        <v/>
      </c>
      <c r="Q272" s="12" t="str">
        <f t="shared" si="19"/>
        <v/>
      </c>
      <c r="R272" s="12" t="str">
        <f t="shared" si="19"/>
        <v/>
      </c>
      <c r="S272" s="3" t="s">
        <v>23</v>
      </c>
      <c r="T272" s="19" t="s">
        <v>21</v>
      </c>
      <c r="U272" s="22" t="s">
        <v>21</v>
      </c>
      <c r="V272" s="5">
        <v>45800</v>
      </c>
      <c r="W272" s="5">
        <v>45800</v>
      </c>
      <c r="X272" s="6" t="b">
        <v>0</v>
      </c>
      <c r="Y272" s="6" t="b">
        <v>0</v>
      </c>
      <c r="Z272" s="6" t="b">
        <v>0</v>
      </c>
      <c r="AA272" s="4" t="s">
        <v>21</v>
      </c>
      <c r="AB272" s="6" t="b">
        <v>0</v>
      </c>
      <c r="AC272" s="6" t="b">
        <v>0</v>
      </c>
      <c r="AD272" s="6" t="b">
        <v>0</v>
      </c>
    </row>
    <row r="273" spans="1:30" x14ac:dyDescent="0.45">
      <c r="A273" s="24">
        <v>479</v>
      </c>
      <c r="B273" s="19" t="s">
        <v>1137</v>
      </c>
      <c r="C273" s="19" t="s">
        <v>1138</v>
      </c>
      <c r="D273" s="2" t="s">
        <v>1139</v>
      </c>
      <c r="E273" s="9">
        <f t="shared" si="17"/>
        <v>1</v>
      </c>
      <c r="F273" s="18" t="str" cm="1">
        <f t="array" ref="F273">IF(TRIM(_xlfn._xlws.FILTER(I273:R273,LEN(I273:R273)&gt;0,""))="",D273,TRIM(_xlfn._xlws.FILTER(I273:R273,LEN(I273:R273)&gt;0,"")))</f>
        <v>共立鋳造</v>
      </c>
      <c r="G273" s="16" t="str" cm="1">
        <f t="array" ref="G273">_xlfn._xlws.FILTER($I$1:$R$1,LEN(I273:R273)&gt;0,"")</f>
        <v>株式会社</v>
      </c>
      <c r="H273" s="16" t="str" cm="1">
        <f t="array" ref="H273">_xlfn.SWITCH(IF(G273&lt;&gt;"",FIND(G273,D273),""),1,"Start","","","End")</f>
        <v>Start</v>
      </c>
      <c r="I273" s="12" t="str">
        <f t="shared" si="18"/>
        <v>共立鋳造</v>
      </c>
      <c r="J273" s="12" t="str">
        <f t="shared" si="19"/>
        <v/>
      </c>
      <c r="K273" s="12" t="str">
        <f t="shared" si="19"/>
        <v/>
      </c>
      <c r="L273" s="12" t="str">
        <f t="shared" si="19"/>
        <v/>
      </c>
      <c r="M273" s="12" t="str">
        <f t="shared" si="19"/>
        <v/>
      </c>
      <c r="N273" s="12" t="str">
        <f t="shared" si="19"/>
        <v/>
      </c>
      <c r="O273" s="12" t="str">
        <f t="shared" si="19"/>
        <v/>
      </c>
      <c r="P273" s="12" t="str">
        <f t="shared" si="19"/>
        <v/>
      </c>
      <c r="Q273" s="12" t="str">
        <f t="shared" si="19"/>
        <v/>
      </c>
      <c r="R273" s="12" t="str">
        <f t="shared" si="19"/>
        <v/>
      </c>
      <c r="S273" s="3" t="s">
        <v>23</v>
      </c>
      <c r="T273" s="19" t="s">
        <v>1140</v>
      </c>
      <c r="U273" s="22" t="s">
        <v>21</v>
      </c>
      <c r="V273" s="5">
        <v>45644</v>
      </c>
      <c r="W273" s="5">
        <v>45883</v>
      </c>
      <c r="X273" s="6" t="b">
        <v>0</v>
      </c>
      <c r="Y273" s="6" t="b">
        <v>0</v>
      </c>
      <c r="Z273" s="6" t="b">
        <v>0</v>
      </c>
      <c r="AA273" s="4" t="s">
        <v>21</v>
      </c>
      <c r="AB273" s="6" t="b">
        <v>1</v>
      </c>
      <c r="AC273" s="6" t="b">
        <v>0</v>
      </c>
      <c r="AD273" s="6" t="b">
        <v>0</v>
      </c>
    </row>
    <row r="274" spans="1:30" x14ac:dyDescent="0.45">
      <c r="A274" s="24">
        <v>579</v>
      </c>
      <c r="B274" s="19" t="s">
        <v>1141</v>
      </c>
      <c r="C274" s="19" t="s">
        <v>1142</v>
      </c>
      <c r="D274" s="2" t="s">
        <v>1143</v>
      </c>
      <c r="E274" s="9">
        <f t="shared" si="17"/>
        <v>1</v>
      </c>
      <c r="F274" s="18" t="str" cm="1">
        <f t="array" ref="F274">IF(TRIM(_xlfn._xlws.FILTER(I274:R274,LEN(I274:R274)&gt;0,""))="",D274,TRIM(_xlfn._xlws.FILTER(I274:R274,LEN(I274:R274)&gt;0,"")))</f>
        <v>キューヘン</v>
      </c>
      <c r="G274" s="16" t="str" cm="1">
        <f t="array" ref="G274">_xlfn._xlws.FILTER($I$1:$R$1,LEN(I274:R274)&gt;0,"")</f>
        <v>株式会社</v>
      </c>
      <c r="H274" s="16" t="str" cm="1">
        <f t="array" ref="H274">_xlfn.SWITCH(IF(G274&lt;&gt;"",FIND(G274,D274),""),1,"Start","","","End")</f>
        <v>Start</v>
      </c>
      <c r="I274" s="12" t="str">
        <f t="shared" si="18"/>
        <v>キューヘン</v>
      </c>
      <c r="J274" s="12" t="str">
        <f t="shared" si="19"/>
        <v/>
      </c>
      <c r="K274" s="12" t="str">
        <f t="shared" si="19"/>
        <v/>
      </c>
      <c r="L274" s="12" t="str">
        <f t="shared" si="19"/>
        <v/>
      </c>
      <c r="M274" s="12" t="str">
        <f t="shared" si="19"/>
        <v/>
      </c>
      <c r="N274" s="12" t="str">
        <f t="shared" si="19"/>
        <v/>
      </c>
      <c r="O274" s="12" t="str">
        <f t="shared" si="19"/>
        <v/>
      </c>
      <c r="P274" s="12" t="str">
        <f t="shared" si="19"/>
        <v/>
      </c>
      <c r="Q274" s="12" t="str">
        <f t="shared" si="19"/>
        <v/>
      </c>
      <c r="R274" s="12" t="str">
        <f t="shared" si="19"/>
        <v/>
      </c>
      <c r="S274" s="3" t="s">
        <v>23</v>
      </c>
      <c r="T274" s="19" t="s">
        <v>21</v>
      </c>
      <c r="U274" s="22" t="s">
        <v>21</v>
      </c>
      <c r="V274" s="5">
        <v>45800</v>
      </c>
      <c r="W274" s="5">
        <v>45800</v>
      </c>
      <c r="X274" s="6" t="b">
        <v>0</v>
      </c>
      <c r="Y274" s="6" t="b">
        <v>0</v>
      </c>
      <c r="Z274" s="6" t="b">
        <v>0</v>
      </c>
      <c r="AA274" s="4" t="s">
        <v>21</v>
      </c>
      <c r="AB274" s="6" t="b">
        <v>0</v>
      </c>
      <c r="AC274" s="6" t="b">
        <v>0</v>
      </c>
      <c r="AD274" s="6" t="b">
        <v>0</v>
      </c>
    </row>
    <row r="275" spans="1:30" x14ac:dyDescent="0.45">
      <c r="A275" s="24">
        <v>32</v>
      </c>
      <c r="B275" s="19" t="s">
        <v>1144</v>
      </c>
      <c r="C275" s="19" t="s">
        <v>1145</v>
      </c>
      <c r="D275" s="2" t="s">
        <v>1146</v>
      </c>
      <c r="E275" s="9">
        <f t="shared" si="17"/>
        <v>1</v>
      </c>
      <c r="F275" s="18" t="str" cm="1">
        <f t="array" ref="F275">IF(TRIM(_xlfn._xlws.FILTER(I275:R275,LEN(I275:R275)&gt;0,""))="",D275,TRIM(_xlfn._xlws.FILTER(I275:R275,LEN(I275:R275)&gt;0,"")))</f>
        <v>リリカラ</v>
      </c>
      <c r="G275" s="16" t="str" cm="1">
        <f t="array" ref="G275">_xlfn._xlws.FILTER($I$1:$R$1,LEN(I275:R275)&gt;0,"")</f>
        <v>株式会社</v>
      </c>
      <c r="H275" s="16" t="str" cm="1">
        <f t="array" ref="H275">_xlfn.SWITCH(IF(G275&lt;&gt;"",FIND(G275,D275),""),1,"Start","","","End")</f>
        <v>End</v>
      </c>
      <c r="I275" s="12" t="str">
        <f t="shared" si="18"/>
        <v>リリカラ</v>
      </c>
      <c r="J275" s="12" t="str">
        <f t="shared" si="19"/>
        <v/>
      </c>
      <c r="K275" s="12" t="str">
        <f t="shared" si="19"/>
        <v/>
      </c>
      <c r="L275" s="12" t="str">
        <f t="shared" si="19"/>
        <v/>
      </c>
      <c r="M275" s="12" t="str">
        <f t="shared" si="19"/>
        <v/>
      </c>
      <c r="N275" s="12" t="str">
        <f t="shared" si="19"/>
        <v/>
      </c>
      <c r="O275" s="12" t="str">
        <f t="shared" si="19"/>
        <v/>
      </c>
      <c r="P275" s="12" t="str">
        <f t="shared" si="19"/>
        <v/>
      </c>
      <c r="Q275" s="12" t="str">
        <f t="shared" si="19"/>
        <v/>
      </c>
      <c r="R275" s="12" t="str">
        <f t="shared" si="19"/>
        <v/>
      </c>
      <c r="S275" s="3" t="s">
        <v>23</v>
      </c>
      <c r="T275" s="19" t="s">
        <v>1147</v>
      </c>
      <c r="U275" s="22" t="s">
        <v>21</v>
      </c>
      <c r="V275" s="5">
        <v>45575</v>
      </c>
      <c r="W275" s="5">
        <v>45883</v>
      </c>
      <c r="X275" s="6" t="b">
        <v>0</v>
      </c>
      <c r="Y275" s="6" t="b">
        <v>0</v>
      </c>
      <c r="Z275" s="6" t="b">
        <v>0</v>
      </c>
      <c r="AA275" s="4" t="s">
        <v>21</v>
      </c>
      <c r="AB275" s="6" t="b">
        <v>1</v>
      </c>
      <c r="AC275" s="6" t="b">
        <v>0</v>
      </c>
      <c r="AD275" s="6" t="b">
        <v>0</v>
      </c>
    </row>
    <row r="276" spans="1:30" x14ac:dyDescent="0.45">
      <c r="A276" s="24">
        <v>228</v>
      </c>
      <c r="B276" s="19" t="s">
        <v>1148</v>
      </c>
      <c r="C276" s="19" t="s">
        <v>1149</v>
      </c>
      <c r="D276" s="2" t="s">
        <v>1150</v>
      </c>
      <c r="E276" s="9">
        <f t="shared" si="17"/>
        <v>1</v>
      </c>
      <c r="F276" s="18" t="str" cm="1">
        <f t="array" ref="F276">IF(TRIM(_xlfn._xlws.FILTER(I276:R276,LEN(I276:R276)&gt;0,""))="",D276,TRIM(_xlfn._xlws.FILTER(I276:R276,LEN(I276:R276)&gt;0,"")))</f>
        <v>ライオン事務</v>
      </c>
      <c r="G276" s="16" t="str" cm="1">
        <f t="array" ref="G276">_xlfn._xlws.FILTER($I$1:$R$1,LEN(I276:R276)&gt;0,"")</f>
        <v>株式会社</v>
      </c>
      <c r="H276" s="16" t="str" cm="1">
        <f t="array" ref="H276">_xlfn.SWITCH(IF(G276&lt;&gt;"",FIND(G276,D276),""),1,"Start","","","End")</f>
        <v>Start</v>
      </c>
      <c r="I276" s="12" t="str">
        <f t="shared" si="18"/>
        <v>ライオン事務</v>
      </c>
      <c r="J276" s="12" t="str">
        <f t="shared" si="19"/>
        <v/>
      </c>
      <c r="K276" s="12" t="str">
        <f t="shared" si="19"/>
        <v/>
      </c>
      <c r="L276" s="12" t="str">
        <f t="shared" si="19"/>
        <v/>
      </c>
      <c r="M276" s="12" t="str">
        <f t="shared" si="19"/>
        <v/>
      </c>
      <c r="N276" s="12" t="str">
        <f t="shared" si="19"/>
        <v/>
      </c>
      <c r="O276" s="12" t="str">
        <f t="shared" si="19"/>
        <v/>
      </c>
      <c r="P276" s="12" t="str">
        <f t="shared" si="19"/>
        <v/>
      </c>
      <c r="Q276" s="12" t="str">
        <f t="shared" si="19"/>
        <v/>
      </c>
      <c r="R276" s="12" t="str">
        <f t="shared" si="19"/>
        <v/>
      </c>
      <c r="S276" s="3" t="s">
        <v>23</v>
      </c>
      <c r="T276" s="19" t="s">
        <v>1151</v>
      </c>
      <c r="U276" s="22" t="s">
        <v>21</v>
      </c>
      <c r="V276" s="5">
        <v>45591</v>
      </c>
      <c r="W276" s="5">
        <v>45883</v>
      </c>
      <c r="X276" s="6" t="b">
        <v>0</v>
      </c>
      <c r="Y276" s="6" t="b">
        <v>0</v>
      </c>
      <c r="Z276" s="6" t="b">
        <v>0</v>
      </c>
      <c r="AA276" s="4" t="s">
        <v>21</v>
      </c>
      <c r="AB276" s="6" t="b">
        <v>1</v>
      </c>
      <c r="AC276" s="6" t="b">
        <v>0</v>
      </c>
      <c r="AD276" s="6" t="b">
        <v>0</v>
      </c>
    </row>
    <row r="277" spans="1:30" x14ac:dyDescent="0.45">
      <c r="A277" s="24">
        <v>1</v>
      </c>
      <c r="B277" s="19" t="s">
        <v>1152</v>
      </c>
      <c r="C277" s="19" t="s">
        <v>1153</v>
      </c>
      <c r="D277" s="2" t="s">
        <v>1154</v>
      </c>
      <c r="E277" s="9">
        <f t="shared" si="17"/>
        <v>1</v>
      </c>
      <c r="F277" s="18" t="str" cm="1">
        <f t="array" ref="F277">IF(TRIM(_xlfn._xlws.FILTER(I277:R277,LEN(I277:R277)&gt;0,""))="",D277,TRIM(_xlfn._xlws.FILTER(I277:R277,LEN(I277:R277)&gt;0,"")))</f>
        <v>Lixilグループ</v>
      </c>
      <c r="G277" s="16" t="str" cm="1">
        <f t="array" ref="G277">_xlfn._xlws.FILTER($I$1:$R$1,LEN(I277:R277)&gt;0,"")</f>
        <v>株式会社</v>
      </c>
      <c r="H277" s="16" t="str" cm="1">
        <f t="array" ref="H277">_xlfn.SWITCH(IF(G277&lt;&gt;"",FIND(G277,D277),""),1,"Start","","","End")</f>
        <v>End</v>
      </c>
      <c r="I277" s="12" t="str">
        <f t="shared" si="18"/>
        <v>Lixilグループ</v>
      </c>
      <c r="J277" s="12" t="str">
        <f t="shared" si="19"/>
        <v/>
      </c>
      <c r="K277" s="12" t="str">
        <f t="shared" si="19"/>
        <v/>
      </c>
      <c r="L277" s="12" t="str">
        <f t="shared" si="19"/>
        <v/>
      </c>
      <c r="M277" s="12" t="str">
        <f t="shared" si="19"/>
        <v/>
      </c>
      <c r="N277" s="12" t="str">
        <f t="shared" si="19"/>
        <v/>
      </c>
      <c r="O277" s="12" t="str">
        <f t="shared" si="19"/>
        <v/>
      </c>
      <c r="P277" s="12" t="str">
        <f t="shared" si="19"/>
        <v/>
      </c>
      <c r="Q277" s="12" t="str">
        <f t="shared" si="19"/>
        <v/>
      </c>
      <c r="R277" s="12" t="str">
        <f t="shared" si="19"/>
        <v/>
      </c>
      <c r="S277" s="3" t="s">
        <v>23</v>
      </c>
      <c r="T277" s="19" t="s">
        <v>1155</v>
      </c>
      <c r="U277" s="22" t="s">
        <v>21</v>
      </c>
      <c r="V277" s="5">
        <v>45575</v>
      </c>
      <c r="W277" s="5">
        <v>45883</v>
      </c>
      <c r="X277" s="6" t="b">
        <v>0</v>
      </c>
      <c r="Y277" s="6" t="b">
        <v>0</v>
      </c>
      <c r="Z277" s="6" t="b">
        <v>0</v>
      </c>
      <c r="AA277" s="4" t="s">
        <v>21</v>
      </c>
      <c r="AB277" s="6" t="b">
        <v>1</v>
      </c>
      <c r="AC277" s="6" t="b">
        <v>0</v>
      </c>
      <c r="AD277" s="6" t="b">
        <v>0</v>
      </c>
    </row>
    <row r="278" spans="1:30" x14ac:dyDescent="0.45">
      <c r="A278" s="24">
        <v>160</v>
      </c>
      <c r="B278" s="19" t="s">
        <v>1156</v>
      </c>
      <c r="C278" s="19" t="s">
        <v>1157</v>
      </c>
      <c r="D278" s="2" t="s">
        <v>1158</v>
      </c>
      <c r="E278" s="9">
        <f t="shared" si="17"/>
        <v>1</v>
      </c>
      <c r="F278" s="18" t="str" cm="1">
        <f t="array" ref="F278">IF(TRIM(_xlfn._xlws.FILTER(I278:R278,LEN(I278:R278)&gt;0,""))="",D278,TRIM(_xlfn._xlws.FILTER(I278:R278,LEN(I278:R278)&gt;0,"")))</f>
        <v>ロンシール工業</v>
      </c>
      <c r="G278" s="16" t="str" cm="1">
        <f t="array" ref="G278">_xlfn._xlws.FILTER($I$1:$R$1,LEN(I278:R278)&gt;0,"")</f>
        <v>株式会社</v>
      </c>
      <c r="H278" s="16" t="str" cm="1">
        <f t="array" ref="H278">_xlfn.SWITCH(IF(G278&lt;&gt;"",FIND(G278,D278),""),1,"Start","","","End")</f>
        <v>End</v>
      </c>
      <c r="I278" s="12" t="str">
        <f t="shared" si="18"/>
        <v>ロンシール工業</v>
      </c>
      <c r="J278" s="12" t="str">
        <f t="shared" si="19"/>
        <v/>
      </c>
      <c r="K278" s="12" t="str">
        <f t="shared" si="19"/>
        <v/>
      </c>
      <c r="L278" s="12" t="str">
        <f t="shared" si="19"/>
        <v/>
      </c>
      <c r="M278" s="12" t="str">
        <f t="shared" si="19"/>
        <v/>
      </c>
      <c r="N278" s="12" t="str">
        <f t="shared" si="19"/>
        <v/>
      </c>
      <c r="O278" s="12" t="str">
        <f t="shared" si="19"/>
        <v/>
      </c>
      <c r="P278" s="12" t="str">
        <f t="shared" si="19"/>
        <v/>
      </c>
      <c r="Q278" s="12" t="str">
        <f t="shared" si="19"/>
        <v/>
      </c>
      <c r="R278" s="12" t="str">
        <f t="shared" si="19"/>
        <v/>
      </c>
      <c r="S278" s="3" t="s">
        <v>23</v>
      </c>
      <c r="T278" s="19" t="s">
        <v>1159</v>
      </c>
      <c r="U278" s="22" t="s">
        <v>21</v>
      </c>
      <c r="V278" s="5">
        <v>45582</v>
      </c>
      <c r="W278" s="5">
        <v>45883</v>
      </c>
      <c r="X278" s="6" t="b">
        <v>0</v>
      </c>
      <c r="Y278" s="6" t="b">
        <v>0</v>
      </c>
      <c r="Z278" s="6" t="b">
        <v>0</v>
      </c>
      <c r="AA278" s="4" t="s">
        <v>1160</v>
      </c>
      <c r="AB278" s="6" t="b">
        <v>1</v>
      </c>
      <c r="AC278" s="6" t="b">
        <v>0</v>
      </c>
      <c r="AD278" s="6" t="b">
        <v>0</v>
      </c>
    </row>
    <row r="279" spans="1:30" x14ac:dyDescent="0.45">
      <c r="A279" s="24">
        <v>301</v>
      </c>
      <c r="B279" s="19" t="s">
        <v>1161</v>
      </c>
      <c r="C279" s="19" t="s">
        <v>1162</v>
      </c>
      <c r="D279" s="2" t="s">
        <v>1163</v>
      </c>
      <c r="E279" s="9">
        <f t="shared" si="17"/>
        <v>1</v>
      </c>
      <c r="F279" s="18" t="str" cm="1">
        <f t="array" ref="F279">IF(TRIM(_xlfn._xlws.FILTER(I279:R279,LEN(I279:R279)&gt;0,""))="",D279,TRIM(_xlfn._xlws.FILTER(I279:R279,LEN(I279:R279)&gt;0,"")))</f>
        <v>前田工繊</v>
      </c>
      <c r="G279" s="16" t="str" cm="1">
        <f t="array" ref="G279">_xlfn._xlws.FILTER($I$1:$R$1,LEN(I279:R279)&gt;0,"")</f>
        <v>株式会社</v>
      </c>
      <c r="H279" s="16" t="str" cm="1">
        <f t="array" ref="H279">_xlfn.SWITCH(IF(G279&lt;&gt;"",FIND(G279,D279),""),1,"Start","","","End")</f>
        <v>End</v>
      </c>
      <c r="I279" s="12" t="str">
        <f t="shared" si="18"/>
        <v>前田工繊</v>
      </c>
      <c r="J279" s="12" t="str">
        <f t="shared" si="19"/>
        <v/>
      </c>
      <c r="K279" s="12" t="str">
        <f t="shared" si="19"/>
        <v/>
      </c>
      <c r="L279" s="12" t="str">
        <f t="shared" si="19"/>
        <v/>
      </c>
      <c r="M279" s="12" t="str">
        <f t="shared" si="19"/>
        <v/>
      </c>
      <c r="N279" s="12" t="str">
        <f t="shared" si="19"/>
        <v/>
      </c>
      <c r="O279" s="12" t="str">
        <f t="shared" si="19"/>
        <v/>
      </c>
      <c r="P279" s="12" t="str">
        <f t="shared" si="19"/>
        <v/>
      </c>
      <c r="Q279" s="12" t="str">
        <f t="shared" si="19"/>
        <v/>
      </c>
      <c r="R279" s="12" t="str">
        <f t="shared" si="19"/>
        <v/>
      </c>
      <c r="S279" s="3" t="s">
        <v>23</v>
      </c>
      <c r="T279" s="19" t="s">
        <v>1164</v>
      </c>
      <c r="U279" s="22" t="s">
        <v>21</v>
      </c>
      <c r="V279" s="5">
        <v>45601</v>
      </c>
      <c r="W279" s="5">
        <v>45883</v>
      </c>
      <c r="X279" s="6" t="b">
        <v>0</v>
      </c>
      <c r="Y279" s="6" t="b">
        <v>0</v>
      </c>
      <c r="Z279" s="6" t="b">
        <v>0</v>
      </c>
      <c r="AA279" s="4" t="s">
        <v>21</v>
      </c>
      <c r="AB279" s="6" t="b">
        <v>1</v>
      </c>
      <c r="AC279" s="6" t="b">
        <v>0</v>
      </c>
      <c r="AD279" s="6" t="b">
        <v>0</v>
      </c>
    </row>
    <row r="280" spans="1:30" x14ac:dyDescent="0.45">
      <c r="A280" s="24">
        <v>152</v>
      </c>
      <c r="B280" s="19" t="s">
        <v>1165</v>
      </c>
      <c r="C280" s="19" t="s">
        <v>1165</v>
      </c>
      <c r="D280" s="2" t="s">
        <v>1166</v>
      </c>
      <c r="E280" s="9">
        <f t="shared" si="17"/>
        <v>1</v>
      </c>
      <c r="F280" s="18" t="str" cm="1">
        <f t="array" ref="F280">IF(TRIM(_xlfn._xlws.FILTER(I280:R280,LEN(I280:R280)&gt;0,""))="",D280,TRIM(_xlfn._xlws.FILTER(I280:R280,LEN(I280:R280)&gt;0,"")))</f>
        <v>マグ・イゾベール</v>
      </c>
      <c r="G280" s="16" t="str" cm="1">
        <f t="array" ref="G280">_xlfn._xlws.FILTER($I$1:$R$1,LEN(I280:R280)&gt;0,"")</f>
        <v>株式会社</v>
      </c>
      <c r="H280" s="16" t="str" cm="1">
        <f t="array" ref="H280">_xlfn.SWITCH(IF(G280&lt;&gt;"",FIND(G280,D280),""),1,"Start","","","End")</f>
        <v>End</v>
      </c>
      <c r="I280" s="12" t="str">
        <f t="shared" si="18"/>
        <v>マグ・イゾベール</v>
      </c>
      <c r="J280" s="12" t="str">
        <f t="shared" si="19"/>
        <v/>
      </c>
      <c r="K280" s="12" t="str">
        <f t="shared" si="19"/>
        <v/>
      </c>
      <c r="L280" s="12" t="str">
        <f t="shared" si="19"/>
        <v/>
      </c>
      <c r="M280" s="12" t="str">
        <f t="shared" si="19"/>
        <v/>
      </c>
      <c r="N280" s="12" t="str">
        <f t="shared" si="19"/>
        <v/>
      </c>
      <c r="O280" s="12" t="str">
        <f t="shared" si="19"/>
        <v/>
      </c>
      <c r="P280" s="12" t="str">
        <f t="shared" si="19"/>
        <v/>
      </c>
      <c r="Q280" s="12" t="str">
        <f t="shared" si="19"/>
        <v/>
      </c>
      <c r="R280" s="12" t="str">
        <f t="shared" si="19"/>
        <v/>
      </c>
      <c r="S280" s="3" t="s">
        <v>23</v>
      </c>
      <c r="T280" s="19" t="s">
        <v>1167</v>
      </c>
      <c r="U280" s="22" t="s">
        <v>21</v>
      </c>
      <c r="V280" s="5">
        <v>45582</v>
      </c>
      <c r="W280" s="5">
        <v>45883</v>
      </c>
      <c r="X280" s="6" t="b">
        <v>0</v>
      </c>
      <c r="Y280" s="6" t="b">
        <v>0</v>
      </c>
      <c r="Z280" s="6" t="b">
        <v>0</v>
      </c>
      <c r="AA280" s="4" t="s">
        <v>1168</v>
      </c>
      <c r="AB280" s="6" t="b">
        <v>1</v>
      </c>
      <c r="AC280" s="6" t="b">
        <v>0</v>
      </c>
      <c r="AD280" s="6" t="b">
        <v>0</v>
      </c>
    </row>
    <row r="281" spans="1:30" x14ac:dyDescent="0.45">
      <c r="A281" s="24">
        <v>298</v>
      </c>
      <c r="B281" s="19" t="s">
        <v>1169</v>
      </c>
      <c r="C281" s="19" t="s">
        <v>1170</v>
      </c>
      <c r="D281" s="2" t="s">
        <v>1171</v>
      </c>
      <c r="E281" s="9">
        <f t="shared" si="17"/>
        <v>1</v>
      </c>
      <c r="F281" s="18" t="str" cm="1">
        <f t="array" ref="F281">IF(TRIM(_xlfn._xlws.FILTER(I281:R281,LEN(I281:R281)&gt;0,""))="",D281,TRIM(_xlfn._xlws.FILTER(I281:R281,LEN(I281:R281)&gt;0,"")))</f>
        <v>マキテック</v>
      </c>
      <c r="G281" s="16" t="str" cm="1">
        <f t="array" ref="G281">_xlfn._xlws.FILTER($I$1:$R$1,LEN(I281:R281)&gt;0,"")</f>
        <v>株式会社</v>
      </c>
      <c r="H281" s="16" t="str" cm="1">
        <f t="array" ref="H281">_xlfn.SWITCH(IF(G281&lt;&gt;"",FIND(G281,D281),""),1,"Start","","","End")</f>
        <v>Start</v>
      </c>
      <c r="I281" s="12" t="str">
        <f t="shared" si="18"/>
        <v>マキテック</v>
      </c>
      <c r="J281" s="12" t="str">
        <f t="shared" si="19"/>
        <v/>
      </c>
      <c r="K281" s="12" t="str">
        <f t="shared" si="19"/>
        <v/>
      </c>
      <c r="L281" s="12" t="str">
        <f t="shared" si="19"/>
        <v/>
      </c>
      <c r="M281" s="12" t="str">
        <f t="shared" si="19"/>
        <v/>
      </c>
      <c r="N281" s="12" t="str">
        <f t="shared" si="19"/>
        <v/>
      </c>
      <c r="O281" s="12" t="str">
        <f t="shared" si="19"/>
        <v/>
      </c>
      <c r="P281" s="12" t="str">
        <f t="shared" si="19"/>
        <v/>
      </c>
      <c r="Q281" s="12" t="str">
        <f t="shared" si="19"/>
        <v/>
      </c>
      <c r="R281" s="12" t="str">
        <f t="shared" si="19"/>
        <v/>
      </c>
      <c r="S281" s="3" t="s">
        <v>23</v>
      </c>
      <c r="T281" s="19" t="s">
        <v>1172</v>
      </c>
      <c r="U281" s="22" t="s">
        <v>21</v>
      </c>
      <c r="V281" s="5">
        <v>45601</v>
      </c>
      <c r="W281" s="5">
        <v>45883</v>
      </c>
      <c r="X281" s="6" t="b">
        <v>0</v>
      </c>
      <c r="Y281" s="6" t="b">
        <v>0</v>
      </c>
      <c r="Z281" s="6" t="b">
        <v>0</v>
      </c>
      <c r="AA281" s="4" t="s">
        <v>21</v>
      </c>
      <c r="AB281" s="6" t="b">
        <v>1</v>
      </c>
      <c r="AC281" s="6" t="b">
        <v>0</v>
      </c>
      <c r="AD281" s="6" t="b">
        <v>0</v>
      </c>
    </row>
    <row r="282" spans="1:30" x14ac:dyDescent="0.45">
      <c r="A282" s="24">
        <v>544</v>
      </c>
      <c r="B282" s="19" t="s">
        <v>1173</v>
      </c>
      <c r="C282" s="19" t="s">
        <v>1174</v>
      </c>
      <c r="D282" s="2" t="s">
        <v>1175</v>
      </c>
      <c r="E282" s="9">
        <f t="shared" si="17"/>
        <v>1</v>
      </c>
      <c r="F282" s="18" t="str" cm="1">
        <f t="array" ref="F282">IF(TRIM(_xlfn._xlws.FILTER(I282:R282,LEN(I282:R282)&gt;0,""))="",D282,TRIM(_xlfn._xlws.FILTER(I282:R282,LEN(I282:R282)&gt;0,"")))</f>
        <v>丸井工業</v>
      </c>
      <c r="G282" s="16" t="str" cm="1">
        <f t="array" ref="G282">_xlfn._xlws.FILTER($I$1:$R$1,LEN(I282:R282)&gt;0,"")</f>
        <v>株式会社</v>
      </c>
      <c r="H282" s="16" t="str" cm="1">
        <f t="array" ref="H282">_xlfn.SWITCH(IF(G282&lt;&gt;"",FIND(G282,D282),""),1,"Start","","","End")</f>
        <v>Start</v>
      </c>
      <c r="I282" s="12" t="str">
        <f t="shared" si="18"/>
        <v>丸井工業</v>
      </c>
      <c r="J282" s="12" t="str">
        <f t="shared" si="19"/>
        <v/>
      </c>
      <c r="K282" s="12" t="str">
        <f t="shared" si="19"/>
        <v/>
      </c>
      <c r="L282" s="12" t="str">
        <f t="shared" si="19"/>
        <v/>
      </c>
      <c r="M282" s="12" t="str">
        <f t="shared" si="19"/>
        <v/>
      </c>
      <c r="N282" s="12" t="str">
        <f t="shared" si="19"/>
        <v/>
      </c>
      <c r="O282" s="12" t="str">
        <f t="shared" si="19"/>
        <v/>
      </c>
      <c r="P282" s="12" t="str">
        <f t="shared" si="19"/>
        <v/>
      </c>
      <c r="Q282" s="12" t="str">
        <f t="shared" si="19"/>
        <v/>
      </c>
      <c r="R282" s="12" t="str">
        <f t="shared" si="19"/>
        <v/>
      </c>
      <c r="S282" s="3" t="s">
        <v>23</v>
      </c>
      <c r="T282" s="19" t="s">
        <v>1176</v>
      </c>
      <c r="U282" s="22" t="s">
        <v>21</v>
      </c>
      <c r="V282" s="5">
        <v>45652</v>
      </c>
      <c r="W282" s="5">
        <v>45883</v>
      </c>
      <c r="X282" s="6" t="b">
        <v>0</v>
      </c>
      <c r="Y282" s="6" t="b">
        <v>0</v>
      </c>
      <c r="Z282" s="6" t="b">
        <v>0</v>
      </c>
      <c r="AA282" s="4" t="s">
        <v>540</v>
      </c>
      <c r="AB282" s="6" t="b">
        <v>1</v>
      </c>
      <c r="AC282" s="6" t="b">
        <v>0</v>
      </c>
      <c r="AD282" s="6" t="b">
        <v>0</v>
      </c>
    </row>
    <row r="283" spans="1:30" x14ac:dyDescent="0.45">
      <c r="A283" s="24">
        <v>194</v>
      </c>
      <c r="B283" s="19" t="s">
        <v>1177</v>
      </c>
      <c r="C283" s="19" t="s">
        <v>1178</v>
      </c>
      <c r="D283" s="2" t="s">
        <v>1179</v>
      </c>
      <c r="E283" s="9">
        <f t="shared" si="17"/>
        <v>1</v>
      </c>
      <c r="F283" s="18" t="str" cm="1">
        <f t="array" ref="F283">IF(TRIM(_xlfn._xlws.FILTER(I283:R283,LEN(I283:R283)&gt;0,""))="",D283,TRIM(_xlfn._xlws.FILTER(I283:R283,LEN(I283:R283)&gt;0,"")))</f>
        <v>マルニ木工</v>
      </c>
      <c r="G283" s="16" t="str" cm="1">
        <f t="array" ref="G283">_xlfn._xlws.FILTER($I$1:$R$1,LEN(I283:R283)&gt;0,"")</f>
        <v>株式会社</v>
      </c>
      <c r="H283" s="16" t="str" cm="1">
        <f t="array" ref="H283">_xlfn.SWITCH(IF(G283&lt;&gt;"",FIND(G283,D283),""),1,"Start","","","End")</f>
        <v>Start</v>
      </c>
      <c r="I283" s="12" t="str">
        <f t="shared" si="18"/>
        <v>マルニ木工</v>
      </c>
      <c r="J283" s="12" t="str">
        <f t="shared" si="19"/>
        <v/>
      </c>
      <c r="K283" s="12" t="str">
        <f t="shared" si="19"/>
        <v/>
      </c>
      <c r="L283" s="12" t="str">
        <f t="shared" si="19"/>
        <v/>
      </c>
      <c r="M283" s="12" t="str">
        <f t="shared" si="19"/>
        <v/>
      </c>
      <c r="N283" s="12" t="str">
        <f t="shared" si="19"/>
        <v/>
      </c>
      <c r="O283" s="12" t="str">
        <f t="shared" si="19"/>
        <v/>
      </c>
      <c r="P283" s="12" t="str">
        <f t="shared" si="19"/>
        <v/>
      </c>
      <c r="Q283" s="12" t="str">
        <f t="shared" si="19"/>
        <v/>
      </c>
      <c r="R283" s="12" t="str">
        <f t="shared" si="19"/>
        <v/>
      </c>
      <c r="S283" s="3" t="s">
        <v>23</v>
      </c>
      <c r="T283" s="19" t="s">
        <v>1180</v>
      </c>
      <c r="U283" s="22" t="s">
        <v>21</v>
      </c>
      <c r="V283" s="5">
        <v>45589</v>
      </c>
      <c r="W283" s="5">
        <v>45883</v>
      </c>
      <c r="X283" s="6" t="b">
        <v>0</v>
      </c>
      <c r="Y283" s="6" t="b">
        <v>0</v>
      </c>
      <c r="Z283" s="6" t="b">
        <v>0</v>
      </c>
      <c r="AA283" s="4" t="s">
        <v>21</v>
      </c>
      <c r="AB283" s="6" t="b">
        <v>1</v>
      </c>
      <c r="AC283" s="6" t="b">
        <v>0</v>
      </c>
      <c r="AD283" s="6" t="b">
        <v>0</v>
      </c>
    </row>
    <row r="284" spans="1:30" x14ac:dyDescent="0.45">
      <c r="A284" s="24">
        <v>167</v>
      </c>
      <c r="B284" s="19" t="s">
        <v>1181</v>
      </c>
      <c r="C284" s="19" t="s">
        <v>1182</v>
      </c>
      <c r="D284" s="2" t="s">
        <v>1183</v>
      </c>
      <c r="E284" s="9">
        <f t="shared" si="17"/>
        <v>1</v>
      </c>
      <c r="F284" s="18" t="str" cm="1">
        <f t="array" ref="F284">IF(TRIM(_xlfn._xlws.FILTER(I284:R284,LEN(I284:R284)&gt;0,""))="",D284,TRIM(_xlfn._xlws.FILTER(I284:R284,LEN(I284:R284)&gt;0,"")))</f>
        <v>丸鹿セラミックス</v>
      </c>
      <c r="G284" s="16" t="str" cm="1">
        <f t="array" ref="G284">_xlfn._xlws.FILTER($I$1:$R$1,LEN(I284:R284)&gt;0,"")</f>
        <v>株式会社</v>
      </c>
      <c r="H284" s="16" t="str" cm="1">
        <f t="array" ref="H284">_xlfn.SWITCH(IF(G284&lt;&gt;"",FIND(G284,D284),""),1,"Start","","","End")</f>
        <v>End</v>
      </c>
      <c r="I284" s="12" t="str">
        <f t="shared" si="18"/>
        <v>丸鹿セラミックス</v>
      </c>
      <c r="J284" s="12" t="str">
        <f t="shared" si="19"/>
        <v/>
      </c>
      <c r="K284" s="12" t="str">
        <f t="shared" si="19"/>
        <v/>
      </c>
      <c r="L284" s="12" t="str">
        <f t="shared" si="19"/>
        <v/>
      </c>
      <c r="M284" s="12" t="str">
        <f t="shared" si="19"/>
        <v/>
      </c>
      <c r="N284" s="12" t="str">
        <f t="shared" si="19"/>
        <v/>
      </c>
      <c r="O284" s="12" t="str">
        <f t="shared" si="19"/>
        <v/>
      </c>
      <c r="P284" s="12" t="str">
        <f t="shared" si="19"/>
        <v/>
      </c>
      <c r="Q284" s="12" t="str">
        <f t="shared" si="19"/>
        <v/>
      </c>
      <c r="R284" s="12" t="str">
        <f t="shared" si="19"/>
        <v/>
      </c>
      <c r="S284" s="3" t="s">
        <v>23</v>
      </c>
      <c r="T284" s="19" t="s">
        <v>1184</v>
      </c>
      <c r="U284" s="22" t="s">
        <v>21</v>
      </c>
      <c r="V284" s="5">
        <v>45589</v>
      </c>
      <c r="W284" s="5">
        <v>45883</v>
      </c>
      <c r="X284" s="6" t="b">
        <v>0</v>
      </c>
      <c r="Y284" s="6" t="b">
        <v>0</v>
      </c>
      <c r="Z284" s="6" t="b">
        <v>0</v>
      </c>
      <c r="AA284" s="4" t="s">
        <v>1185</v>
      </c>
      <c r="AB284" s="6" t="b">
        <v>1</v>
      </c>
      <c r="AC284" s="6" t="b">
        <v>0</v>
      </c>
      <c r="AD284" s="6" t="b">
        <v>0</v>
      </c>
    </row>
    <row r="285" spans="1:30" x14ac:dyDescent="0.45">
      <c r="A285" s="24">
        <v>341</v>
      </c>
      <c r="B285" s="19" t="s">
        <v>1186</v>
      </c>
      <c r="C285" s="19" t="s">
        <v>1187</v>
      </c>
      <c r="D285" s="2" t="s">
        <v>1188</v>
      </c>
      <c r="E285" s="9">
        <f t="shared" si="17"/>
        <v>1</v>
      </c>
      <c r="F285" s="18" t="str" cm="1">
        <f t="array" ref="F285">IF(TRIM(_xlfn._xlws.FILTER(I285:R285,LEN(I285:R285)&gt;0,""))="",D285,TRIM(_xlfn._xlws.FILTER(I285:R285,LEN(I285:R285)&gt;0,"")))</f>
        <v>明電舎</v>
      </c>
      <c r="G285" s="16" t="str" cm="1">
        <f t="array" ref="G285">_xlfn._xlws.FILTER($I$1:$R$1,LEN(I285:R285)&gt;0,"")</f>
        <v>株式会社</v>
      </c>
      <c r="H285" s="16" t="str" cm="1">
        <f t="array" ref="H285">_xlfn.SWITCH(IF(G285&lt;&gt;"",FIND(G285,D285),""),1,"Start","","","End")</f>
        <v>Start</v>
      </c>
      <c r="I285" s="12" t="str">
        <f t="shared" si="18"/>
        <v>明電舎</v>
      </c>
      <c r="J285" s="12" t="str">
        <f t="shared" si="19"/>
        <v/>
      </c>
      <c r="K285" s="12" t="str">
        <f t="shared" si="19"/>
        <v/>
      </c>
      <c r="L285" s="12" t="str">
        <f t="shared" si="19"/>
        <v/>
      </c>
      <c r="M285" s="12" t="str">
        <f t="shared" si="19"/>
        <v/>
      </c>
      <c r="N285" s="12" t="str">
        <f t="shared" si="19"/>
        <v/>
      </c>
      <c r="O285" s="12" t="str">
        <f t="shared" si="19"/>
        <v/>
      </c>
      <c r="P285" s="12" t="str">
        <f t="shared" si="19"/>
        <v/>
      </c>
      <c r="Q285" s="12" t="str">
        <f t="shared" si="19"/>
        <v/>
      </c>
      <c r="R285" s="12" t="str">
        <f t="shared" si="19"/>
        <v/>
      </c>
      <c r="S285" s="3" t="s">
        <v>23</v>
      </c>
      <c r="T285" s="19" t="s">
        <v>1189</v>
      </c>
      <c r="U285" s="22" t="s">
        <v>1190</v>
      </c>
      <c r="V285" s="5">
        <v>45605</v>
      </c>
      <c r="W285" s="5">
        <v>45883</v>
      </c>
      <c r="X285" s="6" t="b">
        <v>0</v>
      </c>
      <c r="Y285" s="6" t="b">
        <v>0</v>
      </c>
      <c r="Z285" s="6" t="b">
        <v>0</v>
      </c>
      <c r="AA285" s="4" t="s">
        <v>21</v>
      </c>
      <c r="AB285" s="6" t="b">
        <v>1</v>
      </c>
      <c r="AC285" s="6" t="b">
        <v>0</v>
      </c>
      <c r="AD285" s="6" t="b">
        <v>0</v>
      </c>
    </row>
    <row r="286" spans="1:30" x14ac:dyDescent="0.45">
      <c r="A286" s="24">
        <v>51</v>
      </c>
      <c r="B286" s="19" t="s">
        <v>1191</v>
      </c>
      <c r="C286" s="19" t="s">
        <v>1192</v>
      </c>
      <c r="D286" s="2" t="s">
        <v>1193</v>
      </c>
      <c r="E286" s="9">
        <f t="shared" si="17"/>
        <v>1</v>
      </c>
      <c r="F286" s="18" t="str" cm="1">
        <f t="array" ref="F286">IF(TRIM(_xlfn._xlws.FILTER(I286:R286,LEN(I286:R286)&gt;0,""))="",D286,TRIM(_xlfn._xlws.FILTER(I286:R286,LEN(I286:R286)&gt;0,"")))</f>
        <v>明工社</v>
      </c>
      <c r="G286" s="16" t="str" cm="1">
        <f t="array" ref="G286">_xlfn._xlws.FILTER($I$1:$R$1,LEN(I286:R286)&gt;0,"")</f>
        <v>株式会社</v>
      </c>
      <c r="H286" s="16" t="str" cm="1">
        <f t="array" ref="H286">_xlfn.SWITCH(IF(G286&lt;&gt;"",FIND(G286,D286),""),1,"Start","","","End")</f>
        <v>Start</v>
      </c>
      <c r="I286" s="12" t="str">
        <f t="shared" si="18"/>
        <v>明工社</v>
      </c>
      <c r="J286" s="12" t="str">
        <f t="shared" si="19"/>
        <v/>
      </c>
      <c r="K286" s="12" t="str">
        <f t="shared" si="19"/>
        <v/>
      </c>
      <c r="L286" s="12" t="str">
        <f t="shared" si="19"/>
        <v/>
      </c>
      <c r="M286" s="12" t="str">
        <f t="shared" si="19"/>
        <v/>
      </c>
      <c r="N286" s="12" t="str">
        <f t="shared" si="19"/>
        <v/>
      </c>
      <c r="O286" s="12" t="str">
        <f t="shared" si="19"/>
        <v/>
      </c>
      <c r="P286" s="12" t="str">
        <f t="shared" si="19"/>
        <v/>
      </c>
      <c r="Q286" s="12" t="str">
        <f t="shared" si="19"/>
        <v/>
      </c>
      <c r="R286" s="12" t="str">
        <f t="shared" si="19"/>
        <v/>
      </c>
      <c r="S286" s="3" t="s">
        <v>23</v>
      </c>
      <c r="T286" s="19" t="s">
        <v>1194</v>
      </c>
      <c r="U286" s="22" t="s">
        <v>21</v>
      </c>
      <c r="V286" s="5">
        <v>45575</v>
      </c>
      <c r="W286" s="5">
        <v>45883</v>
      </c>
      <c r="X286" s="6" t="b">
        <v>0</v>
      </c>
      <c r="Y286" s="6" t="b">
        <v>0</v>
      </c>
      <c r="Z286" s="6" t="b">
        <v>0</v>
      </c>
      <c r="AA286" s="4" t="s">
        <v>21</v>
      </c>
      <c r="AB286" s="6" t="b">
        <v>1</v>
      </c>
      <c r="AC286" s="6" t="b">
        <v>0</v>
      </c>
      <c r="AD286" s="6" t="b">
        <v>0</v>
      </c>
    </row>
    <row r="287" spans="1:30" x14ac:dyDescent="0.45">
      <c r="A287" s="24">
        <v>383</v>
      </c>
      <c r="B287" s="19" t="s">
        <v>1195</v>
      </c>
      <c r="C287" s="19" t="s">
        <v>1196</v>
      </c>
      <c r="D287" s="2" t="s">
        <v>1197</v>
      </c>
      <c r="E287" s="9">
        <f t="shared" si="17"/>
        <v>1</v>
      </c>
      <c r="F287" s="18" t="str" cm="1">
        <f t="array" ref="F287">IF(TRIM(_xlfn._xlws.FILTER(I287:R287,LEN(I287:R287)&gt;0,""))="",D287,TRIM(_xlfn._xlws.FILTER(I287:R287,LEN(I287:R287)&gt;0,"")))</f>
        <v>明友エアマチック</v>
      </c>
      <c r="G287" s="16" t="str" cm="1">
        <f t="array" ref="G287">_xlfn._xlws.FILTER($I$1:$R$1,LEN(I287:R287)&gt;0,"")</f>
        <v>株式会社</v>
      </c>
      <c r="H287" s="16" t="str" cm="1">
        <f t="array" ref="H287">_xlfn.SWITCH(IF(G287&lt;&gt;"",FIND(G287,D287),""),1,"Start","","","End")</f>
        <v>End</v>
      </c>
      <c r="I287" s="12" t="str">
        <f t="shared" si="18"/>
        <v>明友エアマチック</v>
      </c>
      <c r="J287" s="12" t="str">
        <f t="shared" si="19"/>
        <v/>
      </c>
      <c r="K287" s="12" t="str">
        <f t="shared" si="19"/>
        <v/>
      </c>
      <c r="L287" s="12" t="str">
        <f t="shared" si="19"/>
        <v/>
      </c>
      <c r="M287" s="12" t="str">
        <f t="shared" si="19"/>
        <v/>
      </c>
      <c r="N287" s="12" t="str">
        <f t="shared" si="19"/>
        <v/>
      </c>
      <c r="O287" s="12" t="str">
        <f t="shared" si="19"/>
        <v/>
      </c>
      <c r="P287" s="12" t="str">
        <f t="shared" si="19"/>
        <v/>
      </c>
      <c r="Q287" s="12" t="str">
        <f t="shared" si="19"/>
        <v/>
      </c>
      <c r="R287" s="12" t="str">
        <f t="shared" si="19"/>
        <v/>
      </c>
      <c r="S287" s="3" t="s">
        <v>23</v>
      </c>
      <c r="T287" s="19" t="s">
        <v>1198</v>
      </c>
      <c r="U287" s="22" t="s">
        <v>21</v>
      </c>
      <c r="V287" s="5">
        <v>45614</v>
      </c>
      <c r="W287" s="5">
        <v>45883</v>
      </c>
      <c r="X287" s="6" t="b">
        <v>0</v>
      </c>
      <c r="Y287" s="6" t="b">
        <v>0</v>
      </c>
      <c r="Z287" s="6" t="b">
        <v>0</v>
      </c>
      <c r="AA287" s="4" t="s">
        <v>21</v>
      </c>
      <c r="AB287" s="6" t="b">
        <v>1</v>
      </c>
      <c r="AC287" s="6" t="b">
        <v>0</v>
      </c>
      <c r="AD287" s="6" t="b">
        <v>0</v>
      </c>
    </row>
    <row r="288" spans="1:30" x14ac:dyDescent="0.45">
      <c r="A288" s="24">
        <v>533</v>
      </c>
      <c r="B288" s="19" t="s">
        <v>1199</v>
      </c>
      <c r="C288" s="19" t="s">
        <v>1200</v>
      </c>
      <c r="D288" s="2" t="s">
        <v>1201</v>
      </c>
      <c r="E288" s="9">
        <f t="shared" si="17"/>
        <v>1</v>
      </c>
      <c r="F288" s="18" t="str" cm="1">
        <f t="array" ref="F288">IF(TRIM(_xlfn._xlws.FILTER(I288:R288,LEN(I288:R288)&gt;0,""))="",D288,TRIM(_xlfn._xlws.FILTER(I288:R288,LEN(I288:R288)&gt;0,"")))</f>
        <v>三井造船特機エンジニアリング</v>
      </c>
      <c r="G288" s="16" t="str" cm="1">
        <f t="array" ref="G288">_xlfn._xlws.FILTER($I$1:$R$1,LEN(I288:R288)&gt;0,"")</f>
        <v>株式会社</v>
      </c>
      <c r="H288" s="16" t="str" cm="1">
        <f t="array" ref="H288">_xlfn.SWITCH(IF(G288&lt;&gt;"",FIND(G288,D288),""),1,"Start","","","End")</f>
        <v>End</v>
      </c>
      <c r="I288" s="12" t="str">
        <f t="shared" si="18"/>
        <v>三井造船特機エンジニアリング</v>
      </c>
      <c r="J288" s="12" t="str">
        <f t="shared" si="19"/>
        <v/>
      </c>
      <c r="K288" s="12" t="str">
        <f t="shared" si="19"/>
        <v/>
      </c>
      <c r="L288" s="12" t="str">
        <f t="shared" si="19"/>
        <v/>
      </c>
      <c r="M288" s="12" t="str">
        <f t="shared" si="19"/>
        <v/>
      </c>
      <c r="N288" s="12" t="str">
        <f t="shared" si="19"/>
        <v/>
      </c>
      <c r="O288" s="12" t="str">
        <f t="shared" si="19"/>
        <v/>
      </c>
      <c r="P288" s="12" t="str">
        <f t="shared" si="19"/>
        <v/>
      </c>
      <c r="Q288" s="12" t="str">
        <f t="shared" si="19"/>
        <v/>
      </c>
      <c r="R288" s="12" t="str">
        <f t="shared" si="19"/>
        <v/>
      </c>
      <c r="S288" s="3" t="s">
        <v>23</v>
      </c>
      <c r="T288" s="19" t="s">
        <v>1202</v>
      </c>
      <c r="U288" s="22" t="s">
        <v>21</v>
      </c>
      <c r="V288" s="5">
        <v>45652</v>
      </c>
      <c r="W288" s="5">
        <v>45883</v>
      </c>
      <c r="X288" s="6" t="b">
        <v>0</v>
      </c>
      <c r="Y288" s="6" t="b">
        <v>0</v>
      </c>
      <c r="Z288" s="6" t="b">
        <v>0</v>
      </c>
      <c r="AA288" s="4" t="s">
        <v>21</v>
      </c>
      <c r="AB288" s="6" t="b">
        <v>1</v>
      </c>
      <c r="AC288" s="6" t="b">
        <v>0</v>
      </c>
      <c r="AD288" s="6" t="b">
        <v>0</v>
      </c>
    </row>
    <row r="289" spans="1:30" x14ac:dyDescent="0.45">
      <c r="A289" s="24">
        <v>53</v>
      </c>
      <c r="B289" s="19" t="s">
        <v>1203</v>
      </c>
      <c r="C289" s="19" t="s">
        <v>1203</v>
      </c>
      <c r="D289" s="2" t="s">
        <v>1204</v>
      </c>
      <c r="E289" s="9">
        <f t="shared" si="17"/>
        <v>1</v>
      </c>
      <c r="F289" s="18" t="str" cm="1">
        <f t="array" ref="F289">IF(TRIM(_xlfn._xlws.FILTER(I289:R289,LEN(I289:R289)&gt;0,""))="",D289,TRIM(_xlfn._xlws.FILTER(I289:R289,LEN(I289:R289)&gt;0,"")))</f>
        <v>ミラタップ</v>
      </c>
      <c r="G289" s="16" t="str" cm="1">
        <f t="array" ref="G289">_xlfn._xlws.FILTER($I$1:$R$1,LEN(I289:R289)&gt;0,"")</f>
        <v>株式会社</v>
      </c>
      <c r="H289" s="16" t="str" cm="1">
        <f t="array" ref="H289">_xlfn.SWITCH(IF(G289&lt;&gt;"",FIND(G289,D289),""),1,"Start","","","End")</f>
        <v>Start</v>
      </c>
      <c r="I289" s="12" t="str">
        <f t="shared" si="18"/>
        <v>ミラタップ</v>
      </c>
      <c r="J289" s="12" t="str">
        <f t="shared" si="19"/>
        <v/>
      </c>
      <c r="K289" s="12" t="str">
        <f t="shared" si="19"/>
        <v/>
      </c>
      <c r="L289" s="12" t="str">
        <f t="shared" si="19"/>
        <v/>
      </c>
      <c r="M289" s="12" t="str">
        <f t="shared" si="19"/>
        <v/>
      </c>
      <c r="N289" s="12" t="str">
        <f t="shared" si="19"/>
        <v/>
      </c>
      <c r="O289" s="12" t="str">
        <f t="shared" si="19"/>
        <v/>
      </c>
      <c r="P289" s="12" t="str">
        <f t="shared" si="19"/>
        <v/>
      </c>
      <c r="Q289" s="12" t="str">
        <f t="shared" si="19"/>
        <v/>
      </c>
      <c r="R289" s="12" t="str">
        <f t="shared" si="19"/>
        <v/>
      </c>
      <c r="S289" s="3" t="s">
        <v>23</v>
      </c>
      <c r="T289" s="19" t="s">
        <v>1205</v>
      </c>
      <c r="U289" s="22" t="s">
        <v>1206</v>
      </c>
      <c r="V289" s="5">
        <v>45578</v>
      </c>
      <c r="W289" s="5">
        <v>45883</v>
      </c>
      <c r="X289" s="6" t="b">
        <v>0</v>
      </c>
      <c r="Y289" s="6" t="b">
        <v>0</v>
      </c>
      <c r="Z289" s="6" t="b">
        <v>0</v>
      </c>
      <c r="AA289" s="4" t="s">
        <v>21</v>
      </c>
      <c r="AB289" s="6" t="b">
        <v>1</v>
      </c>
      <c r="AC289" s="6" t="b">
        <v>0</v>
      </c>
      <c r="AD289" s="6" t="b">
        <v>0</v>
      </c>
    </row>
    <row r="290" spans="1:30" x14ac:dyDescent="0.45">
      <c r="A290" s="24">
        <v>520</v>
      </c>
      <c r="B290" s="19" t="s">
        <v>1207</v>
      </c>
      <c r="C290" s="19" t="s">
        <v>1208</v>
      </c>
      <c r="D290" s="2" t="s">
        <v>1209</v>
      </c>
      <c r="E290" s="9">
        <f t="shared" si="17"/>
        <v>1</v>
      </c>
      <c r="F290" s="18" t="str" cm="1">
        <f t="array" ref="F290">IF(TRIM(_xlfn._xlws.FILTER(I290:R290,LEN(I290:R290)&gt;0,""))="",D290,TRIM(_xlfn._xlws.FILTER(I290:R290,LEN(I290:R290)&gt;0,"")))</f>
        <v>ミサワ</v>
      </c>
      <c r="G290" s="16" t="str" cm="1">
        <f t="array" ref="G290">_xlfn._xlws.FILTER($I$1:$R$1,LEN(I290:R290)&gt;0,"")</f>
        <v>株式会社</v>
      </c>
      <c r="H290" s="16" t="str" cm="1">
        <f t="array" ref="H290">_xlfn.SWITCH(IF(G290&lt;&gt;"",FIND(G290,D290),""),1,"Start","","","End")</f>
        <v>Start</v>
      </c>
      <c r="I290" s="12" t="str">
        <f t="shared" si="18"/>
        <v>ミサワ</v>
      </c>
      <c r="J290" s="12" t="str">
        <f t="shared" si="19"/>
        <v/>
      </c>
      <c r="K290" s="12" t="str">
        <f t="shared" si="19"/>
        <v/>
      </c>
      <c r="L290" s="12" t="str">
        <f t="shared" si="19"/>
        <v/>
      </c>
      <c r="M290" s="12" t="str">
        <f t="shared" si="19"/>
        <v/>
      </c>
      <c r="N290" s="12" t="str">
        <f t="shared" si="19"/>
        <v/>
      </c>
      <c r="O290" s="12" t="str">
        <f t="shared" si="19"/>
        <v/>
      </c>
      <c r="P290" s="12" t="str">
        <f t="shared" si="19"/>
        <v/>
      </c>
      <c r="Q290" s="12" t="str">
        <f t="shared" si="19"/>
        <v/>
      </c>
      <c r="R290" s="12" t="str">
        <f t="shared" si="19"/>
        <v/>
      </c>
      <c r="S290" s="3" t="s">
        <v>23</v>
      </c>
      <c r="T290" s="19" t="s">
        <v>1210</v>
      </c>
      <c r="U290" s="22" t="s">
        <v>1211</v>
      </c>
      <c r="V290" s="5">
        <v>45649</v>
      </c>
      <c r="W290" s="5">
        <v>45883</v>
      </c>
      <c r="X290" s="6" t="b">
        <v>0</v>
      </c>
      <c r="Y290" s="6" t="b">
        <v>0</v>
      </c>
      <c r="Z290" s="6" t="b">
        <v>0</v>
      </c>
      <c r="AA290" s="4" t="s">
        <v>21</v>
      </c>
      <c r="AB290" s="6" t="b">
        <v>1</v>
      </c>
      <c r="AC290" s="6" t="b">
        <v>0</v>
      </c>
      <c r="AD290" s="6" t="b">
        <v>0</v>
      </c>
    </row>
    <row r="291" spans="1:30" x14ac:dyDescent="0.45">
      <c r="A291" s="24">
        <v>44</v>
      </c>
      <c r="B291" s="19" t="s">
        <v>1212</v>
      </c>
      <c r="C291" s="19" t="s">
        <v>1213</v>
      </c>
      <c r="D291" s="2" t="s">
        <v>1214</v>
      </c>
      <c r="E291" s="9">
        <f t="shared" si="17"/>
        <v>1</v>
      </c>
      <c r="F291" s="18" t="str" cm="1">
        <f t="array" ref="F291">IF(TRIM(_xlfn._xlws.FILTER(I291:R291,LEN(I291:R291)&gt;0,""))="",D291,TRIM(_xlfn._xlws.FILTER(I291:R291,LEN(I291:R291)&gt;0,"")))</f>
        <v>三菱電機</v>
      </c>
      <c r="G291" s="16" t="str" cm="1">
        <f t="array" ref="G291">_xlfn._xlws.FILTER($I$1:$R$1,LEN(I291:R291)&gt;0,"")</f>
        <v>株式会社</v>
      </c>
      <c r="H291" s="16" t="str" cm="1">
        <f t="array" ref="H291">_xlfn.SWITCH(IF(G291&lt;&gt;"",FIND(G291,D291),""),1,"Start","","","End")</f>
        <v>End</v>
      </c>
      <c r="I291" s="12" t="str">
        <f t="shared" si="18"/>
        <v>三菱電機</v>
      </c>
      <c r="J291" s="12" t="str">
        <f t="shared" si="19"/>
        <v/>
      </c>
      <c r="K291" s="12" t="str">
        <f t="shared" si="19"/>
        <v/>
      </c>
      <c r="L291" s="12" t="str">
        <f t="shared" si="19"/>
        <v/>
      </c>
      <c r="M291" s="12" t="str">
        <f t="shared" si="19"/>
        <v/>
      </c>
      <c r="N291" s="12" t="str">
        <f t="shared" si="19"/>
        <v/>
      </c>
      <c r="O291" s="12" t="str">
        <f t="shared" si="19"/>
        <v/>
      </c>
      <c r="P291" s="12" t="str">
        <f t="shared" si="19"/>
        <v/>
      </c>
      <c r="Q291" s="12" t="str">
        <f t="shared" si="19"/>
        <v/>
      </c>
      <c r="R291" s="12" t="str">
        <f t="shared" si="19"/>
        <v/>
      </c>
      <c r="S291" s="3" t="s">
        <v>23</v>
      </c>
      <c r="T291" s="19" t="s">
        <v>1215</v>
      </c>
      <c r="U291" s="22" t="s">
        <v>21</v>
      </c>
      <c r="V291" s="5">
        <v>45575</v>
      </c>
      <c r="W291" s="5">
        <v>45883</v>
      </c>
      <c r="X291" s="6" t="b">
        <v>0</v>
      </c>
      <c r="Y291" s="6" t="b">
        <v>0</v>
      </c>
      <c r="Z291" s="6" t="b">
        <v>0</v>
      </c>
      <c r="AA291" s="4" t="s">
        <v>21</v>
      </c>
      <c r="AB291" s="6" t="b">
        <v>1</v>
      </c>
      <c r="AC291" s="6" t="b">
        <v>0</v>
      </c>
      <c r="AD291" s="6" t="b">
        <v>0</v>
      </c>
    </row>
    <row r="292" spans="1:30" x14ac:dyDescent="0.45">
      <c r="A292" s="24">
        <v>241</v>
      </c>
      <c r="B292" s="19" t="s">
        <v>1216</v>
      </c>
      <c r="C292" s="19" t="s">
        <v>1217</v>
      </c>
      <c r="D292" s="2" t="s">
        <v>1218</v>
      </c>
      <c r="E292" s="9">
        <f t="shared" si="17"/>
        <v>1</v>
      </c>
      <c r="F292" s="18" t="str" cm="1">
        <f t="array" ref="F292">IF(TRIM(_xlfn._xlws.FILTER(I292:R292,LEN(I292:R292)&gt;0,""))="",D292,TRIM(_xlfn._xlws.FILTER(I292:R292,LEN(I292:R292)&gt;0,"")))</f>
        <v>みうら</v>
      </c>
      <c r="G292" s="16" t="str" cm="1">
        <f t="array" ref="G292">_xlfn._xlws.FILTER($I$1:$R$1,LEN(I292:R292)&gt;0,"")</f>
        <v>株式会社</v>
      </c>
      <c r="H292" s="16" t="str" cm="1">
        <f t="array" ref="H292">_xlfn.SWITCH(IF(G292&lt;&gt;"",FIND(G292,D292),""),1,"Start","","","End")</f>
        <v>Start</v>
      </c>
      <c r="I292" s="12" t="str">
        <f t="shared" si="18"/>
        <v>みうら</v>
      </c>
      <c r="J292" s="12" t="str">
        <f t="shared" si="19"/>
        <v/>
      </c>
      <c r="K292" s="12" t="str">
        <f t="shared" si="19"/>
        <v/>
      </c>
      <c r="L292" s="12" t="str">
        <f t="shared" si="19"/>
        <v/>
      </c>
      <c r="M292" s="12" t="str">
        <f t="shared" si="19"/>
        <v/>
      </c>
      <c r="N292" s="12" t="str">
        <f t="shared" si="19"/>
        <v/>
      </c>
      <c r="O292" s="12" t="str">
        <f t="shared" si="19"/>
        <v/>
      </c>
      <c r="P292" s="12" t="str">
        <f t="shared" si="19"/>
        <v/>
      </c>
      <c r="Q292" s="12" t="str">
        <f t="shared" si="19"/>
        <v/>
      </c>
      <c r="R292" s="12" t="str">
        <f t="shared" si="19"/>
        <v/>
      </c>
      <c r="S292" s="3" t="s">
        <v>23</v>
      </c>
      <c r="T292" s="19" t="s">
        <v>1219</v>
      </c>
      <c r="U292" s="22" t="s">
        <v>21</v>
      </c>
      <c r="V292" s="5">
        <v>45595</v>
      </c>
      <c r="W292" s="5">
        <v>45883</v>
      </c>
      <c r="X292" s="6" t="b">
        <v>0</v>
      </c>
      <c r="Y292" s="6" t="b">
        <v>0</v>
      </c>
      <c r="Z292" s="6" t="b">
        <v>0</v>
      </c>
      <c r="AA292" s="4" t="s">
        <v>21</v>
      </c>
      <c r="AB292" s="6" t="b">
        <v>1</v>
      </c>
      <c r="AC292" s="6" t="b">
        <v>0</v>
      </c>
      <c r="AD292" s="6" t="b">
        <v>0</v>
      </c>
    </row>
    <row r="293" spans="1:30" x14ac:dyDescent="0.45">
      <c r="A293" s="24">
        <v>377</v>
      </c>
      <c r="B293" s="19" t="s">
        <v>1220</v>
      </c>
      <c r="C293" s="19" t="s">
        <v>1220</v>
      </c>
      <c r="D293" s="2" t="s">
        <v>1221</v>
      </c>
      <c r="E293" s="9">
        <f t="shared" si="17"/>
        <v>1</v>
      </c>
      <c r="F293" s="18" t="str" cm="1">
        <f t="array" ref="F293">IF(TRIM(_xlfn._xlws.FILTER(I293:R293,LEN(I293:R293)&gt;0,""))="",D293,TRIM(_xlfn._xlws.FILTER(I293:R293,LEN(I293:R293)&gt;0,"")))</f>
        <v>MIWAグループ</v>
      </c>
      <c r="G293" s="16" t="str" cm="1">
        <f t="array" ref="G293">_xlfn._xlws.FILTER($I$1:$R$1,LEN(I293:R293)&gt;0,"")</f>
        <v>株式会社</v>
      </c>
      <c r="H293" s="16" t="str" cm="1">
        <f t="array" ref="H293">_xlfn.SWITCH(IF(G293&lt;&gt;"",FIND(G293,D293),""),1,"Start","","","End")</f>
        <v>Start</v>
      </c>
      <c r="I293" s="12" t="str">
        <f t="shared" si="18"/>
        <v>MIWAグループ</v>
      </c>
      <c r="J293" s="12" t="str">
        <f t="shared" si="19"/>
        <v/>
      </c>
      <c r="K293" s="12" t="str">
        <f t="shared" si="19"/>
        <v/>
      </c>
      <c r="L293" s="12" t="str">
        <f t="shared" si="19"/>
        <v/>
      </c>
      <c r="M293" s="12" t="str">
        <f t="shared" si="19"/>
        <v/>
      </c>
      <c r="N293" s="12" t="str">
        <f t="shared" si="19"/>
        <v/>
      </c>
      <c r="O293" s="12" t="str">
        <f t="shared" si="19"/>
        <v/>
      </c>
      <c r="P293" s="12" t="str">
        <f t="shared" si="19"/>
        <v/>
      </c>
      <c r="Q293" s="12" t="str">
        <f t="shared" si="19"/>
        <v/>
      </c>
      <c r="R293" s="12" t="str">
        <f t="shared" si="19"/>
        <v/>
      </c>
      <c r="S293" s="3" t="s">
        <v>23</v>
      </c>
      <c r="T293" s="19" t="s">
        <v>1222</v>
      </c>
      <c r="U293" s="22" t="s">
        <v>21</v>
      </c>
      <c r="V293" s="5">
        <v>45614</v>
      </c>
      <c r="W293" s="5">
        <v>45883</v>
      </c>
      <c r="X293" s="6" t="b">
        <v>0</v>
      </c>
      <c r="Y293" s="6" t="b">
        <v>0</v>
      </c>
      <c r="Z293" s="6" t="b">
        <v>0</v>
      </c>
      <c r="AA293" s="4" t="s">
        <v>21</v>
      </c>
      <c r="AB293" s="6" t="b">
        <v>1</v>
      </c>
      <c r="AC293" s="6" t="b">
        <v>0</v>
      </c>
      <c r="AD293" s="6" t="b">
        <v>0</v>
      </c>
    </row>
    <row r="294" spans="1:30" x14ac:dyDescent="0.45">
      <c r="A294" s="24">
        <v>26</v>
      </c>
      <c r="B294" s="19" t="s">
        <v>1223</v>
      </c>
      <c r="C294" s="19" t="s">
        <v>1224</v>
      </c>
      <c r="D294" s="2" t="s">
        <v>1225</v>
      </c>
      <c r="E294" s="9">
        <f t="shared" si="17"/>
        <v>1</v>
      </c>
      <c r="F294" s="18" t="str" cm="1">
        <f t="array" ref="F294">IF(TRIM(_xlfn._xlws.FILTER(I294:R294,LEN(I294:R294)&gt;0,""))="",D294,TRIM(_xlfn._xlws.FILTER(I294:R294,LEN(I294:R294)&gt;0,"")))</f>
        <v>美和ロック</v>
      </c>
      <c r="G294" s="16" t="str" cm="1">
        <f t="array" ref="G294">_xlfn._xlws.FILTER($I$1:$R$1,LEN(I294:R294)&gt;0,"")</f>
        <v>株式会社</v>
      </c>
      <c r="H294" s="16" t="str" cm="1">
        <f t="array" ref="H294">_xlfn.SWITCH(IF(G294&lt;&gt;"",FIND(G294,D294),""),1,"Start","","","End")</f>
        <v>End</v>
      </c>
      <c r="I294" s="12" t="str">
        <f t="shared" si="18"/>
        <v>美和ロック</v>
      </c>
      <c r="J294" s="12" t="str">
        <f t="shared" si="19"/>
        <v/>
      </c>
      <c r="K294" s="12" t="str">
        <f t="shared" ref="J294:R322" si="20">TRIM(IF(LEN($D294)&lt;&gt;LEN(SUBSTITUTE($D294,K$1,"")),SUBSTITUTE($D294,K$1,""),""))</f>
        <v/>
      </c>
      <c r="L294" s="12" t="str">
        <f t="shared" si="20"/>
        <v/>
      </c>
      <c r="M294" s="12" t="str">
        <f t="shared" si="20"/>
        <v/>
      </c>
      <c r="N294" s="12" t="str">
        <f t="shared" si="20"/>
        <v/>
      </c>
      <c r="O294" s="12" t="str">
        <f t="shared" si="20"/>
        <v/>
      </c>
      <c r="P294" s="12" t="str">
        <f t="shared" si="20"/>
        <v/>
      </c>
      <c r="Q294" s="12" t="str">
        <f t="shared" si="20"/>
        <v/>
      </c>
      <c r="R294" s="12" t="str">
        <f t="shared" si="20"/>
        <v/>
      </c>
      <c r="S294" s="3" t="s">
        <v>23</v>
      </c>
      <c r="T294" s="19" t="s">
        <v>1226</v>
      </c>
      <c r="U294" s="22" t="s">
        <v>21</v>
      </c>
      <c r="V294" s="5">
        <v>45575</v>
      </c>
      <c r="W294" s="5">
        <v>45883</v>
      </c>
      <c r="X294" s="6" t="b">
        <v>0</v>
      </c>
      <c r="Y294" s="6" t="b">
        <v>0</v>
      </c>
      <c r="Z294" s="6" t="b">
        <v>0</v>
      </c>
      <c r="AA294" s="4" t="s">
        <v>1227</v>
      </c>
      <c r="AB294" s="6" t="b">
        <v>1</v>
      </c>
      <c r="AC294" s="6" t="b">
        <v>0</v>
      </c>
      <c r="AD294" s="6" t="b">
        <v>0</v>
      </c>
    </row>
    <row r="295" spans="1:30" x14ac:dyDescent="0.45">
      <c r="A295" s="24">
        <v>376</v>
      </c>
      <c r="B295" s="19" t="s">
        <v>1228</v>
      </c>
      <c r="C295" s="19" t="s">
        <v>1229</v>
      </c>
      <c r="D295" s="2" t="s">
        <v>1230</v>
      </c>
      <c r="E295" s="9">
        <f t="shared" si="17"/>
        <v>1</v>
      </c>
      <c r="F295" s="18" t="str" cm="1">
        <f t="array" ref="F295">IF(TRIM(_xlfn._xlws.FILTER(I295:R295,LEN(I295:R295)&gt;0,""))="",D295,TRIM(_xlfn._xlws.FILTER(I295:R295,LEN(I295:R295)&gt;0,"")))</f>
        <v>美和テック</v>
      </c>
      <c r="G295" s="16" t="str" cm="1">
        <f t="array" ref="G295">_xlfn._xlws.FILTER($I$1:$R$1,LEN(I295:R295)&gt;0,"")</f>
        <v>株式会社</v>
      </c>
      <c r="H295" s="16" t="str" cm="1">
        <f t="array" ref="H295">_xlfn.SWITCH(IF(G295&lt;&gt;"",FIND(G295,D295),""),1,"Start","","","End")</f>
        <v>Start</v>
      </c>
      <c r="I295" s="12" t="str">
        <f t="shared" si="18"/>
        <v>美和テック</v>
      </c>
      <c r="J295" s="12" t="str">
        <f t="shared" si="20"/>
        <v/>
      </c>
      <c r="K295" s="12" t="str">
        <f t="shared" si="20"/>
        <v/>
      </c>
      <c r="L295" s="12" t="str">
        <f t="shared" si="20"/>
        <v/>
      </c>
      <c r="M295" s="12" t="str">
        <f t="shared" si="20"/>
        <v/>
      </c>
      <c r="N295" s="12" t="str">
        <f t="shared" si="20"/>
        <v/>
      </c>
      <c r="O295" s="12" t="str">
        <f t="shared" si="20"/>
        <v/>
      </c>
      <c r="P295" s="12" t="str">
        <f t="shared" si="20"/>
        <v/>
      </c>
      <c r="Q295" s="12" t="str">
        <f t="shared" si="20"/>
        <v/>
      </c>
      <c r="R295" s="12" t="str">
        <f t="shared" si="20"/>
        <v/>
      </c>
      <c r="S295" s="3" t="s">
        <v>23</v>
      </c>
      <c r="T295" s="19" t="s">
        <v>1231</v>
      </c>
      <c r="U295" s="22" t="s">
        <v>1232</v>
      </c>
      <c r="V295" s="5">
        <v>45614</v>
      </c>
      <c r="W295" s="5">
        <v>45883</v>
      </c>
      <c r="X295" s="6" t="b">
        <v>0</v>
      </c>
      <c r="Y295" s="6" t="b">
        <v>0</v>
      </c>
      <c r="Z295" s="6" t="b">
        <v>0</v>
      </c>
      <c r="AA295" s="4" t="s">
        <v>21</v>
      </c>
      <c r="AB295" s="6" t="b">
        <v>1</v>
      </c>
      <c r="AC295" s="6" t="b">
        <v>0</v>
      </c>
      <c r="AD295" s="6" t="b">
        <v>0</v>
      </c>
    </row>
    <row r="296" spans="1:30" x14ac:dyDescent="0.45">
      <c r="A296" s="24">
        <v>485</v>
      </c>
      <c r="B296" s="19" t="s">
        <v>1233</v>
      </c>
      <c r="C296" s="19" t="s">
        <v>1234</v>
      </c>
      <c r="D296" s="2" t="s">
        <v>1235</v>
      </c>
      <c r="E296" s="9">
        <f t="shared" si="17"/>
        <v>1</v>
      </c>
      <c r="F296" s="18" t="str" cm="1">
        <f t="array" ref="F296">IF(TRIM(_xlfn._xlws.FILTER(I296:R296,LEN(I296:R296)&gt;0,""))="",D296,TRIM(_xlfn._xlws.FILTER(I296:R296,LEN(I296:R296)&gt;0,"")))</f>
        <v>水生活製作所</v>
      </c>
      <c r="G296" s="16" t="str" cm="1">
        <f t="array" ref="G296">_xlfn._xlws.FILTER($I$1:$R$1,LEN(I296:R296)&gt;0,"")</f>
        <v>株式会社</v>
      </c>
      <c r="H296" s="16" t="str" cm="1">
        <f t="array" ref="H296">_xlfn.SWITCH(IF(G296&lt;&gt;"",FIND(G296,D296),""),1,"Start","","","End")</f>
        <v>Start</v>
      </c>
      <c r="I296" s="12" t="str">
        <f t="shared" si="18"/>
        <v>水生活製作所</v>
      </c>
      <c r="J296" s="12" t="str">
        <f t="shared" si="20"/>
        <v/>
      </c>
      <c r="K296" s="12" t="str">
        <f t="shared" si="20"/>
        <v/>
      </c>
      <c r="L296" s="12" t="str">
        <f t="shared" si="20"/>
        <v/>
      </c>
      <c r="M296" s="12" t="str">
        <f t="shared" si="20"/>
        <v/>
      </c>
      <c r="N296" s="12" t="str">
        <f t="shared" si="20"/>
        <v/>
      </c>
      <c r="O296" s="12" t="str">
        <f t="shared" si="20"/>
        <v/>
      </c>
      <c r="P296" s="12" t="str">
        <f t="shared" si="20"/>
        <v/>
      </c>
      <c r="Q296" s="12" t="str">
        <f t="shared" si="20"/>
        <v/>
      </c>
      <c r="R296" s="12" t="str">
        <f t="shared" si="20"/>
        <v/>
      </c>
      <c r="S296" s="3" t="s">
        <v>23</v>
      </c>
      <c r="T296" s="19" t="s">
        <v>1236</v>
      </c>
      <c r="U296" s="22" t="s">
        <v>21</v>
      </c>
      <c r="V296" s="5">
        <v>45644</v>
      </c>
      <c r="W296" s="5">
        <v>45883</v>
      </c>
      <c r="X296" s="6" t="b">
        <v>0</v>
      </c>
      <c r="Y296" s="6" t="b">
        <v>0</v>
      </c>
      <c r="Z296" s="6" t="b">
        <v>0</v>
      </c>
      <c r="AA296" s="4" t="s">
        <v>21</v>
      </c>
      <c r="AB296" s="6" t="b">
        <v>1</v>
      </c>
      <c r="AC296" s="6" t="b">
        <v>0</v>
      </c>
      <c r="AD296" s="6" t="b">
        <v>0</v>
      </c>
    </row>
    <row r="297" spans="1:30" x14ac:dyDescent="0.45">
      <c r="A297" s="24">
        <v>332</v>
      </c>
      <c r="B297" s="19" t="s">
        <v>1237</v>
      </c>
      <c r="C297" s="19" t="s">
        <v>1238</v>
      </c>
      <c r="D297" s="2" t="s">
        <v>1239</v>
      </c>
      <c r="E297" s="9">
        <f t="shared" si="17"/>
        <v>1</v>
      </c>
      <c r="F297" s="18" t="str" cm="1">
        <f t="array" ref="F297">IF(TRIM(_xlfn._xlws.FILTER(I297:R297,LEN(I297:R297)&gt;0,""))="",D297,TRIM(_xlfn._xlws.FILTER(I297:R297,LEN(I297:R297)&gt;0,"")))</f>
        <v>水谷ペイント</v>
      </c>
      <c r="G297" s="16" t="str" cm="1">
        <f t="array" ref="G297">_xlfn._xlws.FILTER($I$1:$R$1,LEN(I297:R297)&gt;0,"")</f>
        <v>株式会社</v>
      </c>
      <c r="H297" s="16" t="str" cm="1">
        <f t="array" ref="H297">_xlfn.SWITCH(IF(G297&lt;&gt;"",FIND(G297,D297),""),1,"Start","","","End")</f>
        <v>End</v>
      </c>
      <c r="I297" s="12" t="str">
        <f t="shared" si="18"/>
        <v>水谷ペイント</v>
      </c>
      <c r="J297" s="12" t="str">
        <f t="shared" si="20"/>
        <v/>
      </c>
      <c r="K297" s="12" t="str">
        <f t="shared" si="20"/>
        <v/>
      </c>
      <c r="L297" s="12" t="str">
        <f t="shared" si="20"/>
        <v/>
      </c>
      <c r="M297" s="12" t="str">
        <f t="shared" si="20"/>
        <v/>
      </c>
      <c r="N297" s="12" t="str">
        <f t="shared" si="20"/>
        <v/>
      </c>
      <c r="O297" s="12" t="str">
        <f t="shared" si="20"/>
        <v/>
      </c>
      <c r="P297" s="12" t="str">
        <f t="shared" si="20"/>
        <v/>
      </c>
      <c r="Q297" s="12" t="str">
        <f t="shared" si="20"/>
        <v/>
      </c>
      <c r="R297" s="12" t="str">
        <f t="shared" si="20"/>
        <v/>
      </c>
      <c r="S297" s="3" t="s">
        <v>23</v>
      </c>
      <c r="T297" s="19" t="s">
        <v>1240</v>
      </c>
      <c r="U297" s="22" t="s">
        <v>21</v>
      </c>
      <c r="V297" s="5">
        <v>45605</v>
      </c>
      <c r="W297" s="5">
        <v>45883</v>
      </c>
      <c r="X297" s="6" t="b">
        <v>0</v>
      </c>
      <c r="Y297" s="6" t="b">
        <v>0</v>
      </c>
      <c r="Z297" s="6" t="b">
        <v>0</v>
      </c>
      <c r="AA297" s="4" t="s">
        <v>21</v>
      </c>
      <c r="AB297" s="6" t="b">
        <v>1</v>
      </c>
      <c r="AC297" s="6" t="b">
        <v>0</v>
      </c>
      <c r="AD297" s="6" t="b">
        <v>0</v>
      </c>
    </row>
    <row r="298" spans="1:30" x14ac:dyDescent="0.45">
      <c r="A298" s="24">
        <v>547</v>
      </c>
      <c r="B298" s="19" t="s">
        <v>1241</v>
      </c>
      <c r="C298" s="19" t="s">
        <v>1242</v>
      </c>
      <c r="D298" s="2" t="s">
        <v>1243</v>
      </c>
      <c r="E298" s="9">
        <f t="shared" si="17"/>
        <v>1</v>
      </c>
      <c r="F298" s="18" t="str" cm="1">
        <f t="array" ref="F298">IF(TRIM(_xlfn._xlws.FILTER(I298:R298,LEN(I298:R298)&gt;0,""))="",D298,TRIM(_xlfn._xlws.FILTER(I298:R298,LEN(I298:R298)&gt;0,"")))</f>
        <v>エムエムアイ</v>
      </c>
      <c r="G298" s="16" t="str" cm="1">
        <f t="array" ref="G298">_xlfn._xlws.FILTER($I$1:$R$1,LEN(I298:R298)&gt;0,"")</f>
        <v>株式会社</v>
      </c>
      <c r="H298" s="16" t="str" cm="1">
        <f t="array" ref="H298">_xlfn.SWITCH(IF(G298&lt;&gt;"",FIND(G298,D298),""),1,"Start","","","End")</f>
        <v>Start</v>
      </c>
      <c r="I298" s="12" t="str">
        <f t="shared" si="18"/>
        <v>エムエムアイ</v>
      </c>
      <c r="J298" s="12" t="str">
        <f t="shared" si="20"/>
        <v/>
      </c>
      <c r="K298" s="12" t="str">
        <f t="shared" si="20"/>
        <v/>
      </c>
      <c r="L298" s="12" t="str">
        <f t="shared" si="20"/>
        <v/>
      </c>
      <c r="M298" s="12" t="str">
        <f t="shared" si="20"/>
        <v/>
      </c>
      <c r="N298" s="12" t="str">
        <f t="shared" si="20"/>
        <v/>
      </c>
      <c r="O298" s="12" t="str">
        <f t="shared" si="20"/>
        <v/>
      </c>
      <c r="P298" s="12" t="str">
        <f t="shared" si="20"/>
        <v/>
      </c>
      <c r="Q298" s="12" t="str">
        <f t="shared" si="20"/>
        <v/>
      </c>
      <c r="R298" s="12" t="str">
        <f t="shared" si="20"/>
        <v/>
      </c>
      <c r="S298" s="3" t="s">
        <v>23</v>
      </c>
      <c r="T298" s="19" t="s">
        <v>1244</v>
      </c>
      <c r="U298" s="22" t="s">
        <v>21</v>
      </c>
      <c r="V298" s="5">
        <v>45652</v>
      </c>
      <c r="W298" s="5">
        <v>45883</v>
      </c>
      <c r="X298" s="6" t="b">
        <v>0</v>
      </c>
      <c r="Y298" s="6" t="b">
        <v>0</v>
      </c>
      <c r="Z298" s="6" t="b">
        <v>0</v>
      </c>
      <c r="AA298" s="4" t="s">
        <v>540</v>
      </c>
      <c r="AB298" s="6" t="b">
        <v>1</v>
      </c>
      <c r="AC298" s="6" t="b">
        <v>0</v>
      </c>
      <c r="AD298" s="6" t="b">
        <v>0</v>
      </c>
    </row>
    <row r="299" spans="1:30" x14ac:dyDescent="0.45">
      <c r="A299" s="24">
        <v>312</v>
      </c>
      <c r="B299" s="19" t="s">
        <v>1245</v>
      </c>
      <c r="C299" s="19" t="s">
        <v>1246</v>
      </c>
      <c r="D299" s="2" t="s">
        <v>1247</v>
      </c>
      <c r="E299" s="9">
        <f t="shared" si="17"/>
        <v>1</v>
      </c>
      <c r="F299" s="18" t="str" cm="1">
        <f t="array" ref="F299">IF(TRIM(_xlfn._xlws.FILTER(I299:R299,LEN(I299:R299)&gt;0,""))="",D299,TRIM(_xlfn._xlws.FILTER(I299:R299,LEN(I299:R299)&gt;0,"")))</f>
        <v>森松工業</v>
      </c>
      <c r="G299" s="16" t="str" cm="1">
        <f t="array" ref="G299">_xlfn._xlws.FILTER($I$1:$R$1,LEN(I299:R299)&gt;0,"")</f>
        <v>株式会社</v>
      </c>
      <c r="H299" s="16" t="str" cm="1">
        <f t="array" ref="H299">_xlfn.SWITCH(IF(G299&lt;&gt;"",FIND(G299,D299),""),1,"Start","","","End")</f>
        <v>End</v>
      </c>
      <c r="I299" s="12" t="str">
        <f t="shared" si="18"/>
        <v>森松工業</v>
      </c>
      <c r="J299" s="12" t="str">
        <f t="shared" si="20"/>
        <v/>
      </c>
      <c r="K299" s="12" t="str">
        <f t="shared" si="20"/>
        <v/>
      </c>
      <c r="L299" s="12" t="str">
        <f t="shared" si="20"/>
        <v/>
      </c>
      <c r="M299" s="12" t="str">
        <f t="shared" si="20"/>
        <v/>
      </c>
      <c r="N299" s="12" t="str">
        <f t="shared" si="20"/>
        <v/>
      </c>
      <c r="O299" s="12" t="str">
        <f t="shared" si="20"/>
        <v/>
      </c>
      <c r="P299" s="12" t="str">
        <f t="shared" si="20"/>
        <v/>
      </c>
      <c r="Q299" s="12" t="str">
        <f t="shared" si="20"/>
        <v/>
      </c>
      <c r="R299" s="12" t="str">
        <f t="shared" si="20"/>
        <v/>
      </c>
      <c r="S299" s="3" t="s">
        <v>23</v>
      </c>
      <c r="T299" s="19" t="s">
        <v>1248</v>
      </c>
      <c r="U299" s="22" t="s">
        <v>21</v>
      </c>
      <c r="V299" s="5">
        <v>45601</v>
      </c>
      <c r="W299" s="5">
        <v>45883</v>
      </c>
      <c r="X299" s="6" t="b">
        <v>0</v>
      </c>
      <c r="Y299" s="6" t="b">
        <v>0</v>
      </c>
      <c r="Z299" s="6" t="b">
        <v>0</v>
      </c>
      <c r="AA299" s="4" t="s">
        <v>21</v>
      </c>
      <c r="AB299" s="6" t="b">
        <v>1</v>
      </c>
      <c r="AC299" s="6" t="b">
        <v>0</v>
      </c>
      <c r="AD299" s="6" t="b">
        <v>0</v>
      </c>
    </row>
    <row r="300" spans="1:30" x14ac:dyDescent="0.45">
      <c r="A300" s="24">
        <v>156</v>
      </c>
      <c r="B300" s="19" t="s">
        <v>1249</v>
      </c>
      <c r="C300" s="19" t="s">
        <v>1250</v>
      </c>
      <c r="D300" s="2" t="s">
        <v>1251</v>
      </c>
      <c r="E300" s="9">
        <f t="shared" si="17"/>
        <v>1</v>
      </c>
      <c r="F300" s="18" t="str" cm="1">
        <f t="array" ref="F300">IF(TRIM(_xlfn._xlws.FILTER(I300:R300,LEN(I300:R300)&gt;0,""))="",D300,TRIM(_xlfn._xlws.FILTER(I300:R300,LEN(I300:R300)&gt;0,"")))</f>
        <v>森村金属</v>
      </c>
      <c r="G300" s="16" t="str" cm="1">
        <f t="array" ref="G300">_xlfn._xlws.FILTER($I$1:$R$1,LEN(I300:R300)&gt;0,"")</f>
        <v>株式会社</v>
      </c>
      <c r="H300" s="16" t="str" cm="1">
        <f t="array" ref="H300">_xlfn.SWITCH(IF(G300&lt;&gt;"",FIND(G300,D300),""),1,"Start","","","End")</f>
        <v>End</v>
      </c>
      <c r="I300" s="12" t="str">
        <f t="shared" si="18"/>
        <v>森村金属</v>
      </c>
      <c r="J300" s="12" t="str">
        <f t="shared" si="20"/>
        <v/>
      </c>
      <c r="K300" s="12" t="str">
        <f t="shared" si="20"/>
        <v/>
      </c>
      <c r="L300" s="12" t="str">
        <f t="shared" si="20"/>
        <v/>
      </c>
      <c r="M300" s="12" t="str">
        <f t="shared" si="20"/>
        <v/>
      </c>
      <c r="N300" s="12" t="str">
        <f t="shared" si="20"/>
        <v/>
      </c>
      <c r="O300" s="12" t="str">
        <f t="shared" si="20"/>
        <v/>
      </c>
      <c r="P300" s="12" t="str">
        <f t="shared" si="20"/>
        <v/>
      </c>
      <c r="Q300" s="12" t="str">
        <f t="shared" si="20"/>
        <v/>
      </c>
      <c r="R300" s="12" t="str">
        <f t="shared" si="20"/>
        <v/>
      </c>
      <c r="S300" s="3" t="s">
        <v>23</v>
      </c>
      <c r="T300" s="19" t="s">
        <v>1252</v>
      </c>
      <c r="U300" s="22" t="s">
        <v>21</v>
      </c>
      <c r="V300" s="5">
        <v>45582</v>
      </c>
      <c r="W300" s="5">
        <v>45883</v>
      </c>
      <c r="X300" s="6" t="b">
        <v>0</v>
      </c>
      <c r="Y300" s="6" t="b">
        <v>0</v>
      </c>
      <c r="Z300" s="6" t="b">
        <v>0</v>
      </c>
      <c r="AA300" s="4" t="s">
        <v>1253</v>
      </c>
      <c r="AB300" s="6" t="b">
        <v>1</v>
      </c>
      <c r="AC300" s="6" t="b">
        <v>0</v>
      </c>
      <c r="AD300" s="6" t="b">
        <v>0</v>
      </c>
    </row>
    <row r="301" spans="1:30" x14ac:dyDescent="0.45">
      <c r="A301" s="24">
        <v>154</v>
      </c>
      <c r="B301" s="19" t="s">
        <v>1254</v>
      </c>
      <c r="C301" s="19" t="s">
        <v>1255</v>
      </c>
      <c r="D301" s="2" t="s">
        <v>1256</v>
      </c>
      <c r="E301" s="9">
        <f t="shared" si="17"/>
        <v>1</v>
      </c>
      <c r="F301" s="18" t="str" cm="1">
        <f t="array" ref="F301">IF(TRIM(_xlfn._xlws.FILTER(I301:R301,LEN(I301:R301)&gt;0,""))="",D301,TRIM(_xlfn._xlws.FILTER(I301:R301,LEN(I301:R301)&gt;0,"")))</f>
        <v>森田アルミ工業</v>
      </c>
      <c r="G301" s="16" t="str" cm="1">
        <f t="array" ref="G301">_xlfn._xlws.FILTER($I$1:$R$1,LEN(I301:R301)&gt;0,"")</f>
        <v>株式会社</v>
      </c>
      <c r="H301" s="16" t="str" cm="1">
        <f t="array" ref="H301">_xlfn.SWITCH(IF(G301&lt;&gt;"",FIND(G301,D301),""),1,"Start","","","End")</f>
        <v>End</v>
      </c>
      <c r="I301" s="12" t="str">
        <f t="shared" si="18"/>
        <v>森田アルミ工業</v>
      </c>
      <c r="J301" s="12" t="str">
        <f t="shared" si="20"/>
        <v/>
      </c>
      <c r="K301" s="12" t="str">
        <f t="shared" si="20"/>
        <v/>
      </c>
      <c r="L301" s="12" t="str">
        <f t="shared" si="20"/>
        <v/>
      </c>
      <c r="M301" s="12" t="str">
        <f t="shared" si="20"/>
        <v/>
      </c>
      <c r="N301" s="12" t="str">
        <f t="shared" si="20"/>
        <v/>
      </c>
      <c r="O301" s="12" t="str">
        <f t="shared" si="20"/>
        <v/>
      </c>
      <c r="P301" s="12" t="str">
        <f t="shared" si="20"/>
        <v/>
      </c>
      <c r="Q301" s="12" t="str">
        <f t="shared" si="20"/>
        <v/>
      </c>
      <c r="R301" s="12" t="str">
        <f t="shared" si="20"/>
        <v/>
      </c>
      <c r="S301" s="3" t="s">
        <v>23</v>
      </c>
      <c r="T301" s="19" t="s">
        <v>1257</v>
      </c>
      <c r="U301" s="22" t="s">
        <v>21</v>
      </c>
      <c r="V301" s="5">
        <v>45582</v>
      </c>
      <c r="W301" s="5">
        <v>45883</v>
      </c>
      <c r="X301" s="6" t="b">
        <v>0</v>
      </c>
      <c r="Y301" s="6" t="b">
        <v>0</v>
      </c>
      <c r="Z301" s="6" t="b">
        <v>0</v>
      </c>
      <c r="AA301" s="4" t="s">
        <v>21</v>
      </c>
      <c r="AB301" s="6" t="b">
        <v>1</v>
      </c>
      <c r="AC301" s="6" t="b">
        <v>0</v>
      </c>
      <c r="AD301" s="6" t="b">
        <v>0</v>
      </c>
    </row>
    <row r="302" spans="1:30" x14ac:dyDescent="0.45">
      <c r="A302" s="24">
        <v>219</v>
      </c>
      <c r="B302" s="19" t="s">
        <v>1258</v>
      </c>
      <c r="C302" s="19" t="s">
        <v>1259</v>
      </c>
      <c r="D302" s="2" t="s">
        <v>1260</v>
      </c>
      <c r="E302" s="9">
        <f t="shared" si="17"/>
        <v>1</v>
      </c>
      <c r="F302" s="18" t="str" cm="1">
        <f t="array" ref="F302">IF(TRIM(_xlfn._xlws.FILTER(I302:R302,LEN(I302:R302)&gt;0,""))="",D302,TRIM(_xlfn._xlws.FILTER(I302:R302,LEN(I302:R302)&gt;0,"")))</f>
        <v>モリタ</v>
      </c>
      <c r="G302" s="16" t="str" cm="1">
        <f t="array" ref="G302">_xlfn._xlws.FILTER($I$1:$R$1,LEN(I302:R302)&gt;0,"")</f>
        <v>株式会社</v>
      </c>
      <c r="H302" s="16" t="str" cm="1">
        <f t="array" ref="H302">_xlfn.SWITCH(IF(G302&lt;&gt;"",FIND(G302,D302),""),1,"Start","","","End")</f>
        <v>Start</v>
      </c>
      <c r="I302" s="12" t="str">
        <f t="shared" si="18"/>
        <v>モリタ</v>
      </c>
      <c r="J302" s="12" t="str">
        <f t="shared" si="20"/>
        <v/>
      </c>
      <c r="K302" s="12" t="str">
        <f t="shared" si="20"/>
        <v/>
      </c>
      <c r="L302" s="12" t="str">
        <f t="shared" si="20"/>
        <v/>
      </c>
      <c r="M302" s="12" t="str">
        <f t="shared" si="20"/>
        <v/>
      </c>
      <c r="N302" s="12" t="str">
        <f t="shared" si="20"/>
        <v/>
      </c>
      <c r="O302" s="12" t="str">
        <f t="shared" si="20"/>
        <v/>
      </c>
      <c r="P302" s="12" t="str">
        <f t="shared" si="20"/>
        <v/>
      </c>
      <c r="Q302" s="12" t="str">
        <f t="shared" si="20"/>
        <v/>
      </c>
      <c r="R302" s="12" t="str">
        <f t="shared" si="20"/>
        <v/>
      </c>
      <c r="S302" s="3" t="s">
        <v>23</v>
      </c>
      <c r="T302" s="19" t="s">
        <v>1261</v>
      </c>
      <c r="U302" s="22" t="s">
        <v>21</v>
      </c>
      <c r="V302" s="5">
        <v>45591</v>
      </c>
      <c r="W302" s="5">
        <v>45883</v>
      </c>
      <c r="X302" s="6" t="b">
        <v>0</v>
      </c>
      <c r="Y302" s="6" t="b">
        <v>0</v>
      </c>
      <c r="Z302" s="6" t="b">
        <v>0</v>
      </c>
      <c r="AA302" s="4" t="s">
        <v>21</v>
      </c>
      <c r="AB302" s="6" t="b">
        <v>1</v>
      </c>
      <c r="AC302" s="6" t="b">
        <v>0</v>
      </c>
      <c r="AD302" s="6" t="b">
        <v>0</v>
      </c>
    </row>
    <row r="303" spans="1:30" x14ac:dyDescent="0.45">
      <c r="A303" s="24">
        <v>196</v>
      </c>
      <c r="B303" s="19" t="s">
        <v>1262</v>
      </c>
      <c r="C303" s="19" t="s">
        <v>1263</v>
      </c>
      <c r="D303" s="2" t="s">
        <v>1264</v>
      </c>
      <c r="E303" s="9">
        <f t="shared" si="17"/>
        <v>1</v>
      </c>
      <c r="F303" s="18" t="str" cm="1">
        <f t="array" ref="F303">IF(TRIM(_xlfn._xlws.FILTER(I303:R303,LEN(I303:R303)&gt;0,""))="",D303,TRIM(_xlfn._xlws.FILTER(I303:R303,LEN(I303:R303)&gt;0,"")))</f>
        <v>モリタ宮田工業</v>
      </c>
      <c r="G303" s="16" t="str" cm="1">
        <f t="array" ref="G303">_xlfn._xlws.FILTER($I$1:$R$1,LEN(I303:R303)&gt;0,"")</f>
        <v>株式会社</v>
      </c>
      <c r="H303" s="16" t="str" cm="1">
        <f t="array" ref="H303">_xlfn.SWITCH(IF(G303&lt;&gt;"",FIND(G303,D303),""),1,"Start","","","End")</f>
        <v>End</v>
      </c>
      <c r="I303" s="12" t="str">
        <f t="shared" si="18"/>
        <v>モリタ宮田工業</v>
      </c>
      <c r="J303" s="12" t="str">
        <f t="shared" si="20"/>
        <v/>
      </c>
      <c r="K303" s="12" t="str">
        <f t="shared" si="20"/>
        <v/>
      </c>
      <c r="L303" s="12" t="str">
        <f t="shared" si="20"/>
        <v/>
      </c>
      <c r="M303" s="12" t="str">
        <f t="shared" si="20"/>
        <v/>
      </c>
      <c r="N303" s="12" t="str">
        <f t="shared" si="20"/>
        <v/>
      </c>
      <c r="O303" s="12" t="str">
        <f t="shared" si="20"/>
        <v/>
      </c>
      <c r="P303" s="12" t="str">
        <f t="shared" si="20"/>
        <v/>
      </c>
      <c r="Q303" s="12" t="str">
        <f t="shared" si="20"/>
        <v/>
      </c>
      <c r="R303" s="12" t="str">
        <f t="shared" si="20"/>
        <v/>
      </c>
      <c r="S303" s="3" t="s">
        <v>23</v>
      </c>
      <c r="T303" s="19" t="s">
        <v>1265</v>
      </c>
      <c r="U303" s="22" t="s">
        <v>1266</v>
      </c>
      <c r="V303" s="5">
        <v>45589</v>
      </c>
      <c r="W303" s="5">
        <v>45883</v>
      </c>
      <c r="X303" s="6" t="b">
        <v>0</v>
      </c>
      <c r="Y303" s="6" t="b">
        <v>0</v>
      </c>
      <c r="Z303" s="6" t="b">
        <v>0</v>
      </c>
      <c r="AA303" s="4" t="s">
        <v>21</v>
      </c>
      <c r="AB303" s="6" t="b">
        <v>1</v>
      </c>
      <c r="AC303" s="6" t="b">
        <v>0</v>
      </c>
      <c r="AD303" s="6" t="b">
        <v>0</v>
      </c>
    </row>
    <row r="304" spans="1:30" x14ac:dyDescent="0.45">
      <c r="A304" s="24">
        <v>512</v>
      </c>
      <c r="B304" s="19" t="s">
        <v>1267</v>
      </c>
      <c r="C304" s="19" t="s">
        <v>1268</v>
      </c>
      <c r="D304" s="2" t="s">
        <v>1269</v>
      </c>
      <c r="E304" s="9">
        <f t="shared" si="17"/>
        <v>1</v>
      </c>
      <c r="F304" s="18" t="str" cm="1">
        <f t="array" ref="F304">IF(TRIM(_xlfn._xlws.FILTER(I304:R304,LEN(I304:R304)&gt;0,""))="",D304,TRIM(_xlfn._xlws.FILTER(I304:R304,LEN(I304:R304)&gt;0,"")))</f>
        <v>MUJI HOUSE</v>
      </c>
      <c r="G304" s="16" t="str" cm="1">
        <f t="array" ref="G304">_xlfn._xlws.FILTER($I$1:$R$1,LEN(I304:R304)&gt;0,"")</f>
        <v>株式会社</v>
      </c>
      <c r="H304" s="16" t="str" cm="1">
        <f t="array" ref="H304">_xlfn.SWITCH(IF(G304&lt;&gt;"",FIND(G304,D304),""),1,"Start","","","End")</f>
        <v>Start</v>
      </c>
      <c r="I304" s="12" t="str">
        <f t="shared" si="18"/>
        <v>MUJI HOUSE</v>
      </c>
      <c r="J304" s="12" t="str">
        <f t="shared" si="20"/>
        <v/>
      </c>
      <c r="K304" s="12" t="str">
        <f t="shared" si="20"/>
        <v/>
      </c>
      <c r="L304" s="12" t="str">
        <f t="shared" si="20"/>
        <v/>
      </c>
      <c r="M304" s="12" t="str">
        <f t="shared" si="20"/>
        <v/>
      </c>
      <c r="N304" s="12" t="str">
        <f t="shared" si="20"/>
        <v/>
      </c>
      <c r="O304" s="12" t="str">
        <f t="shared" si="20"/>
        <v/>
      </c>
      <c r="P304" s="12" t="str">
        <f t="shared" si="20"/>
        <v/>
      </c>
      <c r="Q304" s="12" t="str">
        <f t="shared" si="20"/>
        <v/>
      </c>
      <c r="R304" s="12" t="str">
        <f t="shared" si="20"/>
        <v/>
      </c>
      <c r="S304" s="3" t="s">
        <v>23</v>
      </c>
      <c r="T304" s="19" t="s">
        <v>1270</v>
      </c>
      <c r="U304" s="22" t="s">
        <v>1271</v>
      </c>
      <c r="V304" s="5">
        <v>45649</v>
      </c>
      <c r="W304" s="5">
        <v>45883</v>
      </c>
      <c r="X304" s="6" t="b">
        <v>0</v>
      </c>
      <c r="Y304" s="6" t="b">
        <v>0</v>
      </c>
      <c r="Z304" s="6" t="b">
        <v>0</v>
      </c>
      <c r="AA304" s="4" t="s">
        <v>21</v>
      </c>
      <c r="AB304" s="6" t="b">
        <v>1</v>
      </c>
      <c r="AC304" s="6" t="b">
        <v>0</v>
      </c>
      <c r="AD304" s="6" t="b">
        <v>0</v>
      </c>
    </row>
    <row r="305" spans="1:30" x14ac:dyDescent="0.45">
      <c r="A305" s="24">
        <v>488</v>
      </c>
      <c r="B305" s="19" t="s">
        <v>1272</v>
      </c>
      <c r="C305" s="19" t="s">
        <v>1273</v>
      </c>
      <c r="D305" s="2" t="s">
        <v>1274</v>
      </c>
      <c r="E305" s="9">
        <f t="shared" si="17"/>
        <v>1</v>
      </c>
      <c r="F305" s="18" t="str" cm="1">
        <f t="array" ref="F305">IF(TRIM(_xlfn._xlws.FILTER(I305:R305,LEN(I305:R305)&gt;0,""))="",D305,TRIM(_xlfn._xlws.FILTER(I305:R305,LEN(I305:R305)&gt;0,"")))</f>
        <v>ナブテスコ</v>
      </c>
      <c r="G305" s="16" t="str" cm="1">
        <f t="array" ref="G305">_xlfn._xlws.FILTER($I$1:$R$1,LEN(I305:R305)&gt;0,"")</f>
        <v>株式会社</v>
      </c>
      <c r="H305" s="16" t="str" cm="1">
        <f t="array" ref="H305">_xlfn.SWITCH(IF(G305&lt;&gt;"",FIND(G305,D305),""),1,"Start","","","End")</f>
        <v>End</v>
      </c>
      <c r="I305" s="12" t="str">
        <f t="shared" si="18"/>
        <v>ナブテスコ</v>
      </c>
      <c r="J305" s="12" t="str">
        <f t="shared" si="20"/>
        <v/>
      </c>
      <c r="K305" s="12" t="str">
        <f t="shared" si="20"/>
        <v/>
      </c>
      <c r="L305" s="12" t="str">
        <f t="shared" si="20"/>
        <v/>
      </c>
      <c r="M305" s="12" t="str">
        <f t="shared" si="20"/>
        <v/>
      </c>
      <c r="N305" s="12" t="str">
        <f t="shared" si="20"/>
        <v/>
      </c>
      <c r="O305" s="12" t="str">
        <f t="shared" si="20"/>
        <v/>
      </c>
      <c r="P305" s="12" t="str">
        <f t="shared" si="20"/>
        <v/>
      </c>
      <c r="Q305" s="12" t="str">
        <f t="shared" si="20"/>
        <v/>
      </c>
      <c r="R305" s="12" t="str">
        <f t="shared" si="20"/>
        <v/>
      </c>
      <c r="S305" s="3" t="s">
        <v>23</v>
      </c>
      <c r="T305" s="19" t="s">
        <v>1275</v>
      </c>
      <c r="U305" s="22" t="s">
        <v>21</v>
      </c>
      <c r="V305" s="5">
        <v>45644</v>
      </c>
      <c r="W305" s="5">
        <v>45883</v>
      </c>
      <c r="X305" s="6" t="b">
        <v>0</v>
      </c>
      <c r="Y305" s="6" t="b">
        <v>0</v>
      </c>
      <c r="Z305" s="6" t="b">
        <v>0</v>
      </c>
      <c r="AA305" s="4" t="s">
        <v>1276</v>
      </c>
      <c r="AB305" s="6" t="b">
        <v>1</v>
      </c>
      <c r="AC305" s="6" t="b">
        <v>0</v>
      </c>
      <c r="AD305" s="6" t="b">
        <v>0</v>
      </c>
    </row>
    <row r="306" spans="1:30" x14ac:dyDescent="0.45">
      <c r="A306" s="24">
        <v>516</v>
      </c>
      <c r="B306" s="19" t="s">
        <v>1277</v>
      </c>
      <c r="C306" s="19" t="s">
        <v>1278</v>
      </c>
      <c r="D306" s="2" t="s">
        <v>1279</v>
      </c>
      <c r="E306" s="9">
        <f t="shared" si="17"/>
        <v>1</v>
      </c>
      <c r="F306" s="18" t="str" cm="1">
        <f t="array" ref="F306">IF(TRIM(_xlfn._xlws.FILTER(I306:R306,LEN(I306:R306)&gt;0,""))="",D306,TRIM(_xlfn._xlws.FILTER(I306:R306,LEN(I306:R306)&gt;0,"")))</f>
        <v>ナフコ</v>
      </c>
      <c r="G306" s="16" t="str" cm="1">
        <f t="array" ref="G306">_xlfn._xlws.FILTER($I$1:$R$1,LEN(I306:R306)&gt;0,"")</f>
        <v>株式会社</v>
      </c>
      <c r="H306" s="16" t="str" cm="1">
        <f t="array" ref="H306">_xlfn.SWITCH(IF(G306&lt;&gt;"",FIND(G306,D306),""),1,"Start","","","End")</f>
        <v>Start</v>
      </c>
      <c r="I306" s="12" t="str">
        <f t="shared" si="18"/>
        <v>ナフコ</v>
      </c>
      <c r="J306" s="12" t="str">
        <f t="shared" si="20"/>
        <v/>
      </c>
      <c r="K306" s="12" t="str">
        <f t="shared" si="20"/>
        <v/>
      </c>
      <c r="L306" s="12" t="str">
        <f t="shared" si="20"/>
        <v/>
      </c>
      <c r="M306" s="12" t="str">
        <f t="shared" si="20"/>
        <v/>
      </c>
      <c r="N306" s="12" t="str">
        <f t="shared" si="20"/>
        <v/>
      </c>
      <c r="O306" s="12" t="str">
        <f t="shared" si="20"/>
        <v/>
      </c>
      <c r="P306" s="12" t="str">
        <f t="shared" si="20"/>
        <v/>
      </c>
      <c r="Q306" s="12" t="str">
        <f t="shared" si="20"/>
        <v/>
      </c>
      <c r="R306" s="12" t="str">
        <f t="shared" si="20"/>
        <v/>
      </c>
      <c r="S306" s="3" t="s">
        <v>23</v>
      </c>
      <c r="T306" s="19" t="s">
        <v>1280</v>
      </c>
      <c r="U306" s="22" t="s">
        <v>21</v>
      </c>
      <c r="V306" s="5">
        <v>45649</v>
      </c>
      <c r="W306" s="5">
        <v>45883</v>
      </c>
      <c r="X306" s="6" t="b">
        <v>0</v>
      </c>
      <c r="Y306" s="6" t="b">
        <v>1</v>
      </c>
      <c r="Z306" s="6" t="b">
        <v>0</v>
      </c>
      <c r="AA306" s="4" t="s">
        <v>21</v>
      </c>
      <c r="AB306" s="6" t="b">
        <v>1</v>
      </c>
      <c r="AC306" s="6" t="b">
        <v>0</v>
      </c>
      <c r="AD306" s="6" t="b">
        <v>0</v>
      </c>
    </row>
    <row r="307" spans="1:30" x14ac:dyDescent="0.45">
      <c r="A307" s="24">
        <v>483</v>
      </c>
      <c r="B307" s="19" t="s">
        <v>1281</v>
      </c>
      <c r="C307" s="19" t="s">
        <v>1282</v>
      </c>
      <c r="D307" s="2" t="s">
        <v>1283</v>
      </c>
      <c r="E307" s="9">
        <f t="shared" si="17"/>
        <v>1</v>
      </c>
      <c r="F307" s="18" t="str" cm="1">
        <f t="array" ref="F307">IF(TRIM(_xlfn._xlws.FILTER(I307:R307,LEN(I307:R307)&gt;0,""))="",D307,TRIM(_xlfn._xlws.FILTER(I307:R307,LEN(I307:R307)&gt;0,"")))</f>
        <v>長島鋳物</v>
      </c>
      <c r="G307" s="16" t="str" cm="1">
        <f t="array" ref="G307">_xlfn._xlws.FILTER($I$1:$R$1,LEN(I307:R307)&gt;0,"")</f>
        <v>株式会社</v>
      </c>
      <c r="H307" s="16" t="str" cm="1">
        <f t="array" ref="H307">_xlfn.SWITCH(IF(G307&lt;&gt;"",FIND(G307,D307),""),1,"Start","","","End")</f>
        <v>End</v>
      </c>
      <c r="I307" s="12" t="str">
        <f t="shared" si="18"/>
        <v>長島鋳物</v>
      </c>
      <c r="J307" s="12" t="str">
        <f t="shared" si="20"/>
        <v/>
      </c>
      <c r="K307" s="12" t="str">
        <f t="shared" si="20"/>
        <v/>
      </c>
      <c r="L307" s="12" t="str">
        <f t="shared" si="20"/>
        <v/>
      </c>
      <c r="M307" s="12" t="str">
        <f t="shared" si="20"/>
        <v/>
      </c>
      <c r="N307" s="12" t="str">
        <f t="shared" si="20"/>
        <v/>
      </c>
      <c r="O307" s="12" t="str">
        <f t="shared" si="20"/>
        <v/>
      </c>
      <c r="P307" s="12" t="str">
        <f t="shared" si="20"/>
        <v/>
      </c>
      <c r="Q307" s="12" t="str">
        <f t="shared" si="20"/>
        <v/>
      </c>
      <c r="R307" s="12" t="str">
        <f t="shared" si="20"/>
        <v/>
      </c>
      <c r="S307" s="3" t="s">
        <v>23</v>
      </c>
      <c r="T307" s="19" t="s">
        <v>1284</v>
      </c>
      <c r="U307" s="22" t="s">
        <v>21</v>
      </c>
      <c r="V307" s="5">
        <v>45644</v>
      </c>
      <c r="W307" s="5">
        <v>45883</v>
      </c>
      <c r="X307" s="6" t="b">
        <v>0</v>
      </c>
      <c r="Y307" s="6" t="b">
        <v>0</v>
      </c>
      <c r="Z307" s="6" t="b">
        <v>0</v>
      </c>
      <c r="AA307" s="4" t="s">
        <v>21</v>
      </c>
      <c r="AB307" s="6" t="b">
        <v>1</v>
      </c>
      <c r="AC307" s="6" t="b">
        <v>0</v>
      </c>
      <c r="AD307" s="6" t="b">
        <v>0</v>
      </c>
    </row>
    <row r="308" spans="1:30" x14ac:dyDescent="0.45">
      <c r="A308" s="24">
        <v>131</v>
      </c>
      <c r="B308" s="19" t="s">
        <v>1285</v>
      </c>
      <c r="C308" s="19" t="s">
        <v>1286</v>
      </c>
      <c r="D308" s="2" t="s">
        <v>1287</v>
      </c>
      <c r="E308" s="9">
        <f t="shared" si="17"/>
        <v>1</v>
      </c>
      <c r="F308" s="18" t="str" cm="1">
        <f t="array" ref="F308">IF(TRIM(_xlfn._xlws.FILTER(I308:R308,LEN(I308:R308)&gt;0,""))="",D308,TRIM(_xlfn._xlws.FILTER(I308:R308,LEN(I308:R308)&gt;0,"")))</f>
        <v>名古屋モザイク工業</v>
      </c>
      <c r="G308" s="16" t="str" cm="1">
        <f t="array" ref="G308">_xlfn._xlws.FILTER($I$1:$R$1,LEN(I308:R308)&gt;0,"")</f>
        <v>株式会社</v>
      </c>
      <c r="H308" s="16" t="str" cm="1">
        <f t="array" ref="H308">_xlfn.SWITCH(IF(G308&lt;&gt;"",FIND(G308,D308),""),1,"Start","","","End")</f>
        <v>End</v>
      </c>
      <c r="I308" s="12" t="str">
        <f t="shared" si="18"/>
        <v>名古屋モザイク工業</v>
      </c>
      <c r="J308" s="12" t="str">
        <f t="shared" si="20"/>
        <v/>
      </c>
      <c r="K308" s="12" t="str">
        <f t="shared" si="20"/>
        <v/>
      </c>
      <c r="L308" s="12" t="str">
        <f t="shared" si="20"/>
        <v/>
      </c>
      <c r="M308" s="12" t="str">
        <f t="shared" si="20"/>
        <v/>
      </c>
      <c r="N308" s="12" t="str">
        <f t="shared" si="20"/>
        <v/>
      </c>
      <c r="O308" s="12" t="str">
        <f t="shared" si="20"/>
        <v/>
      </c>
      <c r="P308" s="12" t="str">
        <f t="shared" si="20"/>
        <v/>
      </c>
      <c r="Q308" s="12" t="str">
        <f t="shared" si="20"/>
        <v/>
      </c>
      <c r="R308" s="12" t="str">
        <f t="shared" si="20"/>
        <v/>
      </c>
      <c r="S308" s="3" t="s">
        <v>23</v>
      </c>
      <c r="T308" s="19" t="s">
        <v>1288</v>
      </c>
      <c r="U308" s="22" t="s">
        <v>21</v>
      </c>
      <c r="V308" s="5">
        <v>45582</v>
      </c>
      <c r="W308" s="5">
        <v>45883</v>
      </c>
      <c r="X308" s="6" t="b">
        <v>0</v>
      </c>
      <c r="Y308" s="6" t="b">
        <v>0</v>
      </c>
      <c r="Z308" s="6" t="b">
        <v>0</v>
      </c>
      <c r="AA308" s="4" t="s">
        <v>21</v>
      </c>
      <c r="AB308" s="6" t="b">
        <v>1</v>
      </c>
      <c r="AC308" s="6" t="b">
        <v>0</v>
      </c>
      <c r="AD308" s="6" t="b">
        <v>0</v>
      </c>
    </row>
    <row r="309" spans="1:30" x14ac:dyDescent="0.45">
      <c r="A309" s="24">
        <v>567</v>
      </c>
      <c r="B309" s="19" t="s">
        <v>1289</v>
      </c>
      <c r="C309" s="19" t="s">
        <v>1290</v>
      </c>
      <c r="D309" s="2" t="s">
        <v>1291</v>
      </c>
      <c r="E309" s="9">
        <f t="shared" si="17"/>
        <v>1</v>
      </c>
      <c r="F309" s="18" t="str" cm="1">
        <f t="array" ref="F309">IF(TRIM(_xlfn._xlws.FILTER(I309:R309,LEN(I309:R309)&gt;0,""))="",D309,TRIM(_xlfn._xlws.FILTER(I309:R309,LEN(I309:R309)&gt;0,"")))</f>
        <v>内外電気</v>
      </c>
      <c r="G309" s="16" t="str" cm="1">
        <f t="array" ref="G309">_xlfn._xlws.FILTER($I$1:$R$1,LEN(I309:R309)&gt;0,"")</f>
        <v>株式会社</v>
      </c>
      <c r="H309" s="16" t="str" cm="1">
        <f t="array" ref="H309">_xlfn.SWITCH(IF(G309&lt;&gt;"",FIND(G309,D309),""),1,"Start","","","End")</f>
        <v>End</v>
      </c>
      <c r="I309" s="12" t="str">
        <f t="shared" si="18"/>
        <v>内外電気</v>
      </c>
      <c r="J309" s="12" t="str">
        <f t="shared" si="20"/>
        <v/>
      </c>
      <c r="K309" s="12" t="str">
        <f t="shared" si="20"/>
        <v/>
      </c>
      <c r="L309" s="12" t="str">
        <f t="shared" si="20"/>
        <v/>
      </c>
      <c r="M309" s="12" t="str">
        <f t="shared" si="20"/>
        <v/>
      </c>
      <c r="N309" s="12" t="str">
        <f t="shared" si="20"/>
        <v/>
      </c>
      <c r="O309" s="12" t="str">
        <f t="shared" si="20"/>
        <v/>
      </c>
      <c r="P309" s="12" t="str">
        <f t="shared" si="20"/>
        <v/>
      </c>
      <c r="Q309" s="12" t="str">
        <f t="shared" si="20"/>
        <v/>
      </c>
      <c r="R309" s="12" t="str">
        <f t="shared" si="20"/>
        <v/>
      </c>
      <c r="S309" s="3" t="s">
        <v>23</v>
      </c>
      <c r="T309" s="19" t="s">
        <v>1292</v>
      </c>
      <c r="U309" s="22" t="s">
        <v>21</v>
      </c>
      <c r="V309" s="5">
        <v>45726</v>
      </c>
      <c r="W309" s="5">
        <v>45883</v>
      </c>
      <c r="X309" s="6" t="b">
        <v>0</v>
      </c>
      <c r="Y309" s="6" t="b">
        <v>0</v>
      </c>
      <c r="Z309" s="6" t="b">
        <v>0</v>
      </c>
      <c r="AA309" s="4" t="s">
        <v>21</v>
      </c>
      <c r="AB309" s="6" t="b">
        <v>0</v>
      </c>
      <c r="AC309" s="6" t="b">
        <v>0</v>
      </c>
      <c r="AD309" s="6" t="b">
        <v>0</v>
      </c>
    </row>
    <row r="310" spans="1:30" x14ac:dyDescent="0.45">
      <c r="A310" s="24">
        <v>63</v>
      </c>
      <c r="B310" s="19" t="s">
        <v>1293</v>
      </c>
      <c r="C310" s="19" t="s">
        <v>1294</v>
      </c>
      <c r="D310" s="7" t="s">
        <v>2254</v>
      </c>
      <c r="E310" s="9">
        <f t="shared" si="17"/>
        <v>1</v>
      </c>
      <c r="F310" s="18" t="str" cm="1">
        <f t="array" ref="F310">IF(TRIM(_xlfn._xlws.FILTER(I310:R310,LEN(I310:R310)&gt;0,""))="",D310,TRIM(_xlfn._xlws.FILTER(I310:R310,LEN(I310:R310)&gt;0,"")))</f>
        <v>ナカ工業</v>
      </c>
      <c r="G310" s="16" t="str" cm="1">
        <f t="array" ref="G310">_xlfn._xlws.FILTER($I$1:$R$1,LEN(I310:R310)&gt;0,"")</f>
        <v>株式会社</v>
      </c>
      <c r="H310" s="16" t="str" cm="1">
        <f t="array" ref="H310">_xlfn.SWITCH(IF(G310&lt;&gt;"",FIND(G310,D310),""),1,"Start","","","End")</f>
        <v>End</v>
      </c>
      <c r="I310" s="12" t="str">
        <f t="shared" si="18"/>
        <v>ナカ工業</v>
      </c>
      <c r="J310" s="12" t="str">
        <f t="shared" si="20"/>
        <v/>
      </c>
      <c r="K310" s="12" t="str">
        <f t="shared" si="20"/>
        <v/>
      </c>
      <c r="L310" s="12" t="str">
        <f t="shared" si="20"/>
        <v/>
      </c>
      <c r="M310" s="12" t="str">
        <f t="shared" si="20"/>
        <v/>
      </c>
      <c r="N310" s="12" t="str">
        <f t="shared" si="20"/>
        <v/>
      </c>
      <c r="O310" s="12" t="str">
        <f t="shared" si="20"/>
        <v/>
      </c>
      <c r="P310" s="12" t="str">
        <f t="shared" si="20"/>
        <v/>
      </c>
      <c r="Q310" s="12" t="str">
        <f t="shared" si="20"/>
        <v/>
      </c>
      <c r="R310" s="12" t="str">
        <f t="shared" si="20"/>
        <v/>
      </c>
      <c r="S310" s="3" t="s">
        <v>23</v>
      </c>
      <c r="T310" s="19" t="s">
        <v>1295</v>
      </c>
      <c r="U310" s="22" t="s">
        <v>1296</v>
      </c>
      <c r="V310" s="5">
        <v>45578</v>
      </c>
      <c r="W310" s="5">
        <v>45883</v>
      </c>
      <c r="X310" s="6" t="b">
        <v>0</v>
      </c>
      <c r="Y310" s="6" t="b">
        <v>0</v>
      </c>
      <c r="Z310" s="6" t="b">
        <v>0</v>
      </c>
      <c r="AA310" s="4" t="s">
        <v>1297</v>
      </c>
      <c r="AB310" s="6" t="b">
        <v>1</v>
      </c>
      <c r="AC310" s="6" t="b">
        <v>0</v>
      </c>
      <c r="AD310" s="6" t="b">
        <v>0</v>
      </c>
    </row>
    <row r="311" spans="1:30" x14ac:dyDescent="0.45">
      <c r="A311" s="24">
        <v>354</v>
      </c>
      <c r="B311" s="19" t="s">
        <v>1298</v>
      </c>
      <c r="C311" s="19" t="s">
        <v>1299</v>
      </c>
      <c r="D311" s="2" t="s">
        <v>1300</v>
      </c>
      <c r="E311" s="9">
        <f t="shared" si="17"/>
        <v>1</v>
      </c>
      <c r="F311" s="18" t="str" cm="1">
        <f t="array" ref="F311">IF(TRIM(_xlfn._xlws.FILTER(I311:R311,LEN(I311:R311)&gt;0,""))="",D311,TRIM(_xlfn._xlws.FILTER(I311:R311,LEN(I311:R311)&gt;0,"")))</f>
        <v>中山製鋼所</v>
      </c>
      <c r="G311" s="16" t="str" cm="1">
        <f t="array" ref="G311">_xlfn._xlws.FILTER($I$1:$R$1,LEN(I311:R311)&gt;0,"")</f>
        <v>株式会社</v>
      </c>
      <c r="H311" s="16" t="str" cm="1">
        <f t="array" ref="H311">_xlfn.SWITCH(IF(G311&lt;&gt;"",FIND(G311,D311),""),1,"Start","","","End")</f>
        <v>Start</v>
      </c>
      <c r="I311" s="12" t="str">
        <f t="shared" si="18"/>
        <v>中山製鋼所</v>
      </c>
      <c r="J311" s="12" t="str">
        <f t="shared" si="20"/>
        <v/>
      </c>
      <c r="K311" s="12" t="str">
        <f t="shared" si="20"/>
        <v/>
      </c>
      <c r="L311" s="12" t="str">
        <f t="shared" si="20"/>
        <v/>
      </c>
      <c r="M311" s="12" t="str">
        <f t="shared" si="20"/>
        <v/>
      </c>
      <c r="N311" s="12" t="str">
        <f t="shared" si="20"/>
        <v/>
      </c>
      <c r="O311" s="12" t="str">
        <f t="shared" si="20"/>
        <v/>
      </c>
      <c r="P311" s="12" t="str">
        <f t="shared" si="20"/>
        <v/>
      </c>
      <c r="Q311" s="12" t="str">
        <f t="shared" si="20"/>
        <v/>
      </c>
      <c r="R311" s="12" t="str">
        <f t="shared" si="20"/>
        <v/>
      </c>
      <c r="S311" s="3" t="s">
        <v>23</v>
      </c>
      <c r="T311" s="19" t="s">
        <v>1301</v>
      </c>
      <c r="U311" s="22" t="s">
        <v>21</v>
      </c>
      <c r="V311" s="5">
        <v>45611</v>
      </c>
      <c r="W311" s="5">
        <v>45883</v>
      </c>
      <c r="X311" s="6" t="b">
        <v>0</v>
      </c>
      <c r="Y311" s="6" t="b">
        <v>0</v>
      </c>
      <c r="Z311" s="6" t="b">
        <v>0</v>
      </c>
      <c r="AA311" s="4" t="s">
        <v>21</v>
      </c>
      <c r="AB311" s="6" t="b">
        <v>1</v>
      </c>
      <c r="AC311" s="6" t="b">
        <v>0</v>
      </c>
      <c r="AD311" s="6" t="b">
        <v>0</v>
      </c>
    </row>
    <row r="312" spans="1:30" x14ac:dyDescent="0.45">
      <c r="A312" s="24">
        <v>25</v>
      </c>
      <c r="B312" s="19" t="s">
        <v>1302</v>
      </c>
      <c r="C312" s="19" t="s">
        <v>1303</v>
      </c>
      <c r="D312" s="2" t="s">
        <v>1304</v>
      </c>
      <c r="E312" s="9">
        <f t="shared" si="17"/>
        <v>1</v>
      </c>
      <c r="F312" s="18" t="str" cm="1">
        <f t="array" ref="F312">IF(TRIM(_xlfn._xlws.FILTER(I312:R312,LEN(I312:R312)&gt;0,""))="",D312,TRIM(_xlfn._xlws.FILTER(I312:R312,LEN(I312:R312)&gt;0,"")))</f>
        <v>南海プライウッド</v>
      </c>
      <c r="G312" s="16" t="str" cm="1">
        <f t="array" ref="G312">_xlfn._xlws.FILTER($I$1:$R$1,LEN(I312:R312)&gt;0,"")</f>
        <v>株式会社</v>
      </c>
      <c r="H312" s="16" t="str" cm="1">
        <f t="array" ref="H312">_xlfn.SWITCH(IF(G312&lt;&gt;"",FIND(G312,D312),""),1,"Start","","","End")</f>
        <v>End</v>
      </c>
      <c r="I312" s="12" t="str">
        <f t="shared" si="18"/>
        <v>南海プライウッド</v>
      </c>
      <c r="J312" s="12" t="str">
        <f t="shared" si="20"/>
        <v/>
      </c>
      <c r="K312" s="12" t="str">
        <f t="shared" si="20"/>
        <v/>
      </c>
      <c r="L312" s="12" t="str">
        <f t="shared" si="20"/>
        <v/>
      </c>
      <c r="M312" s="12" t="str">
        <f t="shared" si="20"/>
        <v/>
      </c>
      <c r="N312" s="12" t="str">
        <f t="shared" si="20"/>
        <v/>
      </c>
      <c r="O312" s="12" t="str">
        <f t="shared" si="20"/>
        <v/>
      </c>
      <c r="P312" s="12" t="str">
        <f t="shared" si="20"/>
        <v/>
      </c>
      <c r="Q312" s="12" t="str">
        <f t="shared" si="20"/>
        <v/>
      </c>
      <c r="R312" s="12" t="str">
        <f t="shared" si="20"/>
        <v/>
      </c>
      <c r="S312" s="3" t="s">
        <v>23</v>
      </c>
      <c r="T312" s="19" t="s">
        <v>1305</v>
      </c>
      <c r="U312" s="22" t="s">
        <v>21</v>
      </c>
      <c r="V312" s="5">
        <v>45575</v>
      </c>
      <c r="W312" s="5">
        <v>45883</v>
      </c>
      <c r="X312" s="6" t="b">
        <v>0</v>
      </c>
      <c r="Y312" s="6" t="b">
        <v>0</v>
      </c>
      <c r="Z312" s="6" t="b">
        <v>0</v>
      </c>
      <c r="AA312" s="4" t="s">
        <v>21</v>
      </c>
      <c r="AB312" s="6" t="b">
        <v>1</v>
      </c>
      <c r="AC312" s="6" t="b">
        <v>0</v>
      </c>
      <c r="AD312" s="6" t="b">
        <v>0</v>
      </c>
    </row>
    <row r="313" spans="1:30" x14ac:dyDescent="0.45">
      <c r="A313" s="24">
        <v>14</v>
      </c>
      <c r="B313" s="19" t="s">
        <v>1306</v>
      </c>
      <c r="C313" s="19" t="s">
        <v>1307</v>
      </c>
      <c r="D313" s="2" t="s">
        <v>1308</v>
      </c>
      <c r="E313" s="9">
        <f t="shared" si="17"/>
        <v>1</v>
      </c>
      <c r="F313" s="18" t="str" cm="1">
        <f t="array" ref="F313">IF(TRIM(_xlfn._xlws.FILTER(I313:R313,LEN(I313:R313)&gt;0,""))="",D313,TRIM(_xlfn._xlws.FILTER(I313:R313,LEN(I313:R313)&gt;0,"")))</f>
        <v>ナスラック</v>
      </c>
      <c r="G313" s="16" t="str" cm="1">
        <f t="array" ref="G313">_xlfn._xlws.FILTER($I$1:$R$1,LEN(I313:R313)&gt;0,"")</f>
        <v>株式会社</v>
      </c>
      <c r="H313" s="16" t="str" cm="1">
        <f t="array" ref="H313">_xlfn.SWITCH(IF(G313&lt;&gt;"",FIND(G313,D313),""),1,"Start","","","End")</f>
        <v>End</v>
      </c>
      <c r="I313" s="12" t="str">
        <f t="shared" si="18"/>
        <v>ナスラック</v>
      </c>
      <c r="J313" s="12" t="str">
        <f t="shared" si="20"/>
        <v/>
      </c>
      <c r="K313" s="12" t="str">
        <f t="shared" si="20"/>
        <v/>
      </c>
      <c r="L313" s="12" t="str">
        <f t="shared" si="20"/>
        <v/>
      </c>
      <c r="M313" s="12" t="str">
        <f t="shared" si="20"/>
        <v/>
      </c>
      <c r="N313" s="12" t="str">
        <f t="shared" si="20"/>
        <v/>
      </c>
      <c r="O313" s="12" t="str">
        <f t="shared" si="20"/>
        <v/>
      </c>
      <c r="P313" s="12" t="str">
        <f t="shared" si="20"/>
        <v/>
      </c>
      <c r="Q313" s="12" t="str">
        <f t="shared" si="20"/>
        <v/>
      </c>
      <c r="R313" s="12" t="str">
        <f t="shared" si="20"/>
        <v/>
      </c>
      <c r="S313" s="3" t="s">
        <v>23</v>
      </c>
      <c r="T313" s="19" t="s">
        <v>1309</v>
      </c>
      <c r="U313" s="22" t="s">
        <v>21</v>
      </c>
      <c r="V313" s="5">
        <v>45575</v>
      </c>
      <c r="W313" s="5">
        <v>45883</v>
      </c>
      <c r="X313" s="6" t="b">
        <v>0</v>
      </c>
      <c r="Y313" s="6" t="b">
        <v>0</v>
      </c>
      <c r="Z313" s="6" t="b">
        <v>0</v>
      </c>
      <c r="AA313" s="4" t="s">
        <v>21</v>
      </c>
      <c r="AB313" s="6" t="b">
        <v>1</v>
      </c>
      <c r="AC313" s="6" t="b">
        <v>0</v>
      </c>
      <c r="AD313" s="6" t="b">
        <v>0</v>
      </c>
    </row>
    <row r="314" spans="1:30" x14ac:dyDescent="0.45">
      <c r="A314" s="24">
        <v>64</v>
      </c>
      <c r="B314" s="19" t="s">
        <v>1310</v>
      </c>
      <c r="C314" s="19" t="s">
        <v>1310</v>
      </c>
      <c r="D314" s="2" t="s">
        <v>1311</v>
      </c>
      <c r="E314" s="9">
        <f t="shared" si="17"/>
        <v>0</v>
      </c>
      <c r="F314" s="18" t="str" cm="1">
        <f t="array" ref="F314">IF(TRIM(_xlfn._xlws.FILTER(I314:R314,LEN(I314:R314)&gt;0,""))="",D314,TRIM(_xlfn._xlws.FILTER(I314:R314,LEN(I314:R314)&gt;0,"")))</f>
        <v>ナショナル</v>
      </c>
      <c r="G314" s="16" t="str" cm="1">
        <f t="array" ref="G314">_xlfn._xlws.FILTER($I$1:$R$1,LEN(I314:R314)&gt;0,"")</f>
        <v/>
      </c>
      <c r="H314" s="16" t="str" cm="1">
        <f t="array" ref="H314">_xlfn.SWITCH(IF(G314&lt;&gt;"",FIND(G314,D314),""),1,"Start","","","End")</f>
        <v/>
      </c>
      <c r="I314" s="12" t="str">
        <f t="shared" si="18"/>
        <v/>
      </c>
      <c r="J314" s="12" t="str">
        <f t="shared" si="20"/>
        <v/>
      </c>
      <c r="K314" s="12" t="str">
        <f t="shared" si="20"/>
        <v/>
      </c>
      <c r="L314" s="12" t="str">
        <f t="shared" si="20"/>
        <v/>
      </c>
      <c r="M314" s="12" t="str">
        <f t="shared" si="20"/>
        <v/>
      </c>
      <c r="N314" s="12" t="str">
        <f t="shared" si="20"/>
        <v/>
      </c>
      <c r="O314" s="12" t="str">
        <f t="shared" si="20"/>
        <v/>
      </c>
      <c r="P314" s="12" t="str">
        <f t="shared" si="20"/>
        <v/>
      </c>
      <c r="Q314" s="12" t="str">
        <f t="shared" si="20"/>
        <v/>
      </c>
      <c r="R314" s="12" t="str">
        <f t="shared" si="20"/>
        <v/>
      </c>
      <c r="S314" s="14" t="s">
        <v>111</v>
      </c>
      <c r="T314" s="19" t="s">
        <v>1312</v>
      </c>
      <c r="U314" s="22" t="s">
        <v>1313</v>
      </c>
      <c r="V314" s="5">
        <v>45579</v>
      </c>
      <c r="W314" s="5">
        <v>45883</v>
      </c>
      <c r="X314" s="6" t="b">
        <v>1</v>
      </c>
      <c r="Y314" s="6" t="b">
        <v>0</v>
      </c>
      <c r="Z314" s="6" t="b">
        <v>0</v>
      </c>
      <c r="AA314" s="4" t="s">
        <v>21</v>
      </c>
      <c r="AB314" s="6" t="b">
        <v>1</v>
      </c>
      <c r="AC314" s="6" t="b">
        <v>0</v>
      </c>
      <c r="AD314" s="6" t="b">
        <v>0</v>
      </c>
    </row>
    <row r="315" spans="1:30" x14ac:dyDescent="0.45">
      <c r="A315" s="24">
        <v>210</v>
      </c>
      <c r="B315" s="19" t="s">
        <v>1314</v>
      </c>
      <c r="C315" s="19" t="s">
        <v>1315</v>
      </c>
      <c r="D315" s="2" t="s">
        <v>1316</v>
      </c>
      <c r="E315" s="9">
        <f t="shared" si="17"/>
        <v>1</v>
      </c>
      <c r="F315" s="18" t="str" cm="1">
        <f t="array" ref="F315">IF(TRIM(_xlfn._xlws.FILTER(I315:R315,LEN(I315:R315)&gt;0,""))="",D315,TRIM(_xlfn._xlws.FILTER(I315:R315,LEN(I315:R315)&gt;0,"")))</f>
        <v>日本ドライケミカル</v>
      </c>
      <c r="G315" s="16" t="str" cm="1">
        <f t="array" ref="G315">_xlfn._xlws.FILTER($I$1:$R$1,LEN(I315:R315)&gt;0,"")</f>
        <v>株式会社</v>
      </c>
      <c r="H315" s="16" t="str" cm="1">
        <f t="array" ref="H315">_xlfn.SWITCH(IF(G315&lt;&gt;"",FIND(G315,D315),""),1,"Start","","","End")</f>
        <v>End</v>
      </c>
      <c r="I315" s="12" t="str">
        <f t="shared" si="18"/>
        <v>日本ドライケミカル</v>
      </c>
      <c r="J315" s="12" t="str">
        <f t="shared" si="20"/>
        <v/>
      </c>
      <c r="K315" s="12" t="str">
        <f t="shared" si="20"/>
        <v/>
      </c>
      <c r="L315" s="12" t="str">
        <f t="shared" si="20"/>
        <v/>
      </c>
      <c r="M315" s="12" t="str">
        <f t="shared" si="20"/>
        <v/>
      </c>
      <c r="N315" s="12" t="str">
        <f t="shared" si="20"/>
        <v/>
      </c>
      <c r="O315" s="12" t="str">
        <f t="shared" si="20"/>
        <v/>
      </c>
      <c r="P315" s="12" t="str">
        <f t="shared" si="20"/>
        <v/>
      </c>
      <c r="Q315" s="12" t="str">
        <f t="shared" si="20"/>
        <v/>
      </c>
      <c r="R315" s="12" t="str">
        <f t="shared" si="20"/>
        <v/>
      </c>
      <c r="S315" s="3" t="s">
        <v>23</v>
      </c>
      <c r="T315" s="19" t="s">
        <v>1317</v>
      </c>
      <c r="U315" s="22" t="s">
        <v>1318</v>
      </c>
      <c r="V315" s="5">
        <v>45591</v>
      </c>
      <c r="W315" s="5">
        <v>45883</v>
      </c>
      <c r="X315" s="6" t="b">
        <v>0</v>
      </c>
      <c r="Y315" s="6" t="b">
        <v>0</v>
      </c>
      <c r="Z315" s="6" t="b">
        <v>0</v>
      </c>
      <c r="AA315" s="4" t="s">
        <v>21</v>
      </c>
      <c r="AB315" s="6" t="b">
        <v>1</v>
      </c>
      <c r="AC315" s="6" t="b">
        <v>0</v>
      </c>
      <c r="AD315" s="6" t="b">
        <v>0</v>
      </c>
    </row>
    <row r="316" spans="1:30" x14ac:dyDescent="0.45">
      <c r="A316" s="24">
        <v>222</v>
      </c>
      <c r="B316" s="19" t="s">
        <v>1319</v>
      </c>
      <c r="C316" s="19" t="s">
        <v>1320</v>
      </c>
      <c r="D316" s="2" t="s">
        <v>1321</v>
      </c>
      <c r="E316" s="9">
        <f t="shared" si="17"/>
        <v>1</v>
      </c>
      <c r="F316" s="18" t="str" cm="1">
        <f t="array" ref="F316">IF(TRIM(_xlfn._xlws.FILTER(I316:R316,LEN(I316:R316)&gt;0,""))="",D316,TRIM(_xlfn._xlws.FILTER(I316:R316,LEN(I316:R316)&gt;0,"")))</f>
        <v>新コスモス電機</v>
      </c>
      <c r="G316" s="16" t="str" cm="1">
        <f t="array" ref="G316">_xlfn._xlws.FILTER($I$1:$R$1,LEN(I316:R316)&gt;0,"")</f>
        <v>株式会社</v>
      </c>
      <c r="H316" s="16" t="str" cm="1">
        <f t="array" ref="H316">_xlfn.SWITCH(IF(G316&lt;&gt;"",FIND(G316,D316),""),1,"Start","","","End")</f>
        <v>End</v>
      </c>
      <c r="I316" s="12" t="str">
        <f t="shared" si="18"/>
        <v>新コスモス電機</v>
      </c>
      <c r="J316" s="12" t="str">
        <f t="shared" si="20"/>
        <v/>
      </c>
      <c r="K316" s="12" t="str">
        <f t="shared" si="20"/>
        <v/>
      </c>
      <c r="L316" s="12" t="str">
        <f t="shared" si="20"/>
        <v/>
      </c>
      <c r="M316" s="12" t="str">
        <f t="shared" si="20"/>
        <v/>
      </c>
      <c r="N316" s="12" t="str">
        <f t="shared" si="20"/>
        <v/>
      </c>
      <c r="O316" s="12" t="str">
        <f t="shared" si="20"/>
        <v/>
      </c>
      <c r="P316" s="12" t="str">
        <f t="shared" si="20"/>
        <v/>
      </c>
      <c r="Q316" s="12" t="str">
        <f t="shared" si="20"/>
        <v/>
      </c>
      <c r="R316" s="12" t="str">
        <f t="shared" si="20"/>
        <v/>
      </c>
      <c r="S316" s="3" t="s">
        <v>23</v>
      </c>
      <c r="T316" s="19" t="s">
        <v>1322</v>
      </c>
      <c r="U316" s="22" t="s">
        <v>21</v>
      </c>
      <c r="V316" s="5">
        <v>45591</v>
      </c>
      <c r="W316" s="5">
        <v>45883</v>
      </c>
      <c r="X316" s="6" t="b">
        <v>0</v>
      </c>
      <c r="Y316" s="6" t="b">
        <v>0</v>
      </c>
      <c r="Z316" s="6" t="b">
        <v>0</v>
      </c>
      <c r="AA316" s="4" t="s">
        <v>21</v>
      </c>
      <c r="AB316" s="6" t="b">
        <v>1</v>
      </c>
      <c r="AC316" s="6" t="b">
        <v>0</v>
      </c>
      <c r="AD316" s="6" t="b">
        <v>0</v>
      </c>
    </row>
    <row r="317" spans="1:30" x14ac:dyDescent="0.45">
      <c r="A317" s="24">
        <v>132</v>
      </c>
      <c r="B317" s="19" t="s">
        <v>1323</v>
      </c>
      <c r="C317" s="19" t="s">
        <v>1324</v>
      </c>
      <c r="D317" s="2" t="s">
        <v>1325</v>
      </c>
      <c r="E317" s="9">
        <f t="shared" si="17"/>
        <v>1</v>
      </c>
      <c r="F317" s="18" t="str" cm="1">
        <f t="array" ref="F317">IF(TRIM(_xlfn._xlws.FILTER(I317:R317,LEN(I317:R317)&gt;0,""))="",D317,TRIM(_xlfn._xlws.FILTER(I317:R317,LEN(I317:R317)&gt;0,"")))</f>
        <v>ニチアス</v>
      </c>
      <c r="G317" s="16" t="str" cm="1">
        <f t="array" ref="G317">_xlfn._xlws.FILTER($I$1:$R$1,LEN(I317:R317)&gt;0,"")</f>
        <v>株式会社</v>
      </c>
      <c r="H317" s="16" t="str" cm="1">
        <f t="array" ref="H317">_xlfn.SWITCH(IF(G317&lt;&gt;"",FIND(G317,D317),""),1,"Start","","","End")</f>
        <v>End</v>
      </c>
      <c r="I317" s="12" t="str">
        <f t="shared" si="18"/>
        <v>ニチアス</v>
      </c>
      <c r="J317" s="12" t="str">
        <f t="shared" si="20"/>
        <v/>
      </c>
      <c r="K317" s="12" t="str">
        <f t="shared" si="20"/>
        <v/>
      </c>
      <c r="L317" s="12" t="str">
        <f t="shared" si="20"/>
        <v/>
      </c>
      <c r="M317" s="12" t="str">
        <f t="shared" si="20"/>
        <v/>
      </c>
      <c r="N317" s="12" t="str">
        <f t="shared" si="20"/>
        <v/>
      </c>
      <c r="O317" s="12" t="str">
        <f t="shared" si="20"/>
        <v/>
      </c>
      <c r="P317" s="12" t="str">
        <f t="shared" si="20"/>
        <v/>
      </c>
      <c r="Q317" s="12" t="str">
        <f t="shared" si="20"/>
        <v/>
      </c>
      <c r="R317" s="12" t="str">
        <f t="shared" si="20"/>
        <v/>
      </c>
      <c r="S317" s="3" t="s">
        <v>23</v>
      </c>
      <c r="T317" s="19" t="s">
        <v>1326</v>
      </c>
      <c r="U317" s="22" t="s">
        <v>21</v>
      </c>
      <c r="V317" s="5">
        <v>45582</v>
      </c>
      <c r="W317" s="5">
        <v>45883</v>
      </c>
      <c r="X317" s="6" t="b">
        <v>0</v>
      </c>
      <c r="Y317" s="6" t="b">
        <v>0</v>
      </c>
      <c r="Z317" s="6" t="b">
        <v>0</v>
      </c>
      <c r="AA317" s="4" t="s">
        <v>21</v>
      </c>
      <c r="AB317" s="6" t="b">
        <v>1</v>
      </c>
      <c r="AC317" s="6" t="b">
        <v>0</v>
      </c>
      <c r="AD317" s="6" t="b">
        <v>0</v>
      </c>
    </row>
    <row r="318" spans="1:30" x14ac:dyDescent="0.45">
      <c r="A318" s="24">
        <v>21</v>
      </c>
      <c r="B318" s="19" t="s">
        <v>1327</v>
      </c>
      <c r="C318" s="19" t="s">
        <v>1328</v>
      </c>
      <c r="D318" s="2" t="s">
        <v>1329</v>
      </c>
      <c r="E318" s="9">
        <f t="shared" si="17"/>
        <v>1</v>
      </c>
      <c r="F318" s="18" t="str" cm="1">
        <f t="array" ref="F318">IF(TRIM(_xlfn._xlws.FILTER(I318:R318,LEN(I318:R318)&gt;0,""))="",D318,TRIM(_xlfn._xlws.FILTER(I318:R318,LEN(I318:R318)&gt;0,"")))</f>
        <v>ニチハ</v>
      </c>
      <c r="G318" s="16" t="str" cm="1">
        <f t="array" ref="G318">_xlfn._xlws.FILTER($I$1:$R$1,LEN(I318:R318)&gt;0,"")</f>
        <v>株式会社</v>
      </c>
      <c r="H318" s="16" t="str" cm="1">
        <f t="array" ref="H318">_xlfn.SWITCH(IF(G318&lt;&gt;"",FIND(G318,D318),""),1,"Start","","","End")</f>
        <v>End</v>
      </c>
      <c r="I318" s="12" t="str">
        <f t="shared" si="18"/>
        <v>ニチハ</v>
      </c>
      <c r="J318" s="12" t="str">
        <f t="shared" si="20"/>
        <v/>
      </c>
      <c r="K318" s="12" t="str">
        <f t="shared" si="20"/>
        <v/>
      </c>
      <c r="L318" s="12" t="str">
        <f t="shared" si="20"/>
        <v/>
      </c>
      <c r="M318" s="12" t="str">
        <f t="shared" si="20"/>
        <v/>
      </c>
      <c r="N318" s="12" t="str">
        <f t="shared" si="20"/>
        <v/>
      </c>
      <c r="O318" s="12" t="str">
        <f t="shared" si="20"/>
        <v/>
      </c>
      <c r="P318" s="12" t="str">
        <f t="shared" si="20"/>
        <v/>
      </c>
      <c r="Q318" s="12" t="str">
        <f t="shared" si="20"/>
        <v/>
      </c>
      <c r="R318" s="12" t="str">
        <f t="shared" si="20"/>
        <v/>
      </c>
      <c r="S318" s="3" t="s">
        <v>23</v>
      </c>
      <c r="T318" s="19" t="s">
        <v>1330</v>
      </c>
      <c r="U318" s="22" t="s">
        <v>21</v>
      </c>
      <c r="V318" s="5">
        <v>45575</v>
      </c>
      <c r="W318" s="5">
        <v>45883</v>
      </c>
      <c r="X318" s="6" t="b">
        <v>0</v>
      </c>
      <c r="Y318" s="6" t="b">
        <v>0</v>
      </c>
      <c r="Z318" s="6" t="b">
        <v>0</v>
      </c>
      <c r="AA318" s="4" t="s">
        <v>21</v>
      </c>
      <c r="AB318" s="6" t="b">
        <v>1</v>
      </c>
      <c r="AC318" s="6" t="b">
        <v>0</v>
      </c>
      <c r="AD318" s="6" t="b">
        <v>0</v>
      </c>
    </row>
    <row r="319" spans="1:30" x14ac:dyDescent="0.45">
      <c r="A319" s="24">
        <v>276</v>
      </c>
      <c r="B319" s="19" t="s">
        <v>1331</v>
      </c>
      <c r="C319" s="19" t="s">
        <v>1332</v>
      </c>
      <c r="D319" s="2" t="s">
        <v>1333</v>
      </c>
      <c r="E319" s="9">
        <f t="shared" si="17"/>
        <v>1</v>
      </c>
      <c r="F319" s="18" t="str" cm="1">
        <f t="array" ref="F319">IF(TRIM(_xlfn._xlws.FILTER(I319:R319,LEN(I319:R319)&gt;0,""))="",D319,TRIM(_xlfn._xlws.FILTER(I319:R319,LEN(I319:R319)&gt;0,"")))</f>
        <v>日本インテリア協会</v>
      </c>
      <c r="G319" s="16" t="str" cm="1">
        <f t="array" ref="G319">_xlfn._xlws.FILTER($I$1:$R$1,LEN(I319:R319)&gt;0,"")</f>
        <v>一般社団法人</v>
      </c>
      <c r="H319" s="16" t="str" cm="1">
        <f t="array" ref="H319">_xlfn.SWITCH(IF(G319&lt;&gt;"",FIND(G319,D319),""),1,"Start","","","End")</f>
        <v>Start</v>
      </c>
      <c r="I319" s="12" t="str">
        <f t="shared" si="18"/>
        <v/>
      </c>
      <c r="J319" s="12" t="str">
        <f t="shared" si="20"/>
        <v/>
      </c>
      <c r="K319" s="12" t="str">
        <f t="shared" si="20"/>
        <v/>
      </c>
      <c r="L319" s="12" t="str">
        <f t="shared" si="20"/>
        <v>日本インテリア協会</v>
      </c>
      <c r="M319" s="12" t="str">
        <f t="shared" si="20"/>
        <v/>
      </c>
      <c r="N319" s="12" t="str">
        <f t="shared" si="20"/>
        <v/>
      </c>
      <c r="O319" s="12" t="str">
        <f t="shared" si="20"/>
        <v/>
      </c>
      <c r="P319" s="12" t="str">
        <f t="shared" si="20"/>
        <v/>
      </c>
      <c r="Q319" s="12" t="str">
        <f t="shared" si="20"/>
        <v/>
      </c>
      <c r="R319" s="12" t="str">
        <f t="shared" si="20"/>
        <v/>
      </c>
      <c r="S319" s="3" t="s">
        <v>19</v>
      </c>
      <c r="T319" s="19" t="s">
        <v>1334</v>
      </c>
      <c r="U319" s="22" t="s">
        <v>21</v>
      </c>
      <c r="V319" s="5">
        <v>45600</v>
      </c>
      <c r="W319" s="5">
        <v>45883</v>
      </c>
      <c r="X319" s="6" t="b">
        <v>0</v>
      </c>
      <c r="Y319" s="6" t="b">
        <v>0</v>
      </c>
      <c r="Z319" s="6" t="b">
        <v>0</v>
      </c>
      <c r="AA319" s="4" t="s">
        <v>21</v>
      </c>
      <c r="AB319" s="6" t="b">
        <v>1</v>
      </c>
      <c r="AC319" s="6" t="b">
        <v>0</v>
      </c>
      <c r="AD319" s="6" t="b">
        <v>0</v>
      </c>
    </row>
    <row r="320" spans="1:30" x14ac:dyDescent="0.45">
      <c r="A320" s="24">
        <v>580</v>
      </c>
      <c r="B320" s="19" t="s">
        <v>1335</v>
      </c>
      <c r="C320" s="19" t="s">
        <v>1336</v>
      </c>
      <c r="D320" s="2" t="s">
        <v>1337</v>
      </c>
      <c r="E320" s="9">
        <f t="shared" si="17"/>
        <v>1</v>
      </c>
      <c r="F320" s="18" t="str" cm="1">
        <f t="array" ref="F320">IF(TRIM(_xlfn._xlws.FILTER(I320:R320,LEN(I320:R320)&gt;0,""))="",D320,TRIM(_xlfn._xlws.FILTER(I320:R320,LEN(I320:R320)&gt;0,"")))</f>
        <v>日本電気産業</v>
      </c>
      <c r="G320" s="16" t="str" cm="1">
        <f t="array" ref="G320">_xlfn._xlws.FILTER($I$1:$R$1,LEN(I320:R320)&gt;0,"")</f>
        <v>株式会社</v>
      </c>
      <c r="H320" s="16" t="str" cm="1">
        <f t="array" ref="H320">_xlfn.SWITCH(IF(G320&lt;&gt;"",FIND(G320,D320),""),1,"Start","","","End")</f>
        <v>End</v>
      </c>
      <c r="I320" s="12" t="str">
        <f t="shared" si="18"/>
        <v>日本電気産業</v>
      </c>
      <c r="J320" s="12" t="str">
        <f t="shared" si="20"/>
        <v/>
      </c>
      <c r="K320" s="12" t="str">
        <f t="shared" si="20"/>
        <v/>
      </c>
      <c r="L320" s="12" t="str">
        <f t="shared" si="20"/>
        <v/>
      </c>
      <c r="M320" s="12" t="str">
        <f t="shared" si="20"/>
        <v/>
      </c>
      <c r="N320" s="12" t="str">
        <f t="shared" si="20"/>
        <v/>
      </c>
      <c r="O320" s="12" t="str">
        <f t="shared" si="20"/>
        <v/>
      </c>
      <c r="P320" s="12" t="str">
        <f t="shared" si="20"/>
        <v/>
      </c>
      <c r="Q320" s="12" t="str">
        <f t="shared" si="20"/>
        <v/>
      </c>
      <c r="R320" s="12" t="str">
        <f t="shared" si="20"/>
        <v/>
      </c>
      <c r="S320" s="3" t="s">
        <v>23</v>
      </c>
      <c r="T320" s="19" t="s">
        <v>21</v>
      </c>
      <c r="U320" s="22" t="s">
        <v>21</v>
      </c>
      <c r="V320" s="5">
        <v>45800</v>
      </c>
      <c r="W320" s="5">
        <v>45800</v>
      </c>
      <c r="X320" s="6" t="b">
        <v>0</v>
      </c>
      <c r="Y320" s="6" t="b">
        <v>0</v>
      </c>
      <c r="Z320" s="6" t="b">
        <v>0</v>
      </c>
      <c r="AA320" s="4" t="s">
        <v>21</v>
      </c>
      <c r="AB320" s="6" t="b">
        <v>0</v>
      </c>
      <c r="AC320" s="6" t="b">
        <v>0</v>
      </c>
      <c r="AD320" s="6" t="b">
        <v>0</v>
      </c>
    </row>
    <row r="321" spans="1:30" x14ac:dyDescent="0.45">
      <c r="A321" s="24">
        <v>213</v>
      </c>
      <c r="B321" s="19" t="s">
        <v>1338</v>
      </c>
      <c r="C321" s="19" t="s">
        <v>1339</v>
      </c>
      <c r="D321" s="2" t="s">
        <v>1340</v>
      </c>
      <c r="E321" s="9">
        <f t="shared" si="17"/>
        <v>1</v>
      </c>
      <c r="F321" s="18" t="str" cm="1">
        <f t="array" ref="F321">IF(TRIM(_xlfn._xlws.FILTER(I321:R321,LEN(I321:R321)&gt;0,""))="",D321,TRIM(_xlfn._xlws.FILTER(I321:R321,LEN(I321:R321)&gt;0,"")))</f>
        <v>日本機械工業</v>
      </c>
      <c r="G321" s="16" t="str" cm="1">
        <f t="array" ref="G321">_xlfn._xlws.FILTER($I$1:$R$1,LEN(I321:R321)&gt;0,"")</f>
        <v>株式会社</v>
      </c>
      <c r="H321" s="16" t="str" cm="1">
        <f t="array" ref="H321">_xlfn.SWITCH(IF(G321&lt;&gt;"",FIND(G321,D321),""),1,"Start","","","End")</f>
        <v>End</v>
      </c>
      <c r="I321" s="12" t="str">
        <f t="shared" si="18"/>
        <v>日本機械工業</v>
      </c>
      <c r="J321" s="12" t="str">
        <f t="shared" si="20"/>
        <v/>
      </c>
      <c r="K321" s="12" t="str">
        <f t="shared" si="20"/>
        <v/>
      </c>
      <c r="L321" s="12" t="str">
        <f t="shared" si="20"/>
        <v/>
      </c>
      <c r="M321" s="12" t="str">
        <f t="shared" si="20"/>
        <v/>
      </c>
      <c r="N321" s="12" t="str">
        <f t="shared" si="20"/>
        <v/>
      </c>
      <c r="O321" s="12" t="str">
        <f t="shared" si="20"/>
        <v/>
      </c>
      <c r="P321" s="12" t="str">
        <f t="shared" si="20"/>
        <v/>
      </c>
      <c r="Q321" s="12" t="str">
        <f t="shared" si="20"/>
        <v/>
      </c>
      <c r="R321" s="12" t="str">
        <f t="shared" si="20"/>
        <v/>
      </c>
      <c r="S321" s="3" t="s">
        <v>23</v>
      </c>
      <c r="T321" s="19" t="s">
        <v>1341</v>
      </c>
      <c r="U321" s="22" t="s">
        <v>21</v>
      </c>
      <c r="V321" s="5">
        <v>45591</v>
      </c>
      <c r="W321" s="5">
        <v>45883</v>
      </c>
      <c r="X321" s="6" t="b">
        <v>0</v>
      </c>
      <c r="Y321" s="6" t="b">
        <v>0</v>
      </c>
      <c r="Z321" s="6" t="b">
        <v>0</v>
      </c>
      <c r="AA321" s="4" t="s">
        <v>21</v>
      </c>
      <c r="AB321" s="6" t="b">
        <v>1</v>
      </c>
      <c r="AC321" s="6" t="b">
        <v>0</v>
      </c>
      <c r="AD321" s="6" t="b">
        <v>0</v>
      </c>
    </row>
    <row r="322" spans="1:30" x14ac:dyDescent="0.45">
      <c r="A322" s="24">
        <v>487</v>
      </c>
      <c r="B322" s="19" t="s">
        <v>1342</v>
      </c>
      <c r="C322" s="19" t="s">
        <v>1343</v>
      </c>
      <c r="D322" s="2" t="s">
        <v>1344</v>
      </c>
      <c r="E322" s="9">
        <f t="shared" si="17"/>
        <v>1</v>
      </c>
      <c r="F322" s="18" t="str" cm="1">
        <f t="array" ref="F322">IF(TRIM(_xlfn._xlws.FILTER(I322:R322,LEN(I322:R322)&gt;0,""))="",D322,TRIM(_xlfn._xlws.FILTER(I322:R322,LEN(I322:R322)&gt;0,"")))</f>
        <v>日本パイプ</v>
      </c>
      <c r="G322" s="16" t="str" cm="1">
        <f t="array" ref="G322">_xlfn._xlws.FILTER($I$1:$R$1,LEN(I322:R322)&gt;0,"")</f>
        <v>株式会社</v>
      </c>
      <c r="H322" s="16" t="str" cm="1">
        <f t="array" ref="H322">_xlfn.SWITCH(IF(G322&lt;&gt;"",FIND(G322,D322),""),1,"Start","","","End")</f>
        <v>End</v>
      </c>
      <c r="I322" s="12" t="str">
        <f t="shared" si="18"/>
        <v>日本パイプ</v>
      </c>
      <c r="J322" s="12" t="str">
        <f t="shared" si="20"/>
        <v/>
      </c>
      <c r="K322" s="12" t="str">
        <f t="shared" si="20"/>
        <v/>
      </c>
      <c r="L322" s="12" t="str">
        <f t="shared" si="20"/>
        <v/>
      </c>
      <c r="M322" s="12" t="str">
        <f t="shared" si="20"/>
        <v/>
      </c>
      <c r="N322" s="12" t="str">
        <f t="shared" ref="J322:R350" si="21">TRIM(IF(LEN($D322)&lt;&gt;LEN(SUBSTITUTE($D322,N$1,"")),SUBSTITUTE($D322,N$1,""),""))</f>
        <v/>
      </c>
      <c r="O322" s="12" t="str">
        <f t="shared" si="21"/>
        <v/>
      </c>
      <c r="P322" s="12" t="str">
        <f t="shared" si="21"/>
        <v/>
      </c>
      <c r="Q322" s="12" t="str">
        <f t="shared" si="21"/>
        <v/>
      </c>
      <c r="R322" s="12" t="str">
        <f t="shared" si="21"/>
        <v/>
      </c>
      <c r="S322" s="3" t="s">
        <v>23</v>
      </c>
      <c r="T322" s="19" t="s">
        <v>1345</v>
      </c>
      <c r="U322" s="22" t="s">
        <v>1346</v>
      </c>
      <c r="V322" s="5">
        <v>45644</v>
      </c>
      <c r="W322" s="5">
        <v>45883</v>
      </c>
      <c r="X322" s="6" t="b">
        <v>0</v>
      </c>
      <c r="Y322" s="6" t="b">
        <v>0</v>
      </c>
      <c r="Z322" s="6" t="b">
        <v>0</v>
      </c>
      <c r="AA322" s="4" t="s">
        <v>21</v>
      </c>
      <c r="AB322" s="6" t="b">
        <v>1</v>
      </c>
      <c r="AC322" s="6" t="b">
        <v>0</v>
      </c>
      <c r="AD322" s="6" t="b">
        <v>0</v>
      </c>
    </row>
    <row r="323" spans="1:30" x14ac:dyDescent="0.45">
      <c r="A323" s="24">
        <v>390</v>
      </c>
      <c r="B323" s="19" t="s">
        <v>1347</v>
      </c>
      <c r="C323" s="19" t="s">
        <v>1348</v>
      </c>
      <c r="D323" s="2" t="s">
        <v>1349</v>
      </c>
      <c r="E323" s="9">
        <f t="shared" ref="E323:E386" si="22">COUNTA(I323:P323)-COUNTBLANK(I323:P323)</f>
        <v>1</v>
      </c>
      <c r="F323" s="18" t="str" cm="1">
        <f t="array" ref="F323">IF(TRIM(_xlfn._xlws.FILTER(I323:R323,LEN(I323:R323)&gt;0,""))="",D323,TRIM(_xlfn._xlws.FILTER(I323:R323,LEN(I323:R323)&gt;0,"")))</f>
        <v>新高製作所</v>
      </c>
      <c r="G323" s="16" t="str" cm="1">
        <f t="array" ref="G323">_xlfn._xlws.FILTER($I$1:$R$1,LEN(I323:R323)&gt;0,"")</f>
        <v>株式会社</v>
      </c>
      <c r="H323" s="16" t="str" cm="1">
        <f t="array" ref="H323">_xlfn.SWITCH(IF(G323&lt;&gt;"",FIND(G323,D323),""),1,"Start","","","End")</f>
        <v>Start</v>
      </c>
      <c r="I323" s="12" t="str">
        <f t="shared" si="18"/>
        <v>新高製作所</v>
      </c>
      <c r="J323" s="12" t="str">
        <f t="shared" si="21"/>
        <v/>
      </c>
      <c r="K323" s="12" t="str">
        <f t="shared" si="21"/>
        <v/>
      </c>
      <c r="L323" s="12" t="str">
        <f t="shared" si="21"/>
        <v/>
      </c>
      <c r="M323" s="12" t="str">
        <f t="shared" si="21"/>
        <v/>
      </c>
      <c r="N323" s="12" t="str">
        <f t="shared" si="21"/>
        <v/>
      </c>
      <c r="O323" s="12" t="str">
        <f t="shared" si="21"/>
        <v/>
      </c>
      <c r="P323" s="12" t="str">
        <f t="shared" si="21"/>
        <v/>
      </c>
      <c r="Q323" s="12" t="str">
        <f t="shared" si="21"/>
        <v/>
      </c>
      <c r="R323" s="12" t="str">
        <f t="shared" si="21"/>
        <v/>
      </c>
      <c r="S323" s="3" t="s">
        <v>23</v>
      </c>
      <c r="T323" s="19" t="s">
        <v>1350</v>
      </c>
      <c r="U323" s="22" t="s">
        <v>642</v>
      </c>
      <c r="V323" s="5">
        <v>45614</v>
      </c>
      <c r="W323" s="5">
        <v>45883</v>
      </c>
      <c r="X323" s="6" t="b">
        <v>0</v>
      </c>
      <c r="Y323" s="6" t="b">
        <v>0</v>
      </c>
      <c r="Z323" s="6" t="b">
        <v>0</v>
      </c>
      <c r="AA323" s="4" t="s">
        <v>21</v>
      </c>
      <c r="AB323" s="6" t="b">
        <v>1</v>
      </c>
      <c r="AC323" s="6" t="b">
        <v>0</v>
      </c>
      <c r="AD323" s="6" t="b">
        <v>0</v>
      </c>
    </row>
    <row r="324" spans="1:30" x14ac:dyDescent="0.45">
      <c r="A324" s="24">
        <v>133</v>
      </c>
      <c r="B324" s="19" t="s">
        <v>1351</v>
      </c>
      <c r="C324" s="19" t="s">
        <v>1352</v>
      </c>
      <c r="D324" s="2" t="s">
        <v>1353</v>
      </c>
      <c r="E324" s="9">
        <f t="shared" si="22"/>
        <v>1</v>
      </c>
      <c r="F324" s="18" t="str" cm="1">
        <f t="array" ref="F324">IF(TRIM(_xlfn._xlws.FILTER(I324:R324,LEN(I324:R324)&gt;0,""))="",D324,TRIM(_xlfn._xlws.FILTER(I324:R324,LEN(I324:R324)&gt;0,"")))</f>
        <v>日軽パネルシステム</v>
      </c>
      <c r="G324" s="16" t="str" cm="1">
        <f t="array" ref="G324">_xlfn._xlws.FILTER($I$1:$R$1,LEN(I324:R324)&gt;0,"")</f>
        <v>株式会社</v>
      </c>
      <c r="H324" s="16" t="str" cm="1">
        <f t="array" ref="H324">_xlfn.SWITCH(IF(G324&lt;&gt;"",FIND(G324,D324),""),1,"Start","","","End")</f>
        <v>End</v>
      </c>
      <c r="I324" s="12" t="str">
        <f t="shared" ref="I324:I387" si="23">TRIM(IF(LEN($D324)&lt;&gt;LEN(SUBSTITUTE($D324,I$1,"")),SUBSTITUTE($D324,I$1,""),""))</f>
        <v>日軽パネルシステム</v>
      </c>
      <c r="J324" s="12" t="str">
        <f t="shared" si="21"/>
        <v/>
      </c>
      <c r="K324" s="12" t="str">
        <f t="shared" si="21"/>
        <v/>
      </c>
      <c r="L324" s="12" t="str">
        <f t="shared" si="21"/>
        <v/>
      </c>
      <c r="M324" s="12" t="str">
        <f t="shared" si="21"/>
        <v/>
      </c>
      <c r="N324" s="12" t="str">
        <f t="shared" si="21"/>
        <v/>
      </c>
      <c r="O324" s="12" t="str">
        <f t="shared" si="21"/>
        <v/>
      </c>
      <c r="P324" s="12" t="str">
        <f t="shared" si="21"/>
        <v/>
      </c>
      <c r="Q324" s="12" t="str">
        <f t="shared" si="21"/>
        <v/>
      </c>
      <c r="R324" s="12" t="str">
        <f t="shared" si="21"/>
        <v/>
      </c>
      <c r="S324" s="3" t="s">
        <v>23</v>
      </c>
      <c r="T324" s="19" t="s">
        <v>1354</v>
      </c>
      <c r="U324" s="22" t="s">
        <v>21</v>
      </c>
      <c r="V324" s="5">
        <v>45582</v>
      </c>
      <c r="W324" s="5">
        <v>45883</v>
      </c>
      <c r="X324" s="6" t="b">
        <v>0</v>
      </c>
      <c r="Y324" s="6" t="b">
        <v>0</v>
      </c>
      <c r="Z324" s="6" t="b">
        <v>0</v>
      </c>
      <c r="AA324" s="4" t="s">
        <v>21</v>
      </c>
      <c r="AB324" s="6" t="b">
        <v>1</v>
      </c>
      <c r="AC324" s="6" t="b">
        <v>0</v>
      </c>
      <c r="AD324" s="6" t="b">
        <v>0</v>
      </c>
    </row>
    <row r="325" spans="1:30" x14ac:dyDescent="0.45">
      <c r="A325" s="24">
        <v>587</v>
      </c>
      <c r="B325" s="19" t="s">
        <v>1355</v>
      </c>
      <c r="C325" s="19" t="s">
        <v>1355</v>
      </c>
      <c r="D325" s="2" t="s">
        <v>1356</v>
      </c>
      <c r="E325" s="9">
        <f t="shared" si="22"/>
        <v>0</v>
      </c>
      <c r="F325" s="18" t="str" cm="1">
        <f t="array" ref="F325">IF(TRIM(_xlfn._xlws.FILTER(I325:R325,LEN(I325:R325)&gt;0,""))="",D325,TRIM(_xlfn._xlws.FILTER(I325:R325,LEN(I325:R325)&gt;0,"")))</f>
        <v>日軽サッシ</v>
      </c>
      <c r="G325" s="16" t="str" cm="1">
        <f t="array" ref="G325">_xlfn._xlws.FILTER($I$1:$R$1,LEN(I325:R325)&gt;0,"")</f>
        <v/>
      </c>
      <c r="H325" s="16" t="str" cm="1">
        <f t="array" ref="H325">_xlfn.SWITCH(IF(G325&lt;&gt;"",FIND(G325,D325),""),1,"Start","","","End")</f>
        <v/>
      </c>
      <c r="I325" s="12" t="str">
        <f t="shared" si="23"/>
        <v/>
      </c>
      <c r="J325" s="12" t="str">
        <f t="shared" si="21"/>
        <v/>
      </c>
      <c r="K325" s="12" t="str">
        <f t="shared" si="21"/>
        <v/>
      </c>
      <c r="L325" s="12" t="str">
        <f t="shared" si="21"/>
        <v/>
      </c>
      <c r="M325" s="12" t="str">
        <f t="shared" si="21"/>
        <v/>
      </c>
      <c r="N325" s="12" t="str">
        <f t="shared" si="21"/>
        <v/>
      </c>
      <c r="O325" s="12" t="str">
        <f t="shared" si="21"/>
        <v/>
      </c>
      <c r="P325" s="12" t="str">
        <f t="shared" si="21"/>
        <v/>
      </c>
      <c r="Q325" s="12" t="str">
        <f t="shared" si="21"/>
        <v/>
      </c>
      <c r="R325" s="12" t="str">
        <f t="shared" si="21"/>
        <v/>
      </c>
      <c r="S325" s="3" t="s">
        <v>111</v>
      </c>
      <c r="T325" s="19" t="s">
        <v>1357</v>
      </c>
      <c r="U325" s="22" t="s">
        <v>21</v>
      </c>
      <c r="V325" s="5">
        <v>45882</v>
      </c>
      <c r="W325" s="5">
        <v>45883</v>
      </c>
      <c r="X325" s="6" t="b">
        <v>0</v>
      </c>
      <c r="Y325" s="6" t="b">
        <v>0</v>
      </c>
      <c r="Z325" s="6" t="b">
        <v>0</v>
      </c>
      <c r="AA325" s="4" t="s">
        <v>21</v>
      </c>
      <c r="AB325" s="6" t="b">
        <v>0</v>
      </c>
      <c r="AC325" s="6" t="b">
        <v>0</v>
      </c>
      <c r="AD325" s="6" t="b">
        <v>0</v>
      </c>
    </row>
    <row r="326" spans="1:30" x14ac:dyDescent="0.45">
      <c r="A326" s="24">
        <v>134</v>
      </c>
      <c r="B326" s="19" t="s">
        <v>1358</v>
      </c>
      <c r="C326" s="19" t="s">
        <v>1359</v>
      </c>
      <c r="D326" s="2" t="s">
        <v>1360</v>
      </c>
      <c r="E326" s="9">
        <f t="shared" si="22"/>
        <v>1</v>
      </c>
      <c r="F326" s="18" t="str" cm="1">
        <f t="array" ref="F326">IF(TRIM(_xlfn._xlws.FILTER(I326:R326,LEN(I326:R326)&gt;0,""))="",D326,TRIM(_xlfn._xlws.FILTER(I326:R326,LEN(I326:R326)&gt;0,"")))</f>
        <v>日建スチール</v>
      </c>
      <c r="G326" s="16" t="str" cm="1">
        <f t="array" ref="G326">_xlfn._xlws.FILTER($I$1:$R$1,LEN(I326:R326)&gt;0,"")</f>
        <v>株式会社</v>
      </c>
      <c r="H326" s="16" t="str" cm="1">
        <f t="array" ref="H326">_xlfn.SWITCH(IF(G326&lt;&gt;"",FIND(G326,D326),""),1,"Start","","","End")</f>
        <v>End</v>
      </c>
      <c r="I326" s="12" t="str">
        <f t="shared" si="23"/>
        <v>日建スチール</v>
      </c>
      <c r="J326" s="12" t="str">
        <f t="shared" si="21"/>
        <v/>
      </c>
      <c r="K326" s="12" t="str">
        <f t="shared" si="21"/>
        <v/>
      </c>
      <c r="L326" s="12" t="str">
        <f t="shared" si="21"/>
        <v/>
      </c>
      <c r="M326" s="12" t="str">
        <f t="shared" si="21"/>
        <v/>
      </c>
      <c r="N326" s="12" t="str">
        <f t="shared" si="21"/>
        <v/>
      </c>
      <c r="O326" s="12" t="str">
        <f t="shared" si="21"/>
        <v/>
      </c>
      <c r="P326" s="12" t="str">
        <f t="shared" si="21"/>
        <v/>
      </c>
      <c r="Q326" s="12" t="str">
        <f t="shared" si="21"/>
        <v/>
      </c>
      <c r="R326" s="12" t="str">
        <f t="shared" si="21"/>
        <v/>
      </c>
      <c r="S326" s="3" t="s">
        <v>23</v>
      </c>
      <c r="T326" s="19" t="s">
        <v>1361</v>
      </c>
      <c r="U326" s="22" t="s">
        <v>21</v>
      </c>
      <c r="V326" s="5">
        <v>45582</v>
      </c>
      <c r="W326" s="5">
        <v>45883</v>
      </c>
      <c r="X326" s="6" t="b">
        <v>0</v>
      </c>
      <c r="Y326" s="6" t="b">
        <v>0</v>
      </c>
      <c r="Z326" s="6" t="b">
        <v>0</v>
      </c>
      <c r="AA326" s="4" t="s">
        <v>21</v>
      </c>
      <c r="AB326" s="6" t="b">
        <v>1</v>
      </c>
      <c r="AC326" s="6" t="b">
        <v>0</v>
      </c>
      <c r="AD326" s="6" t="b">
        <v>0</v>
      </c>
    </row>
    <row r="327" spans="1:30" x14ac:dyDescent="0.45">
      <c r="A327" s="24">
        <v>290</v>
      </c>
      <c r="B327" s="19" t="s">
        <v>1362</v>
      </c>
      <c r="C327" s="19" t="s">
        <v>1363</v>
      </c>
      <c r="D327" s="2" t="s">
        <v>1364</v>
      </c>
      <c r="E327" s="9">
        <f t="shared" si="22"/>
        <v>1</v>
      </c>
      <c r="F327" s="18" t="str" cm="1">
        <f t="array" ref="F327">IF(TRIM(_xlfn._xlws.FILTER(I327:R327,LEN(I327:R327)&gt;0,""))="",D327,TRIM(_xlfn._xlws.FILTER(I327:R327,LEN(I327:R327)&gt;0,"")))</f>
        <v>日本建設業連合会</v>
      </c>
      <c r="G327" s="16" t="str" cm="1">
        <f t="array" ref="G327">_xlfn._xlws.FILTER($I$1:$R$1,LEN(I327:R327)&gt;0,"")</f>
        <v>一般社団法人</v>
      </c>
      <c r="H327" s="16" t="str" cm="1">
        <f t="array" ref="H327">_xlfn.SWITCH(IF(G327&lt;&gt;"",FIND(G327,D327),""),1,"Start","","","End")</f>
        <v>Start</v>
      </c>
      <c r="I327" s="12" t="str">
        <f t="shared" si="23"/>
        <v/>
      </c>
      <c r="J327" s="12" t="str">
        <f t="shared" si="21"/>
        <v/>
      </c>
      <c r="K327" s="12" t="str">
        <f t="shared" si="21"/>
        <v/>
      </c>
      <c r="L327" s="12" t="str">
        <f t="shared" si="21"/>
        <v>日本建設業連合会</v>
      </c>
      <c r="M327" s="12" t="str">
        <f t="shared" si="21"/>
        <v/>
      </c>
      <c r="N327" s="12" t="str">
        <f t="shared" si="21"/>
        <v/>
      </c>
      <c r="O327" s="12" t="str">
        <f t="shared" si="21"/>
        <v/>
      </c>
      <c r="P327" s="12" t="str">
        <f t="shared" si="21"/>
        <v/>
      </c>
      <c r="Q327" s="12" t="str">
        <f t="shared" si="21"/>
        <v/>
      </c>
      <c r="R327" s="12" t="str">
        <f t="shared" si="21"/>
        <v/>
      </c>
      <c r="S327" s="3" t="s">
        <v>19</v>
      </c>
      <c r="T327" s="19" t="s">
        <v>1365</v>
      </c>
      <c r="U327" s="22" t="s">
        <v>21</v>
      </c>
      <c r="V327" s="5">
        <v>45600</v>
      </c>
      <c r="W327" s="5">
        <v>45883</v>
      </c>
      <c r="X327" s="6" t="b">
        <v>0</v>
      </c>
      <c r="Y327" s="6" t="b">
        <v>0</v>
      </c>
      <c r="Z327" s="6" t="b">
        <v>0</v>
      </c>
      <c r="AA327" s="4" t="s">
        <v>21</v>
      </c>
      <c r="AB327" s="6" t="b">
        <v>1</v>
      </c>
      <c r="AC327" s="6" t="b">
        <v>0</v>
      </c>
      <c r="AD327" s="6" t="b">
        <v>0</v>
      </c>
    </row>
    <row r="328" spans="1:30" x14ac:dyDescent="0.45">
      <c r="A328" s="24">
        <v>402</v>
      </c>
      <c r="B328" s="19" t="s">
        <v>1366</v>
      </c>
      <c r="C328" s="19" t="s">
        <v>1367</v>
      </c>
      <c r="D328" s="2" t="s">
        <v>1368</v>
      </c>
      <c r="E328" s="9">
        <f t="shared" si="22"/>
        <v>1</v>
      </c>
      <c r="F328" s="18" t="str" cm="1">
        <f t="array" ref="F328">IF(TRIM(_xlfn._xlws.FILTER(I328:R328,LEN(I328:R328)&gt;0,""))="",D328,TRIM(_xlfn._xlws.FILTER(I328:R328,LEN(I328:R328)&gt;0,"")))</f>
        <v>日本空調衛星工業協会</v>
      </c>
      <c r="G328" s="16" t="str" cm="1">
        <f t="array" ref="G328">_xlfn._xlws.FILTER($I$1:$R$1,LEN(I328:R328)&gt;0,"")</f>
        <v>一般社団法人</v>
      </c>
      <c r="H328" s="16" t="str" cm="1">
        <f t="array" ref="H328">_xlfn.SWITCH(IF(G328&lt;&gt;"",FIND(G328,D328),""),1,"Start","","","End")</f>
        <v>Start</v>
      </c>
      <c r="I328" s="12" t="str">
        <f t="shared" si="23"/>
        <v/>
      </c>
      <c r="J328" s="12" t="str">
        <f t="shared" si="21"/>
        <v/>
      </c>
      <c r="K328" s="12" t="str">
        <f t="shared" si="21"/>
        <v/>
      </c>
      <c r="L328" s="12" t="str">
        <f t="shared" si="21"/>
        <v>日本空調衛星工業協会</v>
      </c>
      <c r="M328" s="12" t="str">
        <f t="shared" si="21"/>
        <v/>
      </c>
      <c r="N328" s="12" t="str">
        <f t="shared" si="21"/>
        <v/>
      </c>
      <c r="O328" s="12" t="str">
        <f t="shared" si="21"/>
        <v/>
      </c>
      <c r="P328" s="12" t="str">
        <f t="shared" si="21"/>
        <v/>
      </c>
      <c r="Q328" s="12" t="str">
        <f t="shared" si="21"/>
        <v/>
      </c>
      <c r="R328" s="12" t="str">
        <f t="shared" si="21"/>
        <v/>
      </c>
      <c r="S328" s="3" t="s">
        <v>19</v>
      </c>
      <c r="T328" s="19" t="s">
        <v>1369</v>
      </c>
      <c r="U328" s="22" t="s">
        <v>21</v>
      </c>
      <c r="V328" s="5">
        <v>45616</v>
      </c>
      <c r="W328" s="5">
        <v>45883</v>
      </c>
      <c r="X328" s="6" t="b">
        <v>0</v>
      </c>
      <c r="Y328" s="6" t="b">
        <v>0</v>
      </c>
      <c r="Z328" s="6" t="b">
        <v>0</v>
      </c>
      <c r="AA328" s="4" t="s">
        <v>21</v>
      </c>
      <c r="AB328" s="6" t="b">
        <v>1</v>
      </c>
      <c r="AC328" s="6" t="b">
        <v>0</v>
      </c>
      <c r="AD328" s="6" t="b">
        <v>0</v>
      </c>
    </row>
    <row r="329" spans="1:30" x14ac:dyDescent="0.45">
      <c r="A329" s="24">
        <v>432</v>
      </c>
      <c r="B329" s="19" t="s">
        <v>1370</v>
      </c>
      <c r="C329" s="19" t="s">
        <v>494</v>
      </c>
      <c r="D329" s="2" t="s">
        <v>1371</v>
      </c>
      <c r="E329" s="9">
        <f t="shared" si="22"/>
        <v>1</v>
      </c>
      <c r="F329" s="18" t="str" cm="1">
        <f t="array" ref="F329">IF(TRIM(_xlfn._xlws.FILTER(I329:R329,LEN(I329:R329)&gt;0,""))="",D329,TRIM(_xlfn._xlws.FILTER(I329:R329,LEN(I329:R329)&gt;0,"")))</f>
        <v>日本配管工事業団体連会</v>
      </c>
      <c r="G329" s="16" t="str" cm="1">
        <f t="array" ref="G329">_xlfn._xlws.FILTER($I$1:$R$1,LEN(I329:R329)&gt;0,"")</f>
        <v>一般社団法人</v>
      </c>
      <c r="H329" s="16" t="str" cm="1">
        <f t="array" ref="H329">_xlfn.SWITCH(IF(G329&lt;&gt;"",FIND(G329,D329),""),1,"Start","","","End")</f>
        <v>Start</v>
      </c>
      <c r="I329" s="12" t="str">
        <f t="shared" si="23"/>
        <v/>
      </c>
      <c r="J329" s="12" t="str">
        <f t="shared" si="21"/>
        <v/>
      </c>
      <c r="K329" s="12" t="str">
        <f t="shared" si="21"/>
        <v/>
      </c>
      <c r="L329" s="12" t="str">
        <f t="shared" si="21"/>
        <v>日本配管工事業団体連会</v>
      </c>
      <c r="M329" s="12" t="str">
        <f t="shared" si="21"/>
        <v/>
      </c>
      <c r="N329" s="12" t="str">
        <f t="shared" si="21"/>
        <v/>
      </c>
      <c r="O329" s="12" t="str">
        <f t="shared" si="21"/>
        <v/>
      </c>
      <c r="P329" s="12" t="str">
        <f t="shared" si="21"/>
        <v/>
      </c>
      <c r="Q329" s="12" t="str">
        <f t="shared" si="21"/>
        <v/>
      </c>
      <c r="R329" s="12" t="str">
        <f t="shared" si="21"/>
        <v/>
      </c>
      <c r="S329" s="3" t="s">
        <v>19</v>
      </c>
      <c r="T329" s="19" t="s">
        <v>496</v>
      </c>
      <c r="U329" s="22" t="s">
        <v>21</v>
      </c>
      <c r="V329" s="5">
        <v>45623</v>
      </c>
      <c r="W329" s="5">
        <v>45883</v>
      </c>
      <c r="X329" s="6" t="b">
        <v>0</v>
      </c>
      <c r="Y329" s="6" t="b">
        <v>0</v>
      </c>
      <c r="Z329" s="6" t="b">
        <v>0</v>
      </c>
      <c r="AA329" s="4" t="s">
        <v>21</v>
      </c>
      <c r="AB329" s="6" t="b">
        <v>1</v>
      </c>
      <c r="AC329" s="6" t="b">
        <v>0</v>
      </c>
      <c r="AD329" s="6" t="b">
        <v>0</v>
      </c>
    </row>
    <row r="330" spans="1:30" x14ac:dyDescent="0.45">
      <c r="A330" s="24">
        <v>245</v>
      </c>
      <c r="B330" s="19" t="s">
        <v>1372</v>
      </c>
      <c r="C330" s="19" t="s">
        <v>1373</v>
      </c>
      <c r="D330" s="2" t="s">
        <v>1374</v>
      </c>
      <c r="E330" s="9">
        <f t="shared" si="22"/>
        <v>1</v>
      </c>
      <c r="F330" s="18" t="str" cm="1">
        <f t="array" ref="F330">IF(TRIM(_xlfn._xlws.FILTER(I330:R330,LEN(I330:R330)&gt;0,""))="",D330,TRIM(_xlfn._xlws.FILTER(I330:R330,LEN(I330:R330)&gt;0,"")))</f>
        <v>日本コンクリート</v>
      </c>
      <c r="G330" s="16" t="str" cm="1">
        <f t="array" ref="G330">_xlfn._xlws.FILTER($I$1:$R$1,LEN(I330:R330)&gt;0,"")</f>
        <v>株式会社</v>
      </c>
      <c r="H330" s="16" t="str" cm="1">
        <f t="array" ref="H330">_xlfn.SWITCH(IF(G330&lt;&gt;"",FIND(G330,D330),""),1,"Start","","","End")</f>
        <v>End</v>
      </c>
      <c r="I330" s="12" t="str">
        <f t="shared" si="23"/>
        <v>日本コンクリート</v>
      </c>
      <c r="J330" s="12" t="str">
        <f t="shared" si="21"/>
        <v/>
      </c>
      <c r="K330" s="12" t="str">
        <f t="shared" si="21"/>
        <v/>
      </c>
      <c r="L330" s="12" t="str">
        <f t="shared" si="21"/>
        <v/>
      </c>
      <c r="M330" s="12" t="str">
        <f t="shared" si="21"/>
        <v/>
      </c>
      <c r="N330" s="12" t="str">
        <f t="shared" si="21"/>
        <v/>
      </c>
      <c r="O330" s="12" t="str">
        <f t="shared" si="21"/>
        <v/>
      </c>
      <c r="P330" s="12" t="str">
        <f t="shared" si="21"/>
        <v/>
      </c>
      <c r="Q330" s="12" t="str">
        <f t="shared" si="21"/>
        <v/>
      </c>
      <c r="R330" s="12" t="str">
        <f t="shared" si="21"/>
        <v/>
      </c>
      <c r="S330" s="3" t="s">
        <v>23</v>
      </c>
      <c r="T330" s="19" t="s">
        <v>1375</v>
      </c>
      <c r="U330" s="22" t="s">
        <v>21</v>
      </c>
      <c r="V330" s="5">
        <v>45595</v>
      </c>
      <c r="W330" s="5">
        <v>45883</v>
      </c>
      <c r="X330" s="6" t="b">
        <v>0</v>
      </c>
      <c r="Y330" s="6" t="b">
        <v>0</v>
      </c>
      <c r="Z330" s="6" t="b">
        <v>0</v>
      </c>
      <c r="AA330" s="4" t="s">
        <v>21</v>
      </c>
      <c r="AB330" s="6" t="b">
        <v>1</v>
      </c>
      <c r="AC330" s="6" t="b">
        <v>0</v>
      </c>
      <c r="AD330" s="6" t="b">
        <v>0</v>
      </c>
    </row>
    <row r="331" spans="1:30" x14ac:dyDescent="0.45">
      <c r="A331" s="24">
        <v>535</v>
      </c>
      <c r="B331" s="19" t="s">
        <v>1376</v>
      </c>
      <c r="C331" s="19" t="s">
        <v>1377</v>
      </c>
      <c r="D331" s="2" t="s">
        <v>1378</v>
      </c>
      <c r="E331" s="9">
        <f t="shared" si="22"/>
        <v>1</v>
      </c>
      <c r="F331" s="18" t="str" cm="1">
        <f t="array" ref="F331">IF(TRIM(_xlfn._xlws.FILTER(I331:R331,LEN(I331:R331)&gt;0,""))="",D331,TRIM(_xlfn._xlws.FILTER(I331:R331,LEN(I331:R331)&gt;0,"")))</f>
        <v>日本起重機製作所　</v>
      </c>
      <c r="G331" s="16" t="str" cm="1">
        <f t="array" ref="G331">_xlfn._xlws.FILTER($I$1:$R$1,LEN(I331:R331)&gt;0,"")</f>
        <v>株式会社</v>
      </c>
      <c r="H331" s="16" t="str" cm="1">
        <f t="array" ref="H331">_xlfn.SWITCH(IF(G331&lt;&gt;"",FIND(G331,D331),""),1,"Start","","","End")</f>
        <v>Start</v>
      </c>
      <c r="I331" s="12" t="str">
        <f t="shared" si="23"/>
        <v>日本起重機製作所　</v>
      </c>
      <c r="J331" s="12" t="str">
        <f t="shared" si="21"/>
        <v/>
      </c>
      <c r="K331" s="12" t="str">
        <f t="shared" si="21"/>
        <v/>
      </c>
      <c r="L331" s="12" t="str">
        <f t="shared" si="21"/>
        <v/>
      </c>
      <c r="M331" s="12" t="str">
        <f t="shared" si="21"/>
        <v/>
      </c>
      <c r="N331" s="12" t="str">
        <f t="shared" si="21"/>
        <v/>
      </c>
      <c r="O331" s="12" t="str">
        <f t="shared" si="21"/>
        <v/>
      </c>
      <c r="P331" s="12" t="str">
        <f t="shared" si="21"/>
        <v/>
      </c>
      <c r="Q331" s="12" t="str">
        <f t="shared" si="21"/>
        <v/>
      </c>
      <c r="R331" s="12" t="str">
        <f t="shared" si="21"/>
        <v/>
      </c>
      <c r="S331" s="3" t="s">
        <v>23</v>
      </c>
      <c r="T331" s="19" t="s">
        <v>1379</v>
      </c>
      <c r="U331" s="22" t="s">
        <v>21</v>
      </c>
      <c r="V331" s="5">
        <v>45652</v>
      </c>
      <c r="W331" s="5">
        <v>45883</v>
      </c>
      <c r="X331" s="6" t="b">
        <v>0</v>
      </c>
      <c r="Y331" s="6" t="b">
        <v>0</v>
      </c>
      <c r="Z331" s="6" t="b">
        <v>0</v>
      </c>
      <c r="AA331" s="4" t="s">
        <v>21</v>
      </c>
      <c r="AB331" s="6" t="b">
        <v>1</v>
      </c>
      <c r="AC331" s="6" t="b">
        <v>0</v>
      </c>
      <c r="AD331" s="6" t="b">
        <v>0</v>
      </c>
    </row>
    <row r="332" spans="1:30" x14ac:dyDescent="0.45">
      <c r="A332" s="24">
        <v>83</v>
      </c>
      <c r="B332" s="19" t="s">
        <v>1380</v>
      </c>
      <c r="C332" s="19" t="s">
        <v>1381</v>
      </c>
      <c r="D332" s="2" t="s">
        <v>1382</v>
      </c>
      <c r="E332" s="9">
        <f t="shared" si="22"/>
        <v>1</v>
      </c>
      <c r="F332" s="18" t="str" cm="1">
        <f t="array" ref="F332">IF(TRIM(_xlfn._xlws.FILTER(I332:R332,LEN(I332:R332)&gt;0,""))="",D332,TRIM(_xlfn._xlws.FILTER(I332:R332,LEN(I332:R332)&gt;0,"")))</f>
        <v>日本エレベーター製造</v>
      </c>
      <c r="G332" s="16" t="str" cm="1">
        <f t="array" ref="G332">_xlfn._xlws.FILTER($I$1:$R$1,LEN(I332:R332)&gt;0,"")</f>
        <v>株式会社</v>
      </c>
      <c r="H332" s="16" t="str" cm="1">
        <f t="array" ref="H332">_xlfn.SWITCH(IF(G332&lt;&gt;"",FIND(G332,D332),""),1,"Start","","","End")</f>
        <v>End</v>
      </c>
      <c r="I332" s="12" t="str">
        <f t="shared" si="23"/>
        <v>日本エレベーター製造</v>
      </c>
      <c r="J332" s="12" t="str">
        <f t="shared" si="21"/>
        <v/>
      </c>
      <c r="K332" s="12" t="str">
        <f t="shared" si="21"/>
        <v/>
      </c>
      <c r="L332" s="12" t="str">
        <f t="shared" si="21"/>
        <v/>
      </c>
      <c r="M332" s="12" t="str">
        <f t="shared" si="21"/>
        <v/>
      </c>
      <c r="N332" s="12" t="str">
        <f t="shared" si="21"/>
        <v/>
      </c>
      <c r="O332" s="12" t="str">
        <f t="shared" si="21"/>
        <v/>
      </c>
      <c r="P332" s="12" t="str">
        <f t="shared" si="21"/>
        <v/>
      </c>
      <c r="Q332" s="12" t="str">
        <f t="shared" si="21"/>
        <v/>
      </c>
      <c r="R332" s="12" t="str">
        <f t="shared" si="21"/>
        <v/>
      </c>
      <c r="S332" s="3" t="s">
        <v>23</v>
      </c>
      <c r="T332" s="19" t="s">
        <v>1383</v>
      </c>
      <c r="U332" s="22" t="s">
        <v>1384</v>
      </c>
      <c r="V332" s="5">
        <v>45579</v>
      </c>
      <c r="W332" s="5">
        <v>45883</v>
      </c>
      <c r="X332" s="6" t="b">
        <v>0</v>
      </c>
      <c r="Y332" s="6" t="b">
        <v>0</v>
      </c>
      <c r="Z332" s="6" t="b">
        <v>0</v>
      </c>
      <c r="AA332" s="4" t="s">
        <v>798</v>
      </c>
      <c r="AB332" s="6" t="b">
        <v>1</v>
      </c>
      <c r="AC332" s="6" t="b">
        <v>0</v>
      </c>
      <c r="AD332" s="6" t="b">
        <v>0</v>
      </c>
    </row>
    <row r="333" spans="1:30" x14ac:dyDescent="0.45">
      <c r="A333" s="24">
        <v>529</v>
      </c>
      <c r="B333" s="19" t="s">
        <v>1385</v>
      </c>
      <c r="C333" s="19" t="s">
        <v>1386</v>
      </c>
      <c r="D333" s="2" t="s">
        <v>1387</v>
      </c>
      <c r="E333" s="9">
        <f t="shared" si="22"/>
        <v>1</v>
      </c>
      <c r="F333" s="18" t="str" cm="1">
        <f t="array" ref="F333">IF(TRIM(_xlfn._xlws.FILTER(I333:R333,LEN(I333:R333)&gt;0,""))="",D333,TRIM(_xlfn._xlws.FILTER(I333:R333,LEN(I333:R333)&gt;0,"")))</f>
        <v>日本ホイスト</v>
      </c>
      <c r="G333" s="16" t="str" cm="1">
        <f t="array" ref="G333">_xlfn._xlws.FILTER($I$1:$R$1,LEN(I333:R333)&gt;0,"")</f>
        <v>株式会社</v>
      </c>
      <c r="H333" s="16" t="str" cm="1">
        <f t="array" ref="H333">_xlfn.SWITCH(IF(G333&lt;&gt;"",FIND(G333,D333),""),1,"Start","","","End")</f>
        <v>End</v>
      </c>
      <c r="I333" s="12" t="str">
        <f t="shared" si="23"/>
        <v>日本ホイスト</v>
      </c>
      <c r="J333" s="12" t="str">
        <f t="shared" si="21"/>
        <v/>
      </c>
      <c r="K333" s="12" t="str">
        <f t="shared" si="21"/>
        <v/>
      </c>
      <c r="L333" s="12" t="str">
        <f t="shared" si="21"/>
        <v/>
      </c>
      <c r="M333" s="12" t="str">
        <f t="shared" si="21"/>
        <v/>
      </c>
      <c r="N333" s="12" t="str">
        <f t="shared" si="21"/>
        <v/>
      </c>
      <c r="O333" s="12" t="str">
        <f t="shared" si="21"/>
        <v/>
      </c>
      <c r="P333" s="12" t="str">
        <f t="shared" si="21"/>
        <v/>
      </c>
      <c r="Q333" s="12" t="str">
        <f t="shared" si="21"/>
        <v/>
      </c>
      <c r="R333" s="12" t="str">
        <f t="shared" si="21"/>
        <v/>
      </c>
      <c r="S333" s="3" t="s">
        <v>23</v>
      </c>
      <c r="T333" s="19" t="s">
        <v>1388</v>
      </c>
      <c r="U333" s="22" t="s">
        <v>21</v>
      </c>
      <c r="V333" s="5">
        <v>45652</v>
      </c>
      <c r="W333" s="5">
        <v>45883</v>
      </c>
      <c r="X333" s="6" t="b">
        <v>0</v>
      </c>
      <c r="Y333" s="6" t="b">
        <v>0</v>
      </c>
      <c r="Z333" s="6" t="b">
        <v>0</v>
      </c>
      <c r="AA333" s="4" t="s">
        <v>21</v>
      </c>
      <c r="AB333" s="6" t="b">
        <v>1</v>
      </c>
      <c r="AC333" s="6" t="b">
        <v>0</v>
      </c>
      <c r="AD333" s="6" t="b">
        <v>0</v>
      </c>
    </row>
    <row r="334" spans="1:30" x14ac:dyDescent="0.45">
      <c r="A334" s="24">
        <v>502</v>
      </c>
      <c r="B334" s="19" t="s">
        <v>1389</v>
      </c>
      <c r="C334" s="19" t="s">
        <v>1390</v>
      </c>
      <c r="D334" s="2" t="s">
        <v>1391</v>
      </c>
      <c r="E334" s="9">
        <f t="shared" si="22"/>
        <v>1</v>
      </c>
      <c r="F334" s="18" t="str" cm="1">
        <f t="array" ref="F334">IF(TRIM(_xlfn._xlws.FILTER(I334:R334,LEN(I334:R334)&gt;0,""))="",D334,TRIM(_xlfn._xlws.FILTER(I334:R334,LEN(I334:R334)&gt;0,"")))</f>
        <v>日本ライナー</v>
      </c>
      <c r="G334" s="16" t="str" cm="1">
        <f t="array" ref="G334">_xlfn._xlws.FILTER($I$1:$R$1,LEN(I334:R334)&gt;0,"")</f>
        <v>株式会社</v>
      </c>
      <c r="H334" s="16" t="str" cm="1">
        <f t="array" ref="H334">_xlfn.SWITCH(IF(G334&lt;&gt;"",FIND(G334,D334),""),1,"Start","","","End")</f>
        <v>End</v>
      </c>
      <c r="I334" s="12" t="str">
        <f t="shared" si="23"/>
        <v>日本ライナー</v>
      </c>
      <c r="J334" s="12" t="str">
        <f t="shared" si="21"/>
        <v/>
      </c>
      <c r="K334" s="12" t="str">
        <f t="shared" si="21"/>
        <v/>
      </c>
      <c r="L334" s="12" t="str">
        <f t="shared" si="21"/>
        <v/>
      </c>
      <c r="M334" s="12" t="str">
        <f t="shared" si="21"/>
        <v/>
      </c>
      <c r="N334" s="12" t="str">
        <f t="shared" si="21"/>
        <v/>
      </c>
      <c r="O334" s="12" t="str">
        <f t="shared" si="21"/>
        <v/>
      </c>
      <c r="P334" s="12" t="str">
        <f t="shared" si="21"/>
        <v/>
      </c>
      <c r="Q334" s="12" t="str">
        <f t="shared" si="21"/>
        <v/>
      </c>
      <c r="R334" s="12" t="str">
        <f t="shared" si="21"/>
        <v/>
      </c>
      <c r="S334" s="3" t="s">
        <v>23</v>
      </c>
      <c r="T334" s="19" t="s">
        <v>1392</v>
      </c>
      <c r="U334" s="22" t="s">
        <v>21</v>
      </c>
      <c r="V334" s="5">
        <v>45649</v>
      </c>
      <c r="W334" s="5">
        <v>45883</v>
      </c>
      <c r="X334" s="6" t="b">
        <v>0</v>
      </c>
      <c r="Y334" s="6" t="b">
        <v>0</v>
      </c>
      <c r="Z334" s="6" t="b">
        <v>0</v>
      </c>
      <c r="AA334" s="4" t="s">
        <v>21</v>
      </c>
      <c r="AB334" s="6" t="b">
        <v>1</v>
      </c>
      <c r="AC334" s="6" t="b">
        <v>0</v>
      </c>
      <c r="AD334" s="6" t="b">
        <v>0</v>
      </c>
    </row>
    <row r="335" spans="1:30" x14ac:dyDescent="0.45">
      <c r="A335" s="24">
        <v>41</v>
      </c>
      <c r="B335" s="19" t="s">
        <v>1393</v>
      </c>
      <c r="C335" s="19" t="s">
        <v>1394</v>
      </c>
      <c r="D335" s="2" t="s">
        <v>1395</v>
      </c>
      <c r="E335" s="9">
        <f t="shared" si="22"/>
        <v>1</v>
      </c>
      <c r="F335" s="18" t="str" cm="1">
        <f t="array" ref="F335">IF(TRIM(_xlfn._xlws.FILTER(I335:R335,LEN(I335:R335)&gt;0,""))="",D335,TRIM(_xlfn._xlws.FILTER(I335:R335,LEN(I335:R335)&gt;0,"")))</f>
        <v>日本ペイント</v>
      </c>
      <c r="G335" s="16" t="str" cm="1">
        <f t="array" ref="G335">_xlfn._xlws.FILTER($I$1:$R$1,LEN(I335:R335)&gt;0,"")</f>
        <v>株式会社</v>
      </c>
      <c r="H335" s="16" t="str" cm="1">
        <f t="array" ref="H335">_xlfn.SWITCH(IF(G335&lt;&gt;"",FIND(G335,D335),""),1,"Start","","","End")</f>
        <v>End</v>
      </c>
      <c r="I335" s="12" t="str">
        <f t="shared" si="23"/>
        <v>日本ペイント</v>
      </c>
      <c r="J335" s="12" t="str">
        <f t="shared" si="21"/>
        <v/>
      </c>
      <c r="K335" s="12" t="str">
        <f t="shared" si="21"/>
        <v/>
      </c>
      <c r="L335" s="12" t="str">
        <f t="shared" si="21"/>
        <v/>
      </c>
      <c r="M335" s="12" t="str">
        <f t="shared" si="21"/>
        <v/>
      </c>
      <c r="N335" s="12" t="str">
        <f t="shared" si="21"/>
        <v/>
      </c>
      <c r="O335" s="12" t="str">
        <f t="shared" si="21"/>
        <v/>
      </c>
      <c r="P335" s="12" t="str">
        <f t="shared" si="21"/>
        <v/>
      </c>
      <c r="Q335" s="12" t="str">
        <f t="shared" si="21"/>
        <v/>
      </c>
      <c r="R335" s="12" t="str">
        <f t="shared" si="21"/>
        <v/>
      </c>
      <c r="S335" s="3" t="s">
        <v>23</v>
      </c>
      <c r="T335" s="19" t="s">
        <v>1396</v>
      </c>
      <c r="U335" s="22" t="s">
        <v>21</v>
      </c>
      <c r="V335" s="5">
        <v>45575</v>
      </c>
      <c r="W335" s="5">
        <v>45883</v>
      </c>
      <c r="X335" s="6" t="b">
        <v>0</v>
      </c>
      <c r="Y335" s="6" t="b">
        <v>0</v>
      </c>
      <c r="Z335" s="6" t="b">
        <v>0</v>
      </c>
      <c r="AA335" s="4" t="s">
        <v>21</v>
      </c>
      <c r="AB335" s="6" t="b">
        <v>1</v>
      </c>
      <c r="AC335" s="6" t="b">
        <v>0</v>
      </c>
      <c r="AD335" s="6" t="b">
        <v>0</v>
      </c>
    </row>
    <row r="336" spans="1:30" x14ac:dyDescent="0.45">
      <c r="A336" s="24">
        <v>472</v>
      </c>
      <c r="B336" s="19" t="s">
        <v>1397</v>
      </c>
      <c r="C336" s="19" t="s">
        <v>1398</v>
      </c>
      <c r="D336" s="2" t="s">
        <v>1399</v>
      </c>
      <c r="E336" s="9">
        <f t="shared" si="22"/>
        <v>1</v>
      </c>
      <c r="F336" s="18" t="str" cm="1">
        <f t="array" ref="F336">IF(TRIM(_xlfn._xlws.FILTER(I336:R336,LEN(I336:R336)&gt;0,""))="",D336,TRIM(_xlfn._xlws.FILTER(I336:R336,LEN(I336:R336)&gt;0,"")))</f>
        <v>日本信号</v>
      </c>
      <c r="G336" s="16" t="str" cm="1">
        <f t="array" ref="G336">_xlfn._xlws.FILTER($I$1:$R$1,LEN(I336:R336)&gt;0,"")</f>
        <v>株式会社</v>
      </c>
      <c r="H336" s="16" t="str" cm="1">
        <f t="array" ref="H336">_xlfn.SWITCH(IF(G336&lt;&gt;"",FIND(G336,D336),""),1,"Start","","","End")</f>
        <v>End</v>
      </c>
      <c r="I336" s="12" t="str">
        <f t="shared" si="23"/>
        <v>日本信号</v>
      </c>
      <c r="J336" s="12" t="str">
        <f t="shared" si="21"/>
        <v/>
      </c>
      <c r="K336" s="12" t="str">
        <f t="shared" si="21"/>
        <v/>
      </c>
      <c r="L336" s="12" t="str">
        <f t="shared" si="21"/>
        <v/>
      </c>
      <c r="M336" s="12" t="str">
        <f t="shared" si="21"/>
        <v/>
      </c>
      <c r="N336" s="12" t="str">
        <f t="shared" si="21"/>
        <v/>
      </c>
      <c r="O336" s="12" t="str">
        <f t="shared" si="21"/>
        <v/>
      </c>
      <c r="P336" s="12" t="str">
        <f t="shared" si="21"/>
        <v/>
      </c>
      <c r="Q336" s="12" t="str">
        <f t="shared" si="21"/>
        <v/>
      </c>
      <c r="R336" s="12" t="str">
        <f t="shared" si="21"/>
        <v/>
      </c>
      <c r="S336" s="3" t="s">
        <v>23</v>
      </c>
      <c r="T336" s="19" t="s">
        <v>1400</v>
      </c>
      <c r="U336" s="22" t="s">
        <v>21</v>
      </c>
      <c r="V336" s="5">
        <v>45637</v>
      </c>
      <c r="W336" s="5">
        <v>45883</v>
      </c>
      <c r="X336" s="6" t="b">
        <v>0</v>
      </c>
      <c r="Y336" s="6" t="b">
        <v>0</v>
      </c>
      <c r="Z336" s="6" t="b">
        <v>0</v>
      </c>
      <c r="AA336" s="4" t="s">
        <v>21</v>
      </c>
      <c r="AB336" s="6" t="b">
        <v>1</v>
      </c>
      <c r="AC336" s="6" t="b">
        <v>0</v>
      </c>
      <c r="AD336" s="6" t="b">
        <v>0</v>
      </c>
    </row>
    <row r="337" spans="1:30" x14ac:dyDescent="0.45">
      <c r="A337" s="24">
        <v>141</v>
      </c>
      <c r="B337" s="19" t="s">
        <v>1401</v>
      </c>
      <c r="C337" s="19" t="s">
        <v>1402</v>
      </c>
      <c r="D337" s="2" t="s">
        <v>1403</v>
      </c>
      <c r="E337" s="9">
        <f t="shared" si="22"/>
        <v>1</v>
      </c>
      <c r="F337" s="18" t="str" cm="1">
        <f t="array" ref="F337">IF(TRIM(_xlfn._xlws.FILTER(I337:R337,LEN(I337:R337)&gt;0,""))="",D337,TRIM(_xlfn._xlws.FILTER(I337:R337,LEN(I337:R337)&gt;0,"")))</f>
        <v>日本製鉄</v>
      </c>
      <c r="G337" s="16" t="str" cm="1">
        <f t="array" ref="G337">_xlfn._xlws.FILTER($I$1:$R$1,LEN(I337:R337)&gt;0,"")</f>
        <v>株式会社</v>
      </c>
      <c r="H337" s="16" t="str" cm="1">
        <f t="array" ref="H337">_xlfn.SWITCH(IF(G337&lt;&gt;"",FIND(G337,D337),""),1,"Start","","","End")</f>
        <v>End</v>
      </c>
      <c r="I337" s="12" t="str">
        <f t="shared" si="23"/>
        <v>日本製鉄</v>
      </c>
      <c r="J337" s="12" t="str">
        <f t="shared" si="21"/>
        <v/>
      </c>
      <c r="K337" s="12" t="str">
        <f t="shared" si="21"/>
        <v/>
      </c>
      <c r="L337" s="12" t="str">
        <f t="shared" si="21"/>
        <v/>
      </c>
      <c r="M337" s="12" t="str">
        <f t="shared" si="21"/>
        <v/>
      </c>
      <c r="N337" s="12" t="str">
        <f t="shared" si="21"/>
        <v/>
      </c>
      <c r="O337" s="12" t="str">
        <f t="shared" si="21"/>
        <v/>
      </c>
      <c r="P337" s="12" t="str">
        <f t="shared" si="21"/>
        <v/>
      </c>
      <c r="Q337" s="12" t="str">
        <f t="shared" si="21"/>
        <v/>
      </c>
      <c r="R337" s="12" t="str">
        <f t="shared" si="21"/>
        <v/>
      </c>
      <c r="S337" s="3" t="s">
        <v>23</v>
      </c>
      <c r="T337" s="19" t="s">
        <v>1404</v>
      </c>
      <c r="U337" s="22" t="s">
        <v>21</v>
      </c>
      <c r="V337" s="5">
        <v>45582</v>
      </c>
      <c r="W337" s="5">
        <v>45883</v>
      </c>
      <c r="X337" s="6" t="b">
        <v>0</v>
      </c>
      <c r="Y337" s="6" t="b">
        <v>0</v>
      </c>
      <c r="Z337" s="6" t="b">
        <v>0</v>
      </c>
      <c r="AA337" s="4" t="s">
        <v>21</v>
      </c>
      <c r="AB337" s="6" t="b">
        <v>1</v>
      </c>
      <c r="AC337" s="6" t="b">
        <v>0</v>
      </c>
      <c r="AD337" s="6" t="b">
        <v>0</v>
      </c>
    </row>
    <row r="338" spans="1:30" x14ac:dyDescent="0.45">
      <c r="A338" s="24">
        <v>140</v>
      </c>
      <c r="B338" s="19" t="s">
        <v>1405</v>
      </c>
      <c r="C338" s="19" t="s">
        <v>1406</v>
      </c>
      <c r="D338" s="2" t="s">
        <v>1407</v>
      </c>
      <c r="E338" s="9">
        <f t="shared" si="22"/>
        <v>1</v>
      </c>
      <c r="F338" s="18" t="str" cm="1">
        <f t="array" ref="F338">IF(TRIM(_xlfn._xlws.FILTER(I338:R338,LEN(I338:R338)&gt;0,""))="",D338,TRIM(_xlfn._xlws.FILTER(I338:R338,LEN(I338:R338)&gt;0,"")))</f>
        <v>日鉄鋼板</v>
      </c>
      <c r="G338" s="16" t="str" cm="1">
        <f t="array" ref="G338">_xlfn._xlws.FILTER($I$1:$R$1,LEN(I338:R338)&gt;0,"")</f>
        <v>株式会社</v>
      </c>
      <c r="H338" s="16" t="str" cm="1">
        <f t="array" ref="H338">_xlfn.SWITCH(IF(G338&lt;&gt;"",FIND(G338,D338),""),1,"Start","","","End")</f>
        <v>End</v>
      </c>
      <c r="I338" s="12" t="str">
        <f t="shared" si="23"/>
        <v>日鉄鋼板</v>
      </c>
      <c r="J338" s="12" t="str">
        <f t="shared" si="21"/>
        <v/>
      </c>
      <c r="K338" s="12" t="str">
        <f t="shared" si="21"/>
        <v/>
      </c>
      <c r="L338" s="12" t="str">
        <f t="shared" si="21"/>
        <v/>
      </c>
      <c r="M338" s="12" t="str">
        <f t="shared" si="21"/>
        <v/>
      </c>
      <c r="N338" s="12" t="str">
        <f t="shared" si="21"/>
        <v/>
      </c>
      <c r="O338" s="12" t="str">
        <f t="shared" si="21"/>
        <v/>
      </c>
      <c r="P338" s="12" t="str">
        <f t="shared" si="21"/>
        <v/>
      </c>
      <c r="Q338" s="12" t="str">
        <f t="shared" si="21"/>
        <v/>
      </c>
      <c r="R338" s="12" t="str">
        <f t="shared" si="21"/>
        <v/>
      </c>
      <c r="S338" s="3" t="s">
        <v>23</v>
      </c>
      <c r="T338" s="19" t="s">
        <v>1404</v>
      </c>
      <c r="U338" s="22" t="s">
        <v>1408</v>
      </c>
      <c r="V338" s="5">
        <v>45582</v>
      </c>
      <c r="W338" s="5">
        <v>45883</v>
      </c>
      <c r="X338" s="6" t="b">
        <v>0</v>
      </c>
      <c r="Y338" s="6" t="b">
        <v>0</v>
      </c>
      <c r="Z338" s="6" t="b">
        <v>0</v>
      </c>
      <c r="AA338" s="4" t="s">
        <v>21</v>
      </c>
      <c r="AB338" s="6" t="b">
        <v>1</v>
      </c>
      <c r="AC338" s="6" t="b">
        <v>0</v>
      </c>
      <c r="AD338" s="6" t="b">
        <v>0</v>
      </c>
    </row>
    <row r="339" spans="1:30" x14ac:dyDescent="0.45">
      <c r="A339" s="24">
        <v>135</v>
      </c>
      <c r="B339" s="19" t="s">
        <v>1409</v>
      </c>
      <c r="C339" s="19" t="s">
        <v>1410</v>
      </c>
      <c r="D339" s="2" t="s">
        <v>1411</v>
      </c>
      <c r="E339" s="9">
        <f t="shared" si="22"/>
        <v>1</v>
      </c>
      <c r="F339" s="18" t="str" cm="1">
        <f t="array" ref="F339">IF(TRIM(_xlfn._xlws.FILTER(I339:R339,LEN(I339:R339)&gt;0,""))="",D339,TRIM(_xlfn._xlws.FILTER(I339:R339,LEN(I339:R339)&gt;0,"")))</f>
        <v>日新工業</v>
      </c>
      <c r="G339" s="16" t="str" cm="1">
        <f t="array" ref="G339">_xlfn._xlws.FILTER($I$1:$R$1,LEN(I339:R339)&gt;0,"")</f>
        <v>株式会社</v>
      </c>
      <c r="H339" s="16" t="str" cm="1">
        <f t="array" ref="H339">_xlfn.SWITCH(IF(G339&lt;&gt;"",FIND(G339,D339),""),1,"Start","","","End")</f>
        <v>End</v>
      </c>
      <c r="I339" s="12" t="str">
        <f t="shared" si="23"/>
        <v>日新工業</v>
      </c>
      <c r="J339" s="12" t="str">
        <f t="shared" si="21"/>
        <v/>
      </c>
      <c r="K339" s="12" t="str">
        <f t="shared" si="21"/>
        <v/>
      </c>
      <c r="L339" s="12" t="str">
        <f t="shared" si="21"/>
        <v/>
      </c>
      <c r="M339" s="12" t="str">
        <f t="shared" si="21"/>
        <v/>
      </c>
      <c r="N339" s="12" t="str">
        <f t="shared" si="21"/>
        <v/>
      </c>
      <c r="O339" s="12" t="str">
        <f t="shared" si="21"/>
        <v/>
      </c>
      <c r="P339" s="12" t="str">
        <f t="shared" si="21"/>
        <v/>
      </c>
      <c r="Q339" s="12" t="str">
        <f t="shared" si="21"/>
        <v/>
      </c>
      <c r="R339" s="12" t="str">
        <f t="shared" si="21"/>
        <v/>
      </c>
      <c r="S339" s="3" t="s">
        <v>23</v>
      </c>
      <c r="T339" s="19" t="s">
        <v>1412</v>
      </c>
      <c r="U339" s="22" t="s">
        <v>21</v>
      </c>
      <c r="V339" s="5">
        <v>45582</v>
      </c>
      <c r="W339" s="5">
        <v>45883</v>
      </c>
      <c r="X339" s="6" t="b">
        <v>0</v>
      </c>
      <c r="Y339" s="6" t="b">
        <v>0</v>
      </c>
      <c r="Z339" s="6" t="b">
        <v>0</v>
      </c>
      <c r="AA339" s="4" t="s">
        <v>1413</v>
      </c>
      <c r="AB339" s="6" t="b">
        <v>1</v>
      </c>
      <c r="AC339" s="6" t="b">
        <v>0</v>
      </c>
      <c r="AD339" s="6" t="b">
        <v>0</v>
      </c>
    </row>
    <row r="340" spans="1:30" x14ac:dyDescent="0.45">
      <c r="A340" s="24">
        <v>344</v>
      </c>
      <c r="B340" s="19" t="s">
        <v>1414</v>
      </c>
      <c r="C340" s="19" t="s">
        <v>1415</v>
      </c>
      <c r="D340" s="2" t="s">
        <v>1416</v>
      </c>
      <c r="E340" s="9">
        <f t="shared" si="22"/>
        <v>1</v>
      </c>
      <c r="F340" s="18" t="str" cm="1">
        <f t="array" ref="F340">IF(TRIM(_xlfn._xlws.FILTER(I340:R340,LEN(I340:R340)&gt;0,""))="",D340,TRIM(_xlfn._xlws.FILTER(I340:R340,LEN(I340:R340)&gt;0,"")))</f>
        <v>日新電機</v>
      </c>
      <c r="G340" s="16" t="str" cm="1">
        <f t="array" ref="G340">_xlfn._xlws.FILTER($I$1:$R$1,LEN(I340:R340)&gt;0,"")</f>
        <v>株式会社</v>
      </c>
      <c r="H340" s="16" t="str" cm="1">
        <f t="array" ref="H340">_xlfn.SWITCH(IF(G340&lt;&gt;"",FIND(G340,D340),""),1,"Start","","","End")</f>
        <v>End</v>
      </c>
      <c r="I340" s="12" t="str">
        <f t="shared" si="23"/>
        <v>日新電機</v>
      </c>
      <c r="J340" s="12" t="str">
        <f t="shared" si="21"/>
        <v/>
      </c>
      <c r="K340" s="12" t="str">
        <f t="shared" si="21"/>
        <v/>
      </c>
      <c r="L340" s="12" t="str">
        <f t="shared" si="21"/>
        <v/>
      </c>
      <c r="M340" s="12" t="str">
        <f t="shared" si="21"/>
        <v/>
      </c>
      <c r="N340" s="12" t="str">
        <f t="shared" si="21"/>
        <v/>
      </c>
      <c r="O340" s="12" t="str">
        <f t="shared" si="21"/>
        <v/>
      </c>
      <c r="P340" s="12" t="str">
        <f t="shared" si="21"/>
        <v/>
      </c>
      <c r="Q340" s="12" t="str">
        <f t="shared" si="21"/>
        <v/>
      </c>
      <c r="R340" s="12" t="str">
        <f t="shared" si="21"/>
        <v/>
      </c>
      <c r="S340" s="3" t="s">
        <v>23</v>
      </c>
      <c r="T340" s="19" t="s">
        <v>1417</v>
      </c>
      <c r="U340" s="22" t="s">
        <v>21</v>
      </c>
      <c r="V340" s="5">
        <v>45605</v>
      </c>
      <c r="W340" s="5">
        <v>45883</v>
      </c>
      <c r="X340" s="6" t="b">
        <v>0</v>
      </c>
      <c r="Y340" s="6" t="b">
        <v>0</v>
      </c>
      <c r="Z340" s="6" t="b">
        <v>0</v>
      </c>
      <c r="AA340" s="4" t="s">
        <v>21</v>
      </c>
      <c r="AB340" s="6" t="b">
        <v>1</v>
      </c>
      <c r="AC340" s="6" t="b">
        <v>0</v>
      </c>
      <c r="AD340" s="6" t="b">
        <v>0</v>
      </c>
    </row>
    <row r="341" spans="1:30" x14ac:dyDescent="0.45">
      <c r="A341" s="24">
        <v>470</v>
      </c>
      <c r="B341" s="19" t="s">
        <v>1418</v>
      </c>
      <c r="C341" s="19" t="s">
        <v>1419</v>
      </c>
      <c r="D341" s="2" t="s">
        <v>1420</v>
      </c>
      <c r="E341" s="9">
        <f t="shared" si="22"/>
        <v>1</v>
      </c>
      <c r="F341" s="18" t="str" cm="1">
        <f t="array" ref="F341">IF(TRIM(_xlfn._xlws.FILTER(I341:R341,LEN(I341:R341)&gt;0,""))="",D341,TRIM(_xlfn._xlws.FILTER(I341:R341,LEN(I341:R341)&gt;0,"")))</f>
        <v>ニッショウ機器</v>
      </c>
      <c r="G341" s="16" t="str" cm="1">
        <f t="array" ref="G341">_xlfn._xlws.FILTER($I$1:$R$1,LEN(I341:R341)&gt;0,"")</f>
        <v>株式会社</v>
      </c>
      <c r="H341" s="16" t="str" cm="1">
        <f t="array" ref="H341">_xlfn.SWITCH(IF(G341&lt;&gt;"",FIND(G341,D341),""),1,"Start","","","End")</f>
        <v>End</v>
      </c>
      <c r="I341" s="12" t="str">
        <f t="shared" si="23"/>
        <v>ニッショウ機器</v>
      </c>
      <c r="J341" s="12" t="str">
        <f t="shared" si="21"/>
        <v/>
      </c>
      <c r="K341" s="12" t="str">
        <f t="shared" si="21"/>
        <v/>
      </c>
      <c r="L341" s="12" t="str">
        <f t="shared" si="21"/>
        <v/>
      </c>
      <c r="M341" s="12" t="str">
        <f t="shared" si="21"/>
        <v/>
      </c>
      <c r="N341" s="12" t="str">
        <f t="shared" si="21"/>
        <v/>
      </c>
      <c r="O341" s="12" t="str">
        <f t="shared" si="21"/>
        <v/>
      </c>
      <c r="P341" s="12" t="str">
        <f t="shared" si="21"/>
        <v/>
      </c>
      <c r="Q341" s="12" t="str">
        <f t="shared" si="21"/>
        <v/>
      </c>
      <c r="R341" s="12" t="str">
        <f t="shared" si="21"/>
        <v/>
      </c>
      <c r="S341" s="3" t="s">
        <v>23</v>
      </c>
      <c r="T341" s="19" t="s">
        <v>1421</v>
      </c>
      <c r="U341" s="22" t="s">
        <v>21</v>
      </c>
      <c r="V341" s="5">
        <v>45634</v>
      </c>
      <c r="W341" s="5">
        <v>45883</v>
      </c>
      <c r="X341" s="6" t="b">
        <v>0</v>
      </c>
      <c r="Y341" s="6" t="b">
        <v>0</v>
      </c>
      <c r="Z341" s="6" t="b">
        <v>0</v>
      </c>
      <c r="AA341" s="4" t="s">
        <v>21</v>
      </c>
      <c r="AB341" s="6" t="b">
        <v>1</v>
      </c>
      <c r="AC341" s="6" t="b">
        <v>0</v>
      </c>
      <c r="AD341" s="6" t="b">
        <v>0</v>
      </c>
    </row>
    <row r="342" spans="1:30" x14ac:dyDescent="0.45">
      <c r="A342" s="24">
        <v>294</v>
      </c>
      <c r="B342" s="19" t="s">
        <v>1422</v>
      </c>
      <c r="C342" s="19" t="s">
        <v>1423</v>
      </c>
      <c r="D342" s="2" t="s">
        <v>1424</v>
      </c>
      <c r="E342" s="9">
        <f t="shared" si="22"/>
        <v>0</v>
      </c>
      <c r="F342" s="18" t="str" cm="1">
        <f t="array" ref="F342">IF(TRIM(_xlfn._xlws.FILTER(I342:R342,LEN(I342:R342)&gt;0,""))="",D342,TRIM(_xlfn._xlws.FILTER(I342:R342,LEN(I342:R342)&gt;0,"")))</f>
        <v>製品評価技術基盤機構</v>
      </c>
      <c r="G342" s="16" t="str" cm="1">
        <f t="array" ref="G342">_xlfn._xlws.FILTER($I$1:$R$1,LEN(I342:R342)&gt;0,"")</f>
        <v>独立行政法人</v>
      </c>
      <c r="H342" s="16" t="str" cm="1">
        <f t="array" ref="H342">_xlfn.SWITCH(IF(G342&lt;&gt;"",FIND(G342,D342),""),1,"Start","","","End")</f>
        <v>Start</v>
      </c>
      <c r="I342" s="12" t="str">
        <f t="shared" si="23"/>
        <v/>
      </c>
      <c r="J342" s="12" t="str">
        <f t="shared" si="21"/>
        <v/>
      </c>
      <c r="K342" s="12" t="str">
        <f t="shared" si="21"/>
        <v/>
      </c>
      <c r="L342" s="12" t="str">
        <f t="shared" si="21"/>
        <v/>
      </c>
      <c r="M342" s="12" t="str">
        <f t="shared" si="21"/>
        <v/>
      </c>
      <c r="N342" s="12" t="str">
        <f t="shared" si="21"/>
        <v/>
      </c>
      <c r="O342" s="12" t="str">
        <f t="shared" si="21"/>
        <v/>
      </c>
      <c r="P342" s="12" t="str">
        <f t="shared" si="21"/>
        <v/>
      </c>
      <c r="Q342" s="12" t="str">
        <f t="shared" si="21"/>
        <v>製品評価技術基盤機構</v>
      </c>
      <c r="R342" s="12" t="str">
        <f t="shared" si="21"/>
        <v/>
      </c>
      <c r="S342" s="3" t="s">
        <v>64</v>
      </c>
      <c r="T342" s="19" t="s">
        <v>1425</v>
      </c>
      <c r="U342" s="22" t="s">
        <v>1426</v>
      </c>
      <c r="V342" s="5">
        <v>45601</v>
      </c>
      <c r="W342" s="5">
        <v>45883</v>
      </c>
      <c r="X342" s="6" t="b">
        <v>0</v>
      </c>
      <c r="Y342" s="6" t="b">
        <v>0</v>
      </c>
      <c r="Z342" s="6" t="b">
        <v>0</v>
      </c>
      <c r="AA342" s="4" t="s">
        <v>21</v>
      </c>
      <c r="AB342" s="6" t="b">
        <v>1</v>
      </c>
      <c r="AC342" s="6" t="b">
        <v>0</v>
      </c>
      <c r="AD342" s="6" t="b">
        <v>0</v>
      </c>
    </row>
    <row r="343" spans="1:30" x14ac:dyDescent="0.45">
      <c r="A343" s="24">
        <v>457</v>
      </c>
      <c r="B343" s="19" t="s">
        <v>1427</v>
      </c>
      <c r="C343" s="19" t="s">
        <v>1428</v>
      </c>
      <c r="D343" s="2" t="s">
        <v>1429</v>
      </c>
      <c r="E343" s="9">
        <f t="shared" si="22"/>
        <v>1</v>
      </c>
      <c r="F343" s="18" t="str" cm="1">
        <f t="array" ref="F343">IF(TRIM(_xlfn._xlws.FILTER(I343:R343,LEN(I343:R343)&gt;0,""))="",D343,TRIM(_xlfn._xlws.FILTER(I343:R343,LEN(I343:R343)&gt;0,"")))</f>
        <v>日東工業</v>
      </c>
      <c r="G343" s="16" t="str" cm="1">
        <f t="array" ref="G343">_xlfn._xlws.FILTER($I$1:$R$1,LEN(I343:R343)&gt;0,"")</f>
        <v>株式会社</v>
      </c>
      <c r="H343" s="16" t="str" cm="1">
        <f t="array" ref="H343">_xlfn.SWITCH(IF(G343&lt;&gt;"",FIND(G343,D343),""),1,"Start","","","End")</f>
        <v>End</v>
      </c>
      <c r="I343" s="12" t="str">
        <f t="shared" si="23"/>
        <v>日東工業</v>
      </c>
      <c r="J343" s="12" t="str">
        <f t="shared" si="21"/>
        <v/>
      </c>
      <c r="K343" s="12" t="str">
        <f t="shared" si="21"/>
        <v/>
      </c>
      <c r="L343" s="12" t="str">
        <f t="shared" si="21"/>
        <v/>
      </c>
      <c r="M343" s="12" t="str">
        <f t="shared" si="21"/>
        <v/>
      </c>
      <c r="N343" s="12" t="str">
        <f t="shared" si="21"/>
        <v/>
      </c>
      <c r="O343" s="12" t="str">
        <f t="shared" si="21"/>
        <v/>
      </c>
      <c r="P343" s="12" t="str">
        <f t="shared" si="21"/>
        <v/>
      </c>
      <c r="Q343" s="12" t="str">
        <f t="shared" si="21"/>
        <v/>
      </c>
      <c r="R343" s="12" t="str">
        <f t="shared" si="21"/>
        <v/>
      </c>
      <c r="S343" s="3" t="s">
        <v>23</v>
      </c>
      <c r="T343" s="19" t="s">
        <v>1430</v>
      </c>
      <c r="U343" s="22" t="s">
        <v>21</v>
      </c>
      <c r="V343" s="5">
        <v>45634</v>
      </c>
      <c r="W343" s="5">
        <v>45883</v>
      </c>
      <c r="X343" s="6" t="b">
        <v>0</v>
      </c>
      <c r="Y343" s="6" t="b">
        <v>0</v>
      </c>
      <c r="Z343" s="6" t="b">
        <v>0</v>
      </c>
      <c r="AA343" s="4" t="s">
        <v>21</v>
      </c>
      <c r="AB343" s="6" t="b">
        <v>1</v>
      </c>
      <c r="AC343" s="6" t="b">
        <v>0</v>
      </c>
      <c r="AD343" s="6" t="b">
        <v>0</v>
      </c>
    </row>
    <row r="344" spans="1:30" x14ac:dyDescent="0.45">
      <c r="A344" s="24">
        <v>507</v>
      </c>
      <c r="B344" s="19" t="s">
        <v>1431</v>
      </c>
      <c r="C344" s="19" t="s">
        <v>1432</v>
      </c>
      <c r="D344" s="2" t="s">
        <v>1433</v>
      </c>
      <c r="E344" s="9">
        <f t="shared" si="22"/>
        <v>1</v>
      </c>
      <c r="F344" s="18" t="str" cm="1">
        <f t="array" ref="F344">IF(TRIM(_xlfn._xlws.FILTER(I344:R344,LEN(I344:R344)&gt;0,""))="",D344,TRIM(_xlfn._xlws.FILTER(I344:R344,LEN(I344:R344)&gt;0,"")))</f>
        <v>ニトリ</v>
      </c>
      <c r="G344" s="16" t="str" cm="1">
        <f t="array" ref="G344">_xlfn._xlws.FILTER($I$1:$R$1,LEN(I344:R344)&gt;0,"")</f>
        <v>株式会社</v>
      </c>
      <c r="H344" s="16" t="str" cm="1">
        <f t="array" ref="H344">_xlfn.SWITCH(IF(G344&lt;&gt;"",FIND(G344,D344),""),1,"Start","","","End")</f>
        <v>Start</v>
      </c>
      <c r="I344" s="12" t="str">
        <f t="shared" si="23"/>
        <v>ニトリ</v>
      </c>
      <c r="J344" s="12" t="str">
        <f t="shared" si="21"/>
        <v/>
      </c>
      <c r="K344" s="12" t="str">
        <f t="shared" si="21"/>
        <v/>
      </c>
      <c r="L344" s="12" t="str">
        <f t="shared" si="21"/>
        <v/>
      </c>
      <c r="M344" s="12" t="str">
        <f t="shared" si="21"/>
        <v/>
      </c>
      <c r="N344" s="12" t="str">
        <f t="shared" si="21"/>
        <v/>
      </c>
      <c r="O344" s="12" t="str">
        <f t="shared" si="21"/>
        <v/>
      </c>
      <c r="P344" s="12" t="str">
        <f t="shared" si="21"/>
        <v/>
      </c>
      <c r="Q344" s="12" t="str">
        <f t="shared" si="21"/>
        <v/>
      </c>
      <c r="R344" s="12" t="str">
        <f t="shared" si="21"/>
        <v/>
      </c>
      <c r="S344" s="3" t="s">
        <v>23</v>
      </c>
      <c r="T344" s="19" t="s">
        <v>1434</v>
      </c>
      <c r="U344" s="22" t="s">
        <v>21</v>
      </c>
      <c r="V344" s="5">
        <v>45649</v>
      </c>
      <c r="W344" s="5">
        <v>45883</v>
      </c>
      <c r="X344" s="6" t="b">
        <v>0</v>
      </c>
      <c r="Y344" s="6" t="b">
        <v>0</v>
      </c>
      <c r="Z344" s="6" t="b">
        <v>0</v>
      </c>
      <c r="AA344" s="4" t="s">
        <v>21</v>
      </c>
      <c r="AB344" s="6" t="b">
        <v>1</v>
      </c>
      <c r="AC344" s="6" t="b">
        <v>0</v>
      </c>
      <c r="AD344" s="6" t="b">
        <v>0</v>
      </c>
    </row>
    <row r="345" spans="1:30" x14ac:dyDescent="0.45">
      <c r="A345" s="24">
        <v>508</v>
      </c>
      <c r="B345" s="19" t="s">
        <v>1435</v>
      </c>
      <c r="C345" s="19" t="s">
        <v>1436</v>
      </c>
      <c r="D345" s="2" t="s">
        <v>1437</v>
      </c>
      <c r="E345" s="9">
        <f t="shared" si="22"/>
        <v>1</v>
      </c>
      <c r="F345" s="18" t="str" cm="1">
        <f t="array" ref="F345">IF(TRIM(_xlfn._xlws.FILTER(I345:R345,LEN(I345:R345)&gt;0,""))="",D345,TRIM(_xlfn._xlws.FILTER(I345:R345,LEN(I345:R345)&gt;0,"")))</f>
        <v>ニトリファニチャー</v>
      </c>
      <c r="G345" s="16" t="str" cm="1">
        <f t="array" ref="G345">_xlfn._xlws.FILTER($I$1:$R$1,LEN(I345:R345)&gt;0,"")</f>
        <v>株式会社</v>
      </c>
      <c r="H345" s="16" t="str" cm="1">
        <f t="array" ref="H345">_xlfn.SWITCH(IF(G345&lt;&gt;"",FIND(G345,D345),""),1,"Start","","","End")</f>
        <v>Start</v>
      </c>
      <c r="I345" s="12" t="str">
        <f t="shared" si="23"/>
        <v>ニトリファニチャー</v>
      </c>
      <c r="J345" s="12" t="str">
        <f t="shared" si="21"/>
        <v/>
      </c>
      <c r="K345" s="12" t="str">
        <f t="shared" si="21"/>
        <v/>
      </c>
      <c r="L345" s="12" t="str">
        <f t="shared" si="21"/>
        <v/>
      </c>
      <c r="M345" s="12" t="str">
        <f t="shared" si="21"/>
        <v/>
      </c>
      <c r="N345" s="12" t="str">
        <f t="shared" si="21"/>
        <v/>
      </c>
      <c r="O345" s="12" t="str">
        <f t="shared" si="21"/>
        <v/>
      </c>
      <c r="P345" s="12" t="str">
        <f t="shared" si="21"/>
        <v/>
      </c>
      <c r="Q345" s="12" t="str">
        <f t="shared" si="21"/>
        <v/>
      </c>
      <c r="R345" s="12" t="str">
        <f t="shared" si="21"/>
        <v/>
      </c>
      <c r="S345" s="3" t="s">
        <v>23</v>
      </c>
      <c r="T345" s="19" t="s">
        <v>1438</v>
      </c>
      <c r="U345" s="22" t="s">
        <v>21</v>
      </c>
      <c r="V345" s="5">
        <v>45649</v>
      </c>
      <c r="W345" s="5">
        <v>45883</v>
      </c>
      <c r="X345" s="6" t="b">
        <v>0</v>
      </c>
      <c r="Y345" s="6" t="b">
        <v>0</v>
      </c>
      <c r="Z345" s="6" t="b">
        <v>0</v>
      </c>
      <c r="AA345" s="4" t="s">
        <v>21</v>
      </c>
      <c r="AB345" s="6" t="b">
        <v>1</v>
      </c>
      <c r="AC345" s="6" t="b">
        <v>0</v>
      </c>
      <c r="AD345" s="6" t="b">
        <v>0</v>
      </c>
    </row>
    <row r="346" spans="1:30" x14ac:dyDescent="0.45">
      <c r="A346" s="24">
        <v>506</v>
      </c>
      <c r="B346" s="19" t="s">
        <v>1439</v>
      </c>
      <c r="C346" s="19" t="s">
        <v>1440</v>
      </c>
      <c r="D346" s="2" t="s">
        <v>1441</v>
      </c>
      <c r="E346" s="9">
        <f t="shared" si="22"/>
        <v>1</v>
      </c>
      <c r="F346" s="18" t="str" cm="1">
        <f t="array" ref="F346">IF(TRIM(_xlfn._xlws.FILTER(I346:R346,LEN(I346:R346)&gt;0,""))="",D346,TRIM(_xlfn._xlws.FILTER(I346:R346,LEN(I346:R346)&gt;0,"")))</f>
        <v>ニトリホールディングス</v>
      </c>
      <c r="G346" s="16" t="str" cm="1">
        <f t="array" ref="G346">_xlfn._xlws.FILTER($I$1:$R$1,LEN(I346:R346)&gt;0,"")</f>
        <v>株式会社</v>
      </c>
      <c r="H346" s="16" t="str" cm="1">
        <f t="array" ref="H346">_xlfn.SWITCH(IF(G346&lt;&gt;"",FIND(G346,D346),""),1,"Start","","","End")</f>
        <v>Start</v>
      </c>
      <c r="I346" s="12" t="str">
        <f t="shared" si="23"/>
        <v>ニトリホールディングス</v>
      </c>
      <c r="J346" s="12" t="str">
        <f t="shared" si="21"/>
        <v/>
      </c>
      <c r="K346" s="12" t="str">
        <f t="shared" si="21"/>
        <v/>
      </c>
      <c r="L346" s="12" t="str">
        <f t="shared" si="21"/>
        <v/>
      </c>
      <c r="M346" s="12" t="str">
        <f t="shared" si="21"/>
        <v/>
      </c>
      <c r="N346" s="12" t="str">
        <f t="shared" si="21"/>
        <v/>
      </c>
      <c r="O346" s="12" t="str">
        <f t="shared" si="21"/>
        <v/>
      </c>
      <c r="P346" s="12" t="str">
        <f t="shared" si="21"/>
        <v/>
      </c>
      <c r="Q346" s="12" t="str">
        <f t="shared" si="21"/>
        <v/>
      </c>
      <c r="R346" s="12" t="str">
        <f t="shared" si="21"/>
        <v/>
      </c>
      <c r="S346" s="3" t="s">
        <v>23</v>
      </c>
      <c r="T346" s="19" t="s">
        <v>1434</v>
      </c>
      <c r="U346" s="22" t="s">
        <v>21</v>
      </c>
      <c r="V346" s="5">
        <v>45649</v>
      </c>
      <c r="W346" s="5">
        <v>45883</v>
      </c>
      <c r="X346" s="6" t="b">
        <v>0</v>
      </c>
      <c r="Y346" s="6" t="b">
        <v>0</v>
      </c>
      <c r="Z346" s="6" t="b">
        <v>0</v>
      </c>
      <c r="AA346" s="4" t="s">
        <v>21</v>
      </c>
      <c r="AB346" s="6" t="b">
        <v>1</v>
      </c>
      <c r="AC346" s="6" t="b">
        <v>0</v>
      </c>
      <c r="AD346" s="6" t="b">
        <v>0</v>
      </c>
    </row>
    <row r="347" spans="1:30" x14ac:dyDescent="0.45">
      <c r="A347" s="24">
        <v>366</v>
      </c>
      <c r="B347" s="19" t="s">
        <v>1442</v>
      </c>
      <c r="C347" s="19" t="s">
        <v>1443</v>
      </c>
      <c r="D347" s="2" t="s">
        <v>1444</v>
      </c>
      <c r="E347" s="9">
        <f t="shared" si="22"/>
        <v>1</v>
      </c>
      <c r="F347" s="18" t="str" cm="1">
        <f t="array" ref="F347">IF(TRIM(_xlfn._xlws.FILTER(I347:R347,LEN(I347:R347)&gt;0,""))="",D347,TRIM(_xlfn._xlws.FILTER(I347:R347,LEN(I347:R347)&gt;0,"")))</f>
        <v>ニッタ</v>
      </c>
      <c r="G347" s="16" t="str" cm="1">
        <f t="array" ref="G347">_xlfn._xlws.FILTER($I$1:$R$1,LEN(I347:R347)&gt;0,"")</f>
        <v>株式会社</v>
      </c>
      <c r="H347" s="16" t="str" cm="1">
        <f t="array" ref="H347">_xlfn.SWITCH(IF(G347&lt;&gt;"",FIND(G347,D347),""),1,"Start","","","End")</f>
        <v>End</v>
      </c>
      <c r="I347" s="12" t="str">
        <f t="shared" si="23"/>
        <v>ニッタ</v>
      </c>
      <c r="J347" s="12" t="str">
        <f t="shared" si="21"/>
        <v/>
      </c>
      <c r="K347" s="12" t="str">
        <f t="shared" si="21"/>
        <v/>
      </c>
      <c r="L347" s="12" t="str">
        <f t="shared" si="21"/>
        <v/>
      </c>
      <c r="M347" s="12" t="str">
        <f t="shared" si="21"/>
        <v/>
      </c>
      <c r="N347" s="12" t="str">
        <f t="shared" si="21"/>
        <v/>
      </c>
      <c r="O347" s="12" t="str">
        <f t="shared" si="21"/>
        <v/>
      </c>
      <c r="P347" s="12" t="str">
        <f t="shared" si="21"/>
        <v/>
      </c>
      <c r="Q347" s="12" t="str">
        <f t="shared" si="21"/>
        <v/>
      </c>
      <c r="R347" s="12" t="str">
        <f t="shared" si="21"/>
        <v/>
      </c>
      <c r="S347" s="3" t="s">
        <v>23</v>
      </c>
      <c r="T347" s="19" t="s">
        <v>1445</v>
      </c>
      <c r="U347" s="22" t="s">
        <v>21</v>
      </c>
      <c r="V347" s="5">
        <v>45611</v>
      </c>
      <c r="W347" s="5">
        <v>45883</v>
      </c>
      <c r="X347" s="6" t="b">
        <v>0</v>
      </c>
      <c r="Y347" s="6" t="b">
        <v>0</v>
      </c>
      <c r="Z347" s="6" t="b">
        <v>0</v>
      </c>
      <c r="AA347" s="4" t="s">
        <v>21</v>
      </c>
      <c r="AB347" s="6" t="b">
        <v>1</v>
      </c>
      <c r="AC347" s="6" t="b">
        <v>0</v>
      </c>
      <c r="AD347" s="6" t="b">
        <v>0</v>
      </c>
    </row>
    <row r="348" spans="1:30" x14ac:dyDescent="0.45">
      <c r="A348" s="24">
        <v>166</v>
      </c>
      <c r="B348" s="19" t="s">
        <v>1446</v>
      </c>
      <c r="C348" s="19" t="s">
        <v>1447</v>
      </c>
      <c r="D348" s="2" t="s">
        <v>1448</v>
      </c>
      <c r="E348" s="9">
        <f t="shared" si="22"/>
        <v>1</v>
      </c>
      <c r="F348" s="18" t="str" cm="1">
        <f t="array" ref="F348">IF(TRIM(_xlfn._xlws.FILTER(I348:R348,LEN(I348:R348)&gt;0,""))="",D348,TRIM(_xlfn._xlws.FILTER(I348:R348,LEN(I348:R348)&gt;0,"")))</f>
        <v>ニッタイ工業</v>
      </c>
      <c r="G348" s="16" t="str" cm="1">
        <f t="array" ref="G348">_xlfn._xlws.FILTER($I$1:$R$1,LEN(I348:R348)&gt;0,"")</f>
        <v>株式会社</v>
      </c>
      <c r="H348" s="16" t="str" cm="1">
        <f t="array" ref="H348">_xlfn.SWITCH(IF(G348&lt;&gt;"",FIND(G348,D348),""),1,"Start","","","End")</f>
        <v>End</v>
      </c>
      <c r="I348" s="12" t="str">
        <f t="shared" si="23"/>
        <v>ニッタイ工業</v>
      </c>
      <c r="J348" s="12" t="str">
        <f t="shared" si="21"/>
        <v/>
      </c>
      <c r="K348" s="12" t="str">
        <f t="shared" si="21"/>
        <v/>
      </c>
      <c r="L348" s="12" t="str">
        <f t="shared" si="21"/>
        <v/>
      </c>
      <c r="M348" s="12" t="str">
        <f t="shared" si="21"/>
        <v/>
      </c>
      <c r="N348" s="12" t="str">
        <f t="shared" si="21"/>
        <v/>
      </c>
      <c r="O348" s="12" t="str">
        <f t="shared" si="21"/>
        <v/>
      </c>
      <c r="P348" s="12" t="str">
        <f t="shared" si="21"/>
        <v/>
      </c>
      <c r="Q348" s="12" t="str">
        <f t="shared" si="21"/>
        <v/>
      </c>
      <c r="R348" s="12" t="str">
        <f t="shared" si="21"/>
        <v/>
      </c>
      <c r="S348" s="3" t="s">
        <v>23</v>
      </c>
      <c r="T348" s="19" t="s">
        <v>1449</v>
      </c>
      <c r="U348" s="22" t="s">
        <v>21</v>
      </c>
      <c r="V348" s="5">
        <v>45589</v>
      </c>
      <c r="W348" s="5">
        <v>45883</v>
      </c>
      <c r="X348" s="6" t="b">
        <v>0</v>
      </c>
      <c r="Y348" s="6" t="b">
        <v>0</v>
      </c>
      <c r="Z348" s="6" t="b">
        <v>0</v>
      </c>
      <c r="AA348" s="4" t="s">
        <v>1450</v>
      </c>
      <c r="AB348" s="6" t="b">
        <v>1</v>
      </c>
      <c r="AC348" s="6" t="b">
        <v>0</v>
      </c>
      <c r="AD348" s="6" t="b">
        <v>0</v>
      </c>
    </row>
    <row r="349" spans="1:30" x14ac:dyDescent="0.45">
      <c r="A349" s="24">
        <v>207</v>
      </c>
      <c r="B349" s="19" t="s">
        <v>1451</v>
      </c>
      <c r="C349" s="19" t="s">
        <v>1452</v>
      </c>
      <c r="D349" s="2" t="s">
        <v>1453</v>
      </c>
      <c r="E349" s="9">
        <f t="shared" si="22"/>
        <v>1</v>
      </c>
      <c r="F349" s="18" t="str" cm="1">
        <f t="array" ref="F349">IF(TRIM(_xlfn._xlws.FILTER(I349:R349,LEN(I349:R349)&gt;0,""))="",D349,TRIM(_xlfn._xlws.FILTER(I349:R349,LEN(I349:R349)&gt;0,"")))</f>
        <v>ニッタン</v>
      </c>
      <c r="G349" s="16" t="str" cm="1">
        <f t="array" ref="G349">_xlfn._xlws.FILTER($I$1:$R$1,LEN(I349:R349)&gt;0,"")</f>
        <v>株式会社</v>
      </c>
      <c r="H349" s="16" t="str" cm="1">
        <f t="array" ref="H349">_xlfn.SWITCH(IF(G349&lt;&gt;"",FIND(G349,D349),""),1,"Start","","","End")</f>
        <v>End</v>
      </c>
      <c r="I349" s="12" t="str">
        <f t="shared" si="23"/>
        <v>ニッタン</v>
      </c>
      <c r="J349" s="12" t="str">
        <f t="shared" si="21"/>
        <v/>
      </c>
      <c r="K349" s="12" t="str">
        <f t="shared" si="21"/>
        <v/>
      </c>
      <c r="L349" s="12" t="str">
        <f t="shared" si="21"/>
        <v/>
      </c>
      <c r="M349" s="12" t="str">
        <f t="shared" si="21"/>
        <v/>
      </c>
      <c r="N349" s="12" t="str">
        <f t="shared" si="21"/>
        <v/>
      </c>
      <c r="O349" s="12" t="str">
        <f t="shared" si="21"/>
        <v/>
      </c>
      <c r="P349" s="12" t="str">
        <f t="shared" si="21"/>
        <v/>
      </c>
      <c r="Q349" s="12" t="str">
        <f t="shared" si="21"/>
        <v/>
      </c>
      <c r="R349" s="12" t="str">
        <f t="shared" si="21"/>
        <v/>
      </c>
      <c r="S349" s="3" t="s">
        <v>23</v>
      </c>
      <c r="T349" s="19" t="s">
        <v>1454</v>
      </c>
      <c r="U349" s="22" t="s">
        <v>21</v>
      </c>
      <c r="V349" s="5">
        <v>45591</v>
      </c>
      <c r="W349" s="5">
        <v>45883</v>
      </c>
      <c r="X349" s="6" t="b">
        <v>0</v>
      </c>
      <c r="Y349" s="6" t="b">
        <v>0</v>
      </c>
      <c r="Z349" s="6" t="b">
        <v>0</v>
      </c>
      <c r="AA349" s="4" t="s">
        <v>21</v>
      </c>
      <c r="AB349" s="6" t="b">
        <v>1</v>
      </c>
      <c r="AC349" s="6" t="b">
        <v>0</v>
      </c>
      <c r="AD349" s="6" t="b">
        <v>0</v>
      </c>
    </row>
    <row r="350" spans="1:30" x14ac:dyDescent="0.45">
      <c r="A350" s="24">
        <v>314</v>
      </c>
      <c r="B350" s="19" t="s">
        <v>1455</v>
      </c>
      <c r="C350" s="19" t="s">
        <v>1456</v>
      </c>
      <c r="D350" s="2" t="s">
        <v>1457</v>
      </c>
      <c r="E350" s="9">
        <f t="shared" si="22"/>
        <v>1</v>
      </c>
      <c r="F350" s="18" t="str" cm="1">
        <f t="array" ref="F350">IF(TRIM(_xlfn._xlws.FILTER(I350:R350,LEN(I350:R350)&gt;0,""))="",D350,TRIM(_xlfn._xlws.FILTER(I350:R350,LEN(I350:R350)&gt;0,"")))</f>
        <v>日東</v>
      </c>
      <c r="G350" s="16" t="str" cm="1">
        <f t="array" ref="G350">_xlfn._xlws.FILTER($I$1:$R$1,LEN(I350:R350)&gt;0,"")</f>
        <v>株式会社</v>
      </c>
      <c r="H350" s="16" t="str" cm="1">
        <f t="array" ref="H350">_xlfn.SWITCH(IF(G350&lt;&gt;"",FIND(G350,D350),""),1,"Start","","","End")</f>
        <v>Start</v>
      </c>
      <c r="I350" s="12" t="str">
        <f t="shared" si="23"/>
        <v>日東</v>
      </c>
      <c r="J350" s="12" t="str">
        <f t="shared" si="21"/>
        <v/>
      </c>
      <c r="K350" s="12" t="str">
        <f t="shared" si="21"/>
        <v/>
      </c>
      <c r="L350" s="12" t="str">
        <f t="shared" si="21"/>
        <v/>
      </c>
      <c r="M350" s="12" t="str">
        <f t="shared" si="21"/>
        <v/>
      </c>
      <c r="N350" s="12" t="str">
        <f t="shared" si="21"/>
        <v/>
      </c>
      <c r="O350" s="12" t="str">
        <f t="shared" si="21"/>
        <v/>
      </c>
      <c r="P350" s="12" t="str">
        <f t="shared" si="21"/>
        <v/>
      </c>
      <c r="Q350" s="12" t="str">
        <f t="shared" ref="J350:R379" si="24">TRIM(IF(LEN($D350)&lt;&gt;LEN(SUBSTITUTE($D350,Q$1,"")),SUBSTITUTE($D350,Q$1,""),""))</f>
        <v/>
      </c>
      <c r="R350" s="12" t="str">
        <f t="shared" si="24"/>
        <v/>
      </c>
      <c r="S350" s="3" t="s">
        <v>23</v>
      </c>
      <c r="T350" s="19" t="s">
        <v>1458</v>
      </c>
      <c r="U350" s="22" t="s">
        <v>21</v>
      </c>
      <c r="V350" s="5">
        <v>45601</v>
      </c>
      <c r="W350" s="5">
        <v>45883</v>
      </c>
      <c r="X350" s="6" t="b">
        <v>0</v>
      </c>
      <c r="Y350" s="6" t="b">
        <v>0</v>
      </c>
      <c r="Z350" s="6" t="b">
        <v>0</v>
      </c>
      <c r="AA350" s="4" t="s">
        <v>21</v>
      </c>
      <c r="AB350" s="6" t="b">
        <v>1</v>
      </c>
      <c r="AC350" s="6" t="b">
        <v>0</v>
      </c>
      <c r="AD350" s="6" t="b">
        <v>0</v>
      </c>
    </row>
    <row r="351" spans="1:30" x14ac:dyDescent="0.45">
      <c r="A351" s="24">
        <v>24</v>
      </c>
      <c r="B351" s="19" t="s">
        <v>1459</v>
      </c>
      <c r="C351" s="19" t="s">
        <v>1460</v>
      </c>
      <c r="D351" s="2" t="s">
        <v>1461</v>
      </c>
      <c r="E351" s="9">
        <f t="shared" si="22"/>
        <v>1</v>
      </c>
      <c r="F351" s="18" t="str" cm="1">
        <f t="array" ref="F351">IF(TRIM(_xlfn._xlws.FILTER(I351:R351,LEN(I351:R351)&gt;0,""))="",D351,TRIM(_xlfn._xlws.FILTER(I351:R351,LEN(I351:R351)&gt;0,"")))</f>
        <v>ノダ</v>
      </c>
      <c r="G351" s="16" t="str" cm="1">
        <f t="array" ref="G351">_xlfn._xlws.FILTER($I$1:$R$1,LEN(I351:R351)&gt;0,"")</f>
        <v>株式会社</v>
      </c>
      <c r="H351" s="16" t="str" cm="1">
        <f t="array" ref="H351">_xlfn.SWITCH(IF(G351&lt;&gt;"",FIND(G351,D351),""),1,"Start","","","End")</f>
        <v>Start</v>
      </c>
      <c r="I351" s="12" t="str">
        <f t="shared" si="23"/>
        <v>ノダ</v>
      </c>
      <c r="J351" s="12" t="str">
        <f t="shared" si="24"/>
        <v/>
      </c>
      <c r="K351" s="12" t="str">
        <f t="shared" si="24"/>
        <v/>
      </c>
      <c r="L351" s="12" t="str">
        <f t="shared" si="24"/>
        <v/>
      </c>
      <c r="M351" s="12" t="str">
        <f t="shared" si="24"/>
        <v/>
      </c>
      <c r="N351" s="12" t="str">
        <f t="shared" si="24"/>
        <v/>
      </c>
      <c r="O351" s="12" t="str">
        <f t="shared" si="24"/>
        <v/>
      </c>
      <c r="P351" s="12" t="str">
        <f t="shared" si="24"/>
        <v/>
      </c>
      <c r="Q351" s="12" t="str">
        <f t="shared" si="24"/>
        <v/>
      </c>
      <c r="R351" s="12" t="str">
        <f t="shared" si="24"/>
        <v/>
      </c>
      <c r="S351" s="3" t="s">
        <v>23</v>
      </c>
      <c r="T351" s="19" t="s">
        <v>1462</v>
      </c>
      <c r="U351" s="22" t="s">
        <v>21</v>
      </c>
      <c r="V351" s="5">
        <v>45575</v>
      </c>
      <c r="W351" s="5">
        <v>45883</v>
      </c>
      <c r="X351" s="6" t="b">
        <v>0</v>
      </c>
      <c r="Y351" s="6" t="b">
        <v>0</v>
      </c>
      <c r="Z351" s="6" t="b">
        <v>0</v>
      </c>
      <c r="AA351" s="4" t="s">
        <v>21</v>
      </c>
      <c r="AB351" s="6" t="b">
        <v>1</v>
      </c>
      <c r="AC351" s="6" t="b">
        <v>0</v>
      </c>
      <c r="AD351" s="6" t="b">
        <v>0</v>
      </c>
    </row>
    <row r="352" spans="1:30" x14ac:dyDescent="0.45">
      <c r="A352" s="24">
        <v>204</v>
      </c>
      <c r="B352" s="19" t="s">
        <v>1463</v>
      </c>
      <c r="C352" s="19" t="s">
        <v>1464</v>
      </c>
      <c r="D352" s="2" t="s">
        <v>1465</v>
      </c>
      <c r="E352" s="9">
        <f t="shared" si="22"/>
        <v>1</v>
      </c>
      <c r="F352" s="18" t="str" cm="1">
        <f t="array" ref="F352">IF(TRIM(_xlfn._xlws.FILTER(I352:R352,LEN(I352:R352)&gt;0,""))="",D352,TRIM(_xlfn._xlws.FILTER(I352:R352,LEN(I352:R352)&gt;0,"")))</f>
        <v>能美防災</v>
      </c>
      <c r="G352" s="16" t="str" cm="1">
        <f t="array" ref="G352">_xlfn._xlws.FILTER($I$1:$R$1,LEN(I352:R352)&gt;0,"")</f>
        <v>株式会社</v>
      </c>
      <c r="H352" s="16" t="str" cm="1">
        <f t="array" ref="H352">_xlfn.SWITCH(IF(G352&lt;&gt;"",FIND(G352,D352),""),1,"Start","","","End")</f>
        <v>End</v>
      </c>
      <c r="I352" s="12" t="str">
        <f t="shared" si="23"/>
        <v>能美防災</v>
      </c>
      <c r="J352" s="12" t="str">
        <f t="shared" si="24"/>
        <v/>
      </c>
      <c r="K352" s="12" t="str">
        <f t="shared" si="24"/>
        <v/>
      </c>
      <c r="L352" s="12" t="str">
        <f t="shared" si="24"/>
        <v/>
      </c>
      <c r="M352" s="12" t="str">
        <f t="shared" si="24"/>
        <v/>
      </c>
      <c r="N352" s="12" t="str">
        <f t="shared" si="24"/>
        <v/>
      </c>
      <c r="O352" s="12" t="str">
        <f t="shared" si="24"/>
        <v/>
      </c>
      <c r="P352" s="12" t="str">
        <f t="shared" si="24"/>
        <v/>
      </c>
      <c r="Q352" s="12" t="str">
        <f t="shared" si="24"/>
        <v/>
      </c>
      <c r="R352" s="12" t="str">
        <f t="shared" si="24"/>
        <v/>
      </c>
      <c r="S352" s="3" t="s">
        <v>23</v>
      </c>
      <c r="T352" s="19" t="s">
        <v>1466</v>
      </c>
      <c r="U352" s="22" t="s">
        <v>21</v>
      </c>
      <c r="V352" s="5">
        <v>45591</v>
      </c>
      <c r="W352" s="5">
        <v>45883</v>
      </c>
      <c r="X352" s="6" t="b">
        <v>0</v>
      </c>
      <c r="Y352" s="6" t="b">
        <v>0</v>
      </c>
      <c r="Z352" s="6" t="b">
        <v>0</v>
      </c>
      <c r="AA352" s="4" t="s">
        <v>21</v>
      </c>
      <c r="AB352" s="6" t="b">
        <v>1</v>
      </c>
      <c r="AC352" s="6" t="b">
        <v>0</v>
      </c>
      <c r="AD352" s="6" t="b">
        <v>0</v>
      </c>
    </row>
    <row r="353" spans="1:30" x14ac:dyDescent="0.45">
      <c r="A353" s="24">
        <v>7</v>
      </c>
      <c r="B353" s="19" t="s">
        <v>1467</v>
      </c>
      <c r="C353" s="19" t="s">
        <v>1468</v>
      </c>
      <c r="D353" s="2" t="s">
        <v>1469</v>
      </c>
      <c r="E353" s="9">
        <f t="shared" si="22"/>
        <v>1</v>
      </c>
      <c r="F353" s="18" t="str" cm="1">
        <f t="array" ref="F353">IF(TRIM(_xlfn._xlws.FILTER(I353:R353,LEN(I353:R353)&gt;0,""))="",D353,TRIM(_xlfn._xlws.FILTER(I353:R353,LEN(I353:R353)&gt;0,"")))</f>
        <v>ノーリツ</v>
      </c>
      <c r="G353" s="16" t="str" cm="1">
        <f t="array" ref="G353">_xlfn._xlws.FILTER($I$1:$R$1,LEN(I353:R353)&gt;0,"")</f>
        <v>株式会社</v>
      </c>
      <c r="H353" s="16" t="str" cm="1">
        <f t="array" ref="H353">_xlfn.SWITCH(IF(G353&lt;&gt;"",FIND(G353,D353),""),1,"Start","","","End")</f>
        <v>Start</v>
      </c>
      <c r="I353" s="12" t="str">
        <f t="shared" si="23"/>
        <v>ノーリツ</v>
      </c>
      <c r="J353" s="12" t="str">
        <f t="shared" si="24"/>
        <v/>
      </c>
      <c r="K353" s="12" t="str">
        <f t="shared" si="24"/>
        <v/>
      </c>
      <c r="L353" s="12" t="str">
        <f t="shared" si="24"/>
        <v/>
      </c>
      <c r="M353" s="12" t="str">
        <f t="shared" si="24"/>
        <v/>
      </c>
      <c r="N353" s="12" t="str">
        <f t="shared" si="24"/>
        <v/>
      </c>
      <c r="O353" s="12" t="str">
        <f t="shared" si="24"/>
        <v/>
      </c>
      <c r="P353" s="12" t="str">
        <f t="shared" si="24"/>
        <v/>
      </c>
      <c r="Q353" s="12" t="str">
        <f t="shared" si="24"/>
        <v/>
      </c>
      <c r="R353" s="12" t="str">
        <f t="shared" si="24"/>
        <v/>
      </c>
      <c r="S353" s="3" t="s">
        <v>23</v>
      </c>
      <c r="T353" s="19" t="s">
        <v>1470</v>
      </c>
      <c r="U353" s="22" t="s">
        <v>1471</v>
      </c>
      <c r="V353" s="5">
        <v>45575</v>
      </c>
      <c r="W353" s="5">
        <v>45883</v>
      </c>
      <c r="X353" s="6" t="b">
        <v>0</v>
      </c>
      <c r="Y353" s="6" t="b">
        <v>0</v>
      </c>
      <c r="Z353" s="6" t="b">
        <v>0</v>
      </c>
      <c r="AA353" s="4" t="s">
        <v>21</v>
      </c>
      <c r="AB353" s="6" t="b">
        <v>1</v>
      </c>
      <c r="AC353" s="6" t="b">
        <v>0</v>
      </c>
      <c r="AD353" s="6" t="b">
        <v>0</v>
      </c>
    </row>
    <row r="354" spans="1:30" x14ac:dyDescent="0.45">
      <c r="A354" s="24">
        <v>144</v>
      </c>
      <c r="B354" s="19" t="s">
        <v>1472</v>
      </c>
      <c r="C354" s="19" t="s">
        <v>1473</v>
      </c>
      <c r="D354" s="2" t="s">
        <v>1474</v>
      </c>
      <c r="E354" s="9">
        <f t="shared" si="22"/>
        <v>1</v>
      </c>
      <c r="F354" s="18" t="str" cm="1">
        <f t="array" ref="F354">IF(TRIM(_xlfn._xlws.FILTER(I354:R354,LEN(I354:R354)&gt;0,""))="",D354,TRIM(_xlfn._xlws.FILTER(I354:R354,LEN(I354:R354)&gt;0,"")))</f>
        <v>ノザワ</v>
      </c>
      <c r="G354" s="16" t="str" cm="1">
        <f t="array" ref="G354">_xlfn._xlws.FILTER($I$1:$R$1,LEN(I354:R354)&gt;0,"")</f>
        <v>株式会社</v>
      </c>
      <c r="H354" s="16" t="str" cm="1">
        <f t="array" ref="H354">_xlfn.SWITCH(IF(G354&lt;&gt;"",FIND(G354,D354),""),1,"Start","","","End")</f>
        <v>Start</v>
      </c>
      <c r="I354" s="12" t="str">
        <f t="shared" si="23"/>
        <v>ノザワ</v>
      </c>
      <c r="J354" s="12" t="str">
        <f t="shared" si="24"/>
        <v/>
      </c>
      <c r="K354" s="12" t="str">
        <f t="shared" si="24"/>
        <v/>
      </c>
      <c r="L354" s="12" t="str">
        <f t="shared" si="24"/>
        <v/>
      </c>
      <c r="M354" s="12" t="str">
        <f t="shared" si="24"/>
        <v/>
      </c>
      <c r="N354" s="12" t="str">
        <f t="shared" si="24"/>
        <v/>
      </c>
      <c r="O354" s="12" t="str">
        <f t="shared" si="24"/>
        <v/>
      </c>
      <c r="P354" s="12" t="str">
        <f t="shared" si="24"/>
        <v/>
      </c>
      <c r="Q354" s="12" t="str">
        <f t="shared" si="24"/>
        <v/>
      </c>
      <c r="R354" s="12" t="str">
        <f t="shared" si="24"/>
        <v/>
      </c>
      <c r="S354" s="3" t="s">
        <v>23</v>
      </c>
      <c r="T354" s="19" t="s">
        <v>1475</v>
      </c>
      <c r="U354" s="22" t="s">
        <v>21</v>
      </c>
      <c r="V354" s="5">
        <v>45582</v>
      </c>
      <c r="W354" s="5">
        <v>45883</v>
      </c>
      <c r="X354" s="6" t="b">
        <v>0</v>
      </c>
      <c r="Y354" s="6" t="b">
        <v>0</v>
      </c>
      <c r="Z354" s="6" t="b">
        <v>0</v>
      </c>
      <c r="AA354" s="4" t="s">
        <v>21</v>
      </c>
      <c r="AB354" s="6" t="b">
        <v>1</v>
      </c>
      <c r="AC354" s="6" t="b">
        <v>0</v>
      </c>
      <c r="AD354" s="6" t="b">
        <v>0</v>
      </c>
    </row>
    <row r="355" spans="1:30" x14ac:dyDescent="0.45">
      <c r="A355" s="24">
        <v>142</v>
      </c>
      <c r="B355" s="19" t="s">
        <v>1476</v>
      </c>
      <c r="C355" s="19" t="s">
        <v>1477</v>
      </c>
      <c r="D355" s="2" t="s">
        <v>1478</v>
      </c>
      <c r="E355" s="9">
        <f t="shared" si="22"/>
        <v>1</v>
      </c>
      <c r="F355" s="18" t="str" cm="1">
        <f t="array" ref="F355">IF(TRIM(_xlfn._xlws.FILTER(I355:R355,LEN(I355:R355)&gt;0,""))="",D355,TRIM(_xlfn._xlws.FILTER(I355:R355,LEN(I355:R355)&gt;0,"")))</f>
        <v>日本板硝子</v>
      </c>
      <c r="G355" s="16" t="str" cm="1">
        <f t="array" ref="G355">_xlfn._xlws.FILTER($I$1:$R$1,LEN(I355:R355)&gt;0,"")</f>
        <v>株式会社</v>
      </c>
      <c r="H355" s="16" t="str" cm="1">
        <f t="array" ref="H355">_xlfn.SWITCH(IF(G355&lt;&gt;"",FIND(G355,D355),""),1,"Start","","","End")</f>
        <v>End</v>
      </c>
      <c r="I355" s="12" t="str">
        <f t="shared" si="23"/>
        <v>日本板硝子</v>
      </c>
      <c r="J355" s="12" t="str">
        <f t="shared" si="24"/>
        <v/>
      </c>
      <c r="K355" s="12" t="str">
        <f t="shared" si="24"/>
        <v/>
      </c>
      <c r="L355" s="12" t="str">
        <f t="shared" si="24"/>
        <v/>
      </c>
      <c r="M355" s="12" t="str">
        <f t="shared" si="24"/>
        <v/>
      </c>
      <c r="N355" s="12" t="str">
        <f t="shared" si="24"/>
        <v/>
      </c>
      <c r="O355" s="12" t="str">
        <f t="shared" si="24"/>
        <v/>
      </c>
      <c r="P355" s="12" t="str">
        <f t="shared" si="24"/>
        <v/>
      </c>
      <c r="Q355" s="12" t="str">
        <f t="shared" si="24"/>
        <v/>
      </c>
      <c r="R355" s="12" t="str">
        <f t="shared" si="24"/>
        <v/>
      </c>
      <c r="S355" s="3" t="s">
        <v>23</v>
      </c>
      <c r="T355" s="19" t="s">
        <v>1479</v>
      </c>
      <c r="U355" s="22" t="s">
        <v>1480</v>
      </c>
      <c r="V355" s="5">
        <v>45582</v>
      </c>
      <c r="W355" s="5">
        <v>45883</v>
      </c>
      <c r="X355" s="6" t="b">
        <v>0</v>
      </c>
      <c r="Y355" s="6" t="b">
        <v>0</v>
      </c>
      <c r="Z355" s="6" t="b">
        <v>0</v>
      </c>
      <c r="AA355" s="4" t="s">
        <v>247</v>
      </c>
      <c r="AB355" s="6" t="b">
        <v>1</v>
      </c>
      <c r="AC355" s="6" t="b">
        <v>0</v>
      </c>
      <c r="AD355" s="6" t="b">
        <v>0</v>
      </c>
    </row>
    <row r="356" spans="1:30" x14ac:dyDescent="0.45">
      <c r="A356" s="24">
        <v>234</v>
      </c>
      <c r="B356" s="19" t="s">
        <v>1481</v>
      </c>
      <c r="C356" s="19" t="s">
        <v>1482</v>
      </c>
      <c r="D356" s="2" t="s">
        <v>1483</v>
      </c>
      <c r="E356" s="9">
        <f t="shared" si="22"/>
        <v>1</v>
      </c>
      <c r="F356" s="18" t="str" cm="1">
        <f t="array" ref="F356">IF(TRIM(_xlfn._xlws.FILTER(I356:R356,LEN(I356:R356)&gt;0,""))="",D356,TRIM(_xlfn._xlws.FILTER(I356:R356,LEN(I356:R356)&gt;0,"")))</f>
        <v>尾畑長硝子</v>
      </c>
      <c r="G356" s="16" t="str" cm="1">
        <f t="array" ref="G356">_xlfn._xlws.FILTER($I$1:$R$1,LEN(I356:R356)&gt;0,"")</f>
        <v>株式会社</v>
      </c>
      <c r="H356" s="16" t="str" cm="1">
        <f t="array" ref="H356">_xlfn.SWITCH(IF(G356&lt;&gt;"",FIND(G356,D356),""),1,"Start","","","End")</f>
        <v>End</v>
      </c>
      <c r="I356" s="12" t="str">
        <f t="shared" si="23"/>
        <v>尾畑長硝子</v>
      </c>
      <c r="J356" s="12" t="str">
        <f t="shared" si="24"/>
        <v/>
      </c>
      <c r="K356" s="12" t="str">
        <f t="shared" si="24"/>
        <v/>
      </c>
      <c r="L356" s="12" t="str">
        <f t="shared" si="24"/>
        <v/>
      </c>
      <c r="M356" s="12" t="str">
        <f t="shared" si="24"/>
        <v/>
      </c>
      <c r="N356" s="12" t="str">
        <f t="shared" si="24"/>
        <v/>
      </c>
      <c r="O356" s="12" t="str">
        <f t="shared" si="24"/>
        <v/>
      </c>
      <c r="P356" s="12" t="str">
        <f t="shared" si="24"/>
        <v/>
      </c>
      <c r="Q356" s="12" t="str">
        <f t="shared" si="24"/>
        <v/>
      </c>
      <c r="R356" s="12" t="str">
        <f t="shared" si="24"/>
        <v/>
      </c>
      <c r="S356" s="3" t="s">
        <v>23</v>
      </c>
      <c r="T356" s="19" t="s">
        <v>1484</v>
      </c>
      <c r="U356" s="22" t="s">
        <v>21</v>
      </c>
      <c r="V356" s="5">
        <v>45595</v>
      </c>
      <c r="W356" s="5">
        <v>45883</v>
      </c>
      <c r="X356" s="6" t="b">
        <v>0</v>
      </c>
      <c r="Y356" s="6" t="b">
        <v>0</v>
      </c>
      <c r="Z356" s="6" t="b">
        <v>0</v>
      </c>
      <c r="AA356" s="4" t="s">
        <v>1485</v>
      </c>
      <c r="AB356" s="6" t="b">
        <v>1</v>
      </c>
      <c r="AC356" s="6" t="b">
        <v>0</v>
      </c>
      <c r="AD356" s="6" t="b">
        <v>0</v>
      </c>
    </row>
    <row r="357" spans="1:30" x14ac:dyDescent="0.45">
      <c r="A357" s="24">
        <v>474</v>
      </c>
      <c r="B357" s="19" t="s">
        <v>1486</v>
      </c>
      <c r="C357" s="19" t="s">
        <v>1487</v>
      </c>
      <c r="D357" s="2" t="s">
        <v>1488</v>
      </c>
      <c r="E357" s="9">
        <f t="shared" si="22"/>
        <v>1</v>
      </c>
      <c r="F357" s="18" t="str" cm="1">
        <f t="array" ref="F357">IF(TRIM(_xlfn._xlws.FILTER(I357:R357,LEN(I357:R357)&gt;0,""))="",D357,TRIM(_xlfn._xlws.FILTER(I357:R357,LEN(I357:R357)&gt;0,"")))</f>
        <v>国際臨海開発研究センター</v>
      </c>
      <c r="G357" s="16" t="str" cm="1">
        <f t="array" ref="G357">_xlfn._xlws.FILTER($I$1:$R$1,LEN(I357:R357)&gt;0,"")</f>
        <v>一般財団法人</v>
      </c>
      <c r="H357" s="16" t="str" cm="1">
        <f t="array" ref="H357">_xlfn.SWITCH(IF(G357&lt;&gt;"",FIND(G357,D357),""),1,"Start","","","End")</f>
        <v>Start</v>
      </c>
      <c r="I357" s="12" t="str">
        <f t="shared" si="23"/>
        <v/>
      </c>
      <c r="J357" s="12" t="str">
        <f t="shared" si="24"/>
        <v/>
      </c>
      <c r="K357" s="12" t="str">
        <f t="shared" si="24"/>
        <v/>
      </c>
      <c r="L357" s="12" t="str">
        <f t="shared" si="24"/>
        <v/>
      </c>
      <c r="M357" s="12" t="str">
        <f t="shared" si="24"/>
        <v>国際臨海開発研究センター</v>
      </c>
      <c r="N357" s="12" t="str">
        <f t="shared" si="24"/>
        <v/>
      </c>
      <c r="O357" s="12" t="str">
        <f t="shared" si="24"/>
        <v/>
      </c>
      <c r="P357" s="12" t="str">
        <f t="shared" si="24"/>
        <v/>
      </c>
      <c r="Q357" s="12" t="str">
        <f t="shared" si="24"/>
        <v/>
      </c>
      <c r="R357" s="12" t="str">
        <f t="shared" si="24"/>
        <v/>
      </c>
      <c r="S357" s="3" t="s">
        <v>19</v>
      </c>
      <c r="T357" s="19" t="s">
        <v>1489</v>
      </c>
      <c r="U357" s="22" t="s">
        <v>21</v>
      </c>
      <c r="V357" s="5">
        <v>45644</v>
      </c>
      <c r="W357" s="5">
        <v>45883</v>
      </c>
      <c r="X357" s="6" t="b">
        <v>0</v>
      </c>
      <c r="Y357" s="6" t="b">
        <v>0</v>
      </c>
      <c r="Z357" s="6" t="b">
        <v>0</v>
      </c>
      <c r="AA357" s="4" t="s">
        <v>21</v>
      </c>
      <c r="AB357" s="6" t="b">
        <v>1</v>
      </c>
      <c r="AC357" s="6" t="b">
        <v>0</v>
      </c>
      <c r="AD357" s="6" t="b">
        <v>0</v>
      </c>
    </row>
    <row r="358" spans="1:30" x14ac:dyDescent="0.45">
      <c r="A358" s="24">
        <v>175</v>
      </c>
      <c r="B358" s="19" t="s">
        <v>1490</v>
      </c>
      <c r="C358" s="19" t="s">
        <v>1491</v>
      </c>
      <c r="D358" s="2" t="s">
        <v>1492</v>
      </c>
      <c r="E358" s="9">
        <f t="shared" si="22"/>
        <v>1</v>
      </c>
      <c r="F358" s="18" t="str" cm="1">
        <f t="array" ref="F358">IF(TRIM(_xlfn._xlws.FILTER(I358:R358,LEN(I358:R358)&gt;0,""))="",D358,TRIM(_xlfn._xlws.FILTER(I358:R358,LEN(I358:R358)&gt;0,"")))</f>
        <v>オーデリック</v>
      </c>
      <c r="G358" s="16" t="str" cm="1">
        <f t="array" ref="G358">_xlfn._xlws.FILTER($I$1:$R$1,LEN(I358:R358)&gt;0,"")</f>
        <v>株式会社</v>
      </c>
      <c r="H358" s="16" t="str" cm="1">
        <f t="array" ref="H358">_xlfn.SWITCH(IF(G358&lt;&gt;"",FIND(G358,D358),""),1,"Start","","","End")</f>
        <v>End</v>
      </c>
      <c r="I358" s="12" t="str">
        <f t="shared" si="23"/>
        <v>オーデリック</v>
      </c>
      <c r="J358" s="12" t="str">
        <f t="shared" si="24"/>
        <v/>
      </c>
      <c r="K358" s="12" t="str">
        <f t="shared" si="24"/>
        <v/>
      </c>
      <c r="L358" s="12" t="str">
        <f t="shared" si="24"/>
        <v/>
      </c>
      <c r="M358" s="12" t="str">
        <f t="shared" si="24"/>
        <v/>
      </c>
      <c r="N358" s="12" t="str">
        <f t="shared" si="24"/>
        <v/>
      </c>
      <c r="O358" s="12" t="str">
        <f t="shared" si="24"/>
        <v/>
      </c>
      <c r="P358" s="12" t="str">
        <f t="shared" si="24"/>
        <v/>
      </c>
      <c r="Q358" s="12" t="str">
        <f t="shared" si="24"/>
        <v/>
      </c>
      <c r="R358" s="12" t="str">
        <f t="shared" si="24"/>
        <v/>
      </c>
      <c r="S358" s="3" t="s">
        <v>23</v>
      </c>
      <c r="T358" s="19" t="s">
        <v>1493</v>
      </c>
      <c r="U358" s="22" t="s">
        <v>1494</v>
      </c>
      <c r="V358" s="5">
        <v>45589</v>
      </c>
      <c r="W358" s="5">
        <v>45883</v>
      </c>
      <c r="X358" s="6" t="b">
        <v>0</v>
      </c>
      <c r="Y358" s="6" t="b">
        <v>0</v>
      </c>
      <c r="Z358" s="6" t="b">
        <v>0</v>
      </c>
      <c r="AA358" s="4" t="s">
        <v>334</v>
      </c>
      <c r="AB358" s="6" t="b">
        <v>1</v>
      </c>
      <c r="AC358" s="6" t="b">
        <v>0</v>
      </c>
      <c r="AD358" s="6" t="b">
        <v>0</v>
      </c>
    </row>
    <row r="359" spans="1:30" x14ac:dyDescent="0.45">
      <c r="A359" s="24">
        <v>307</v>
      </c>
      <c r="B359" s="19" t="s">
        <v>1495</v>
      </c>
      <c r="C359" s="19" t="s">
        <v>1496</v>
      </c>
      <c r="D359" s="2" t="s">
        <v>1497</v>
      </c>
      <c r="E359" s="9">
        <f t="shared" si="22"/>
        <v>1</v>
      </c>
      <c r="F359" s="18" t="str" cm="1">
        <f t="array" ref="F359">IF(TRIM(_xlfn._xlws.FILTER(I359:R359,LEN(I359:R359)&gt;0,""))="",D359,TRIM(_xlfn._xlws.FILTER(I359:R359,LEN(I359:R359)&gt;0,"")))</f>
        <v>大里</v>
      </c>
      <c r="G359" s="16" t="str" cm="1">
        <f t="array" ref="G359">_xlfn._xlws.FILTER($I$1:$R$1,LEN(I359:R359)&gt;0,"")</f>
        <v>株式会社</v>
      </c>
      <c r="H359" s="16" t="str" cm="1">
        <f t="array" ref="H359">_xlfn.SWITCH(IF(G359&lt;&gt;"",FIND(G359,D359),""),1,"Start","","","End")</f>
        <v>Start</v>
      </c>
      <c r="I359" s="12" t="str">
        <f t="shared" si="23"/>
        <v>大里</v>
      </c>
      <c r="J359" s="12" t="str">
        <f t="shared" si="24"/>
        <v/>
      </c>
      <c r="K359" s="12" t="str">
        <f t="shared" si="24"/>
        <v/>
      </c>
      <c r="L359" s="12" t="str">
        <f t="shared" si="24"/>
        <v/>
      </c>
      <c r="M359" s="12" t="str">
        <f t="shared" si="24"/>
        <v/>
      </c>
      <c r="N359" s="12" t="str">
        <f t="shared" si="24"/>
        <v/>
      </c>
      <c r="O359" s="12" t="str">
        <f t="shared" si="24"/>
        <v/>
      </c>
      <c r="P359" s="12" t="str">
        <f t="shared" si="24"/>
        <v/>
      </c>
      <c r="Q359" s="12" t="str">
        <f t="shared" si="24"/>
        <v/>
      </c>
      <c r="R359" s="12" t="str">
        <f t="shared" si="24"/>
        <v/>
      </c>
      <c r="S359" s="3" t="s">
        <v>23</v>
      </c>
      <c r="T359" s="19" t="s">
        <v>1498</v>
      </c>
      <c r="U359" s="22" t="s">
        <v>21</v>
      </c>
      <c r="V359" s="5">
        <v>45601</v>
      </c>
      <c r="W359" s="5">
        <v>45883</v>
      </c>
      <c r="X359" s="6" t="b">
        <v>0</v>
      </c>
      <c r="Y359" s="6" t="b">
        <v>0</v>
      </c>
      <c r="Z359" s="6" t="b">
        <v>0</v>
      </c>
      <c r="AA359" s="4" t="s">
        <v>21</v>
      </c>
      <c r="AB359" s="6" t="b">
        <v>1</v>
      </c>
      <c r="AC359" s="6" t="b">
        <v>0</v>
      </c>
      <c r="AD359" s="6" t="b">
        <v>0</v>
      </c>
    </row>
    <row r="360" spans="1:30" x14ac:dyDescent="0.45">
      <c r="A360" s="24">
        <v>359</v>
      </c>
      <c r="B360" s="19" t="s">
        <v>1499</v>
      </c>
      <c r="C360" s="19" t="s">
        <v>1500</v>
      </c>
      <c r="D360" s="2" t="s">
        <v>1501</v>
      </c>
      <c r="E360" s="9">
        <f t="shared" si="22"/>
        <v>1</v>
      </c>
      <c r="F360" s="18" t="str" cm="1">
        <f t="array" ref="F360">IF(TRIM(_xlfn._xlws.FILTER(I360:R360,LEN(I360:R360)&gt;0,""))="",D360,TRIM(_xlfn._xlws.FILTER(I360:R360,LEN(I360:R360)&gt;0,"")))</f>
        <v>オイレス工業</v>
      </c>
      <c r="G360" s="16" t="str" cm="1">
        <f t="array" ref="G360">_xlfn._xlws.FILTER($I$1:$R$1,LEN(I360:R360)&gt;0,"")</f>
        <v>株式会社</v>
      </c>
      <c r="H360" s="16" t="str" cm="1">
        <f t="array" ref="H360">_xlfn.SWITCH(IF(G360&lt;&gt;"",FIND(G360,D360),""),1,"Start","","","End")</f>
        <v>End</v>
      </c>
      <c r="I360" s="12" t="str">
        <f t="shared" si="23"/>
        <v>オイレス工業</v>
      </c>
      <c r="J360" s="12" t="str">
        <f t="shared" si="24"/>
        <v/>
      </c>
      <c r="K360" s="12" t="str">
        <f t="shared" si="24"/>
        <v/>
      </c>
      <c r="L360" s="12" t="str">
        <f t="shared" si="24"/>
        <v/>
      </c>
      <c r="M360" s="12" t="str">
        <f t="shared" si="24"/>
        <v/>
      </c>
      <c r="N360" s="12" t="str">
        <f t="shared" si="24"/>
        <v/>
      </c>
      <c r="O360" s="12" t="str">
        <f t="shared" si="24"/>
        <v/>
      </c>
      <c r="P360" s="12" t="str">
        <f t="shared" si="24"/>
        <v/>
      </c>
      <c r="Q360" s="12" t="str">
        <f t="shared" si="24"/>
        <v/>
      </c>
      <c r="R360" s="12" t="str">
        <f t="shared" si="24"/>
        <v/>
      </c>
      <c r="S360" s="3" t="s">
        <v>23</v>
      </c>
      <c r="T360" s="19" t="s">
        <v>1502</v>
      </c>
      <c r="U360" s="22" t="s">
        <v>21</v>
      </c>
      <c r="V360" s="5">
        <v>45611</v>
      </c>
      <c r="W360" s="5">
        <v>45883</v>
      </c>
      <c r="X360" s="6" t="b">
        <v>0</v>
      </c>
      <c r="Y360" s="6" t="b">
        <v>0</v>
      </c>
      <c r="Z360" s="6" t="b">
        <v>0</v>
      </c>
      <c r="AA360" s="4" t="s">
        <v>1112</v>
      </c>
      <c r="AB360" s="6" t="b">
        <v>1</v>
      </c>
      <c r="AC360" s="6" t="b">
        <v>0</v>
      </c>
      <c r="AD360" s="6" t="b">
        <v>0</v>
      </c>
    </row>
    <row r="361" spans="1:30" x14ac:dyDescent="0.45">
      <c r="A361" s="24">
        <v>393</v>
      </c>
      <c r="B361" s="19" t="s">
        <v>1503</v>
      </c>
      <c r="C361" s="19" t="s">
        <v>1504</v>
      </c>
      <c r="D361" s="2" t="s">
        <v>1505</v>
      </c>
      <c r="E361" s="9">
        <f t="shared" si="22"/>
        <v>1</v>
      </c>
      <c r="F361" s="18" t="str" cm="1">
        <f t="array" ref="F361">IF(TRIM(_xlfn._xlws.FILTER(I361:R361,LEN(I361:R361)&gt;0,""))="",D361,TRIM(_xlfn._xlws.FILTER(I361:R361,LEN(I361:R361)&gt;0,"")))</f>
        <v>岡部</v>
      </c>
      <c r="G361" s="16" t="str" cm="1">
        <f t="array" ref="G361">_xlfn._xlws.FILTER($I$1:$R$1,LEN(I361:R361)&gt;0,"")</f>
        <v>株式会社</v>
      </c>
      <c r="H361" s="16" t="str" cm="1">
        <f t="array" ref="H361">_xlfn.SWITCH(IF(G361&lt;&gt;"",FIND(G361,D361),""),1,"Start","","","End")</f>
        <v>End</v>
      </c>
      <c r="I361" s="12" t="str">
        <f t="shared" si="23"/>
        <v>岡部</v>
      </c>
      <c r="J361" s="12" t="str">
        <f t="shared" si="24"/>
        <v/>
      </c>
      <c r="K361" s="12" t="str">
        <f t="shared" si="24"/>
        <v/>
      </c>
      <c r="L361" s="12" t="str">
        <f t="shared" si="24"/>
        <v/>
      </c>
      <c r="M361" s="12" t="str">
        <f t="shared" si="24"/>
        <v/>
      </c>
      <c r="N361" s="12" t="str">
        <f t="shared" si="24"/>
        <v/>
      </c>
      <c r="O361" s="12" t="str">
        <f t="shared" si="24"/>
        <v/>
      </c>
      <c r="P361" s="12" t="str">
        <f t="shared" si="24"/>
        <v/>
      </c>
      <c r="Q361" s="12" t="str">
        <f t="shared" si="24"/>
        <v/>
      </c>
      <c r="R361" s="12" t="str">
        <f t="shared" si="24"/>
        <v/>
      </c>
      <c r="S361" s="3" t="s">
        <v>23</v>
      </c>
      <c r="T361" s="19" t="s">
        <v>1506</v>
      </c>
      <c r="U361" s="22" t="s">
        <v>21</v>
      </c>
      <c r="V361" s="5">
        <v>45614</v>
      </c>
      <c r="W361" s="5">
        <v>45883</v>
      </c>
      <c r="X361" s="6" t="b">
        <v>0</v>
      </c>
      <c r="Y361" s="6" t="b">
        <v>0</v>
      </c>
      <c r="Z361" s="6" t="b">
        <v>0</v>
      </c>
      <c r="AA361" s="4" t="s">
        <v>21</v>
      </c>
      <c r="AB361" s="6" t="b">
        <v>1</v>
      </c>
      <c r="AC361" s="6" t="b">
        <v>0</v>
      </c>
      <c r="AD361" s="6" t="b">
        <v>0</v>
      </c>
    </row>
    <row r="362" spans="1:30" x14ac:dyDescent="0.45">
      <c r="A362" s="24">
        <v>498</v>
      </c>
      <c r="B362" s="19" t="s">
        <v>1507</v>
      </c>
      <c r="C362" s="19" t="s">
        <v>1508</v>
      </c>
      <c r="D362" s="2" t="s">
        <v>1509</v>
      </c>
      <c r="E362" s="9">
        <f t="shared" si="22"/>
        <v>1</v>
      </c>
      <c r="F362" s="18" t="str" cm="1">
        <f t="array" ref="F362">IF(TRIM(_xlfn._xlws.FILTER(I362:R362,LEN(I362:R362)&gt;0,""))="",D362,TRIM(_xlfn._xlws.FILTER(I362:R362,LEN(I362:R362)&gt;0,"")))</f>
        <v>岡本鉄工</v>
      </c>
      <c r="G362" s="16" t="str" cm="1">
        <f t="array" ref="G362">_xlfn._xlws.FILTER($I$1:$R$1,LEN(I362:R362)&gt;0,"")</f>
        <v>株式会社</v>
      </c>
      <c r="H362" s="16" t="str" cm="1">
        <f t="array" ref="H362">_xlfn.SWITCH(IF(G362&lt;&gt;"",FIND(G362,D362),""),1,"Start","","","End")</f>
        <v>Start</v>
      </c>
      <c r="I362" s="12" t="str">
        <f t="shared" si="23"/>
        <v>岡本鉄工</v>
      </c>
      <c r="J362" s="12" t="str">
        <f t="shared" si="24"/>
        <v/>
      </c>
      <c r="K362" s="12" t="str">
        <f t="shared" si="24"/>
        <v/>
      </c>
      <c r="L362" s="12" t="str">
        <f t="shared" si="24"/>
        <v/>
      </c>
      <c r="M362" s="12" t="str">
        <f t="shared" si="24"/>
        <v/>
      </c>
      <c r="N362" s="12" t="str">
        <f t="shared" si="24"/>
        <v/>
      </c>
      <c r="O362" s="12" t="str">
        <f t="shared" si="24"/>
        <v/>
      </c>
      <c r="P362" s="12" t="str">
        <f t="shared" si="24"/>
        <v/>
      </c>
      <c r="Q362" s="12" t="str">
        <f t="shared" si="24"/>
        <v/>
      </c>
      <c r="R362" s="12" t="str">
        <f t="shared" si="24"/>
        <v/>
      </c>
      <c r="S362" s="3" t="s">
        <v>23</v>
      </c>
      <c r="T362" s="19" t="s">
        <v>1510</v>
      </c>
      <c r="U362" s="22" t="s">
        <v>21</v>
      </c>
      <c r="V362" s="5">
        <v>45649</v>
      </c>
      <c r="W362" s="5">
        <v>45883</v>
      </c>
      <c r="X362" s="6" t="b">
        <v>0</v>
      </c>
      <c r="Y362" s="6" t="b">
        <v>0</v>
      </c>
      <c r="Z362" s="6" t="b">
        <v>0</v>
      </c>
      <c r="AA362" s="4" t="s">
        <v>21</v>
      </c>
      <c r="AB362" s="6" t="b">
        <v>1</v>
      </c>
      <c r="AC362" s="6" t="b">
        <v>0</v>
      </c>
      <c r="AD362" s="6" t="b">
        <v>0</v>
      </c>
    </row>
    <row r="363" spans="1:30" x14ac:dyDescent="0.45">
      <c r="A363" s="24">
        <v>318</v>
      </c>
      <c r="B363" s="19" t="s">
        <v>1511</v>
      </c>
      <c r="C363" s="19" t="s">
        <v>1512</v>
      </c>
      <c r="D363" s="2" t="s">
        <v>1513</v>
      </c>
      <c r="E363" s="9">
        <f t="shared" si="22"/>
        <v>1</v>
      </c>
      <c r="F363" s="18" t="str" cm="1">
        <f t="array" ref="F363">IF(TRIM(_xlfn._xlws.FILTER(I363:R363,LEN(I363:R363)&gt;0,""))="",D363,TRIM(_xlfn._xlws.FILTER(I363:R363,LEN(I363:R363)&gt;0,"")))</f>
        <v>岡山コンクリート工業</v>
      </c>
      <c r="G363" s="16" t="str" cm="1">
        <f t="array" ref="G363">_xlfn._xlws.FILTER($I$1:$R$1,LEN(I363:R363)&gt;0,"")</f>
        <v>株式会社</v>
      </c>
      <c r="H363" s="16" t="str" cm="1">
        <f t="array" ref="H363">_xlfn.SWITCH(IF(G363&lt;&gt;"",FIND(G363,D363),""),1,"Start","","","End")</f>
        <v>End</v>
      </c>
      <c r="I363" s="12" t="str">
        <f t="shared" si="23"/>
        <v>岡山コンクリート工業</v>
      </c>
      <c r="J363" s="12" t="str">
        <f t="shared" si="24"/>
        <v/>
      </c>
      <c r="K363" s="12" t="str">
        <f t="shared" si="24"/>
        <v/>
      </c>
      <c r="L363" s="12" t="str">
        <f t="shared" si="24"/>
        <v/>
      </c>
      <c r="M363" s="12" t="str">
        <f t="shared" si="24"/>
        <v/>
      </c>
      <c r="N363" s="12" t="str">
        <f t="shared" si="24"/>
        <v/>
      </c>
      <c r="O363" s="12" t="str">
        <f t="shared" si="24"/>
        <v/>
      </c>
      <c r="P363" s="12" t="str">
        <f t="shared" si="24"/>
        <v/>
      </c>
      <c r="Q363" s="12" t="str">
        <f t="shared" si="24"/>
        <v/>
      </c>
      <c r="R363" s="12" t="str">
        <f t="shared" si="24"/>
        <v/>
      </c>
      <c r="S363" s="3" t="s">
        <v>23</v>
      </c>
      <c r="T363" s="19" t="s">
        <v>1514</v>
      </c>
      <c r="U363" s="22" t="s">
        <v>21</v>
      </c>
      <c r="V363" s="5">
        <v>45601</v>
      </c>
      <c r="W363" s="5">
        <v>45883</v>
      </c>
      <c r="X363" s="6" t="b">
        <v>0</v>
      </c>
      <c r="Y363" s="6" t="b">
        <v>0</v>
      </c>
      <c r="Z363" s="6" t="b">
        <v>0</v>
      </c>
      <c r="AA363" s="4" t="s">
        <v>21</v>
      </c>
      <c r="AB363" s="6" t="b">
        <v>1</v>
      </c>
      <c r="AC363" s="6" t="b">
        <v>0</v>
      </c>
      <c r="AD363" s="6" t="b">
        <v>0</v>
      </c>
    </row>
    <row r="364" spans="1:30" x14ac:dyDescent="0.45">
      <c r="A364" s="24">
        <v>227</v>
      </c>
      <c r="B364" s="19" t="s">
        <v>1515</v>
      </c>
      <c r="C364" s="19" t="s">
        <v>1516</v>
      </c>
      <c r="D364" s="2" t="s">
        <v>1517</v>
      </c>
      <c r="E364" s="9">
        <f t="shared" si="22"/>
        <v>1</v>
      </c>
      <c r="F364" s="18" t="str" cm="1">
        <f t="array" ref="F364">IF(TRIM(_xlfn._xlws.FILTER(I364:R364,LEN(I364:R364)&gt;0,""))="",D364,TRIM(_xlfn._xlws.FILTER(I364:R364,LEN(I364:R364)&gt;0,"")))</f>
        <v>オカムラ</v>
      </c>
      <c r="G364" s="16" t="str" cm="1">
        <f t="array" ref="G364">_xlfn._xlws.FILTER($I$1:$R$1,LEN(I364:R364)&gt;0,"")</f>
        <v>株式会社</v>
      </c>
      <c r="H364" s="16" t="str" cm="1">
        <f t="array" ref="H364">_xlfn.SWITCH(IF(G364&lt;&gt;"",FIND(G364,D364),""),1,"Start","","","End")</f>
        <v>Start</v>
      </c>
      <c r="I364" s="12" t="str">
        <f t="shared" si="23"/>
        <v>オカムラ</v>
      </c>
      <c r="J364" s="12" t="str">
        <f t="shared" si="24"/>
        <v/>
      </c>
      <c r="K364" s="12" t="str">
        <f t="shared" si="24"/>
        <v/>
      </c>
      <c r="L364" s="12" t="str">
        <f t="shared" si="24"/>
        <v/>
      </c>
      <c r="M364" s="12" t="str">
        <f t="shared" si="24"/>
        <v/>
      </c>
      <c r="N364" s="12" t="str">
        <f t="shared" si="24"/>
        <v/>
      </c>
      <c r="O364" s="12" t="str">
        <f t="shared" si="24"/>
        <v/>
      </c>
      <c r="P364" s="12" t="str">
        <f t="shared" si="24"/>
        <v/>
      </c>
      <c r="Q364" s="12" t="str">
        <f t="shared" si="24"/>
        <v/>
      </c>
      <c r="R364" s="12" t="str">
        <f t="shared" si="24"/>
        <v/>
      </c>
      <c r="S364" s="3" t="s">
        <v>23</v>
      </c>
      <c r="T364" s="19" t="s">
        <v>1518</v>
      </c>
      <c r="U364" s="22" t="s">
        <v>21</v>
      </c>
      <c r="V364" s="5">
        <v>45591</v>
      </c>
      <c r="W364" s="5">
        <v>45883</v>
      </c>
      <c r="X364" s="6" t="b">
        <v>0</v>
      </c>
      <c r="Y364" s="6" t="b">
        <v>0</v>
      </c>
      <c r="Z364" s="6" t="b">
        <v>0</v>
      </c>
      <c r="AA364" s="4" t="s">
        <v>1519</v>
      </c>
      <c r="AB364" s="6" t="b">
        <v>1</v>
      </c>
      <c r="AC364" s="6" t="b">
        <v>0</v>
      </c>
      <c r="AD364" s="6" t="b">
        <v>0</v>
      </c>
    </row>
    <row r="365" spans="1:30" x14ac:dyDescent="0.45">
      <c r="A365" s="24">
        <v>347</v>
      </c>
      <c r="B365" s="19" t="s">
        <v>1520</v>
      </c>
      <c r="C365" s="19" t="s">
        <v>1521</v>
      </c>
      <c r="D365" s="2" t="s">
        <v>1522</v>
      </c>
      <c r="E365" s="9">
        <f t="shared" si="22"/>
        <v>1</v>
      </c>
      <c r="F365" s="18" t="str" cm="1">
        <f t="array" ref="F365">IF(TRIM(_xlfn._xlws.FILTER(I365:R365,LEN(I365:R365)&gt;0,""))="",D365,TRIM(_xlfn._xlws.FILTER(I365:R365,LEN(I365:R365)&gt;0,"")))</f>
        <v>奥村電機</v>
      </c>
      <c r="G365" s="16" t="str" cm="1">
        <f t="array" ref="G365">_xlfn._xlws.FILTER($I$1:$R$1,LEN(I365:R365)&gt;0,"")</f>
        <v>株式会社</v>
      </c>
      <c r="H365" s="16" t="str" cm="1">
        <f t="array" ref="H365">_xlfn.SWITCH(IF(G365&lt;&gt;"",FIND(G365,D365),""),1,"Start","","","End")</f>
        <v>End</v>
      </c>
      <c r="I365" s="12" t="str">
        <f t="shared" si="23"/>
        <v>奥村電機</v>
      </c>
      <c r="J365" s="12" t="str">
        <f t="shared" si="24"/>
        <v/>
      </c>
      <c r="K365" s="12" t="str">
        <f t="shared" si="24"/>
        <v/>
      </c>
      <c r="L365" s="12" t="str">
        <f t="shared" si="24"/>
        <v/>
      </c>
      <c r="M365" s="12" t="str">
        <f t="shared" si="24"/>
        <v/>
      </c>
      <c r="N365" s="12" t="str">
        <f t="shared" si="24"/>
        <v/>
      </c>
      <c r="O365" s="12" t="str">
        <f t="shared" si="24"/>
        <v/>
      </c>
      <c r="P365" s="12" t="str">
        <f t="shared" si="24"/>
        <v/>
      </c>
      <c r="Q365" s="12" t="str">
        <f t="shared" si="24"/>
        <v/>
      </c>
      <c r="R365" s="12" t="str">
        <f t="shared" si="24"/>
        <v/>
      </c>
      <c r="S365" s="3" t="s">
        <v>23</v>
      </c>
      <c r="T365" s="19" t="s">
        <v>1523</v>
      </c>
      <c r="U365" s="22" t="s">
        <v>21</v>
      </c>
      <c r="V365" s="5">
        <v>45605</v>
      </c>
      <c r="W365" s="5">
        <v>45883</v>
      </c>
      <c r="X365" s="6" t="b">
        <v>0</v>
      </c>
      <c r="Y365" s="6" t="b">
        <v>0</v>
      </c>
      <c r="Z365" s="6" t="b">
        <v>0</v>
      </c>
      <c r="AA365" s="4" t="s">
        <v>21</v>
      </c>
      <c r="AB365" s="6" t="b">
        <v>1</v>
      </c>
      <c r="AC365" s="6" t="b">
        <v>0</v>
      </c>
      <c r="AD365" s="6" t="b">
        <v>0</v>
      </c>
    </row>
    <row r="366" spans="1:30" x14ac:dyDescent="0.45">
      <c r="A366" s="24">
        <v>202</v>
      </c>
      <c r="B366" s="19" t="s">
        <v>1524</v>
      </c>
      <c r="C366" s="19" t="s">
        <v>1525</v>
      </c>
      <c r="D366" s="2" t="s">
        <v>1526</v>
      </c>
      <c r="E366" s="9">
        <f t="shared" si="22"/>
        <v>1</v>
      </c>
      <c r="F366" s="18" t="str" cm="1">
        <f t="array" ref="F366">IF(TRIM(_xlfn._xlws.FILTER(I366:R366,LEN(I366:R366)&gt;0,""))="",D366,TRIM(_xlfn._xlws.FILTER(I366:R366,LEN(I366:R366)&gt;0,"")))</f>
        <v>オリロー</v>
      </c>
      <c r="G366" s="16" t="str" cm="1">
        <f t="array" ref="G366">_xlfn._xlws.FILTER($I$1:$R$1,LEN(I366:R366)&gt;0,"")</f>
        <v>株式会社</v>
      </c>
      <c r="H366" s="16" t="str" cm="1">
        <f t="array" ref="H366">_xlfn.SWITCH(IF(G366&lt;&gt;"",FIND(G366,D366),""),1,"Start","","","End")</f>
        <v>End</v>
      </c>
      <c r="I366" s="12" t="str">
        <f t="shared" si="23"/>
        <v>オリロー</v>
      </c>
      <c r="J366" s="12" t="str">
        <f t="shared" si="24"/>
        <v/>
      </c>
      <c r="K366" s="12" t="str">
        <f t="shared" si="24"/>
        <v/>
      </c>
      <c r="L366" s="12" t="str">
        <f t="shared" si="24"/>
        <v/>
      </c>
      <c r="M366" s="12" t="str">
        <f t="shared" si="24"/>
        <v/>
      </c>
      <c r="N366" s="12" t="str">
        <f t="shared" si="24"/>
        <v/>
      </c>
      <c r="O366" s="12" t="str">
        <f t="shared" si="24"/>
        <v/>
      </c>
      <c r="P366" s="12" t="str">
        <f t="shared" si="24"/>
        <v/>
      </c>
      <c r="Q366" s="12" t="str">
        <f t="shared" si="24"/>
        <v/>
      </c>
      <c r="R366" s="12" t="str">
        <f t="shared" si="24"/>
        <v/>
      </c>
      <c r="S366" s="3" t="s">
        <v>23</v>
      </c>
      <c r="T366" s="19" t="s">
        <v>1527</v>
      </c>
      <c r="U366" s="22" t="s">
        <v>1528</v>
      </c>
      <c r="V366" s="5">
        <v>45591</v>
      </c>
      <c r="W366" s="5">
        <v>45883</v>
      </c>
      <c r="X366" s="6" t="b">
        <v>0</v>
      </c>
      <c r="Y366" s="6" t="b">
        <v>0</v>
      </c>
      <c r="Z366" s="6" t="b">
        <v>0</v>
      </c>
      <c r="AA366" s="4" t="s">
        <v>21</v>
      </c>
      <c r="AB366" s="6" t="b">
        <v>1</v>
      </c>
      <c r="AC366" s="6" t="b">
        <v>0</v>
      </c>
      <c r="AD366" s="6" t="b">
        <v>0</v>
      </c>
    </row>
    <row r="367" spans="1:30" x14ac:dyDescent="0.45">
      <c r="A367" s="24">
        <v>349</v>
      </c>
      <c r="B367" s="19" t="s">
        <v>1529</v>
      </c>
      <c r="C367" s="19" t="s">
        <v>1530</v>
      </c>
      <c r="D367" s="2" t="s">
        <v>1531</v>
      </c>
      <c r="E367" s="9">
        <f t="shared" si="22"/>
        <v>1</v>
      </c>
      <c r="F367" s="18" t="str" cm="1">
        <f t="array" ref="F367">IF(TRIM(_xlfn._xlws.FILTER(I367:R367,LEN(I367:R367)&gt;0,""))="",D367,TRIM(_xlfn._xlws.FILTER(I367:R367,LEN(I367:R367)&gt;0,"")))</f>
        <v>大崎電気工業</v>
      </c>
      <c r="G367" s="16" t="str" cm="1">
        <f t="array" ref="G367">_xlfn._xlws.FILTER($I$1:$R$1,LEN(I367:R367)&gt;0,"")</f>
        <v>株式会社</v>
      </c>
      <c r="H367" s="16" t="str" cm="1">
        <f t="array" ref="H367">_xlfn.SWITCH(IF(G367&lt;&gt;"",FIND(G367,D367),""),1,"Start","","","End")</f>
        <v>End</v>
      </c>
      <c r="I367" s="12" t="str">
        <f t="shared" si="23"/>
        <v>大崎電気工業</v>
      </c>
      <c r="J367" s="12" t="str">
        <f t="shared" si="24"/>
        <v/>
      </c>
      <c r="K367" s="12" t="str">
        <f t="shared" si="24"/>
        <v/>
      </c>
      <c r="L367" s="12" t="str">
        <f t="shared" si="24"/>
        <v/>
      </c>
      <c r="M367" s="12" t="str">
        <f t="shared" si="24"/>
        <v/>
      </c>
      <c r="N367" s="12" t="str">
        <f t="shared" si="24"/>
        <v/>
      </c>
      <c r="O367" s="12" t="str">
        <f t="shared" si="24"/>
        <v/>
      </c>
      <c r="P367" s="12" t="str">
        <f t="shared" si="24"/>
        <v/>
      </c>
      <c r="Q367" s="12" t="str">
        <f t="shared" si="24"/>
        <v/>
      </c>
      <c r="R367" s="12" t="str">
        <f t="shared" si="24"/>
        <v/>
      </c>
      <c r="S367" s="3" t="s">
        <v>23</v>
      </c>
      <c r="T367" s="19" t="s">
        <v>1532</v>
      </c>
      <c r="U367" s="22" t="s">
        <v>21</v>
      </c>
      <c r="V367" s="5">
        <v>45605</v>
      </c>
      <c r="W367" s="5">
        <v>45883</v>
      </c>
      <c r="X367" s="6" t="b">
        <v>0</v>
      </c>
      <c r="Y367" s="6" t="b">
        <v>0</v>
      </c>
      <c r="Z367" s="6" t="b">
        <v>0</v>
      </c>
      <c r="AA367" s="4" t="s">
        <v>21</v>
      </c>
      <c r="AB367" s="6" t="b">
        <v>1</v>
      </c>
      <c r="AC367" s="6" t="b">
        <v>0</v>
      </c>
      <c r="AD367" s="6" t="b">
        <v>0</v>
      </c>
    </row>
    <row r="368" spans="1:30" x14ac:dyDescent="0.45">
      <c r="A368" s="24">
        <v>392</v>
      </c>
      <c r="B368" s="19" t="s">
        <v>1533</v>
      </c>
      <c r="C368" s="19" t="s">
        <v>1534</v>
      </c>
      <c r="D368" s="2" t="s">
        <v>1535</v>
      </c>
      <c r="E368" s="9">
        <f t="shared" si="22"/>
        <v>1</v>
      </c>
      <c r="F368" s="18" t="str" cm="1">
        <f t="array" ref="F368">IF(TRIM(_xlfn._xlws.FILTER(I368:R368,LEN(I368:R368)&gt;0,""))="",D368,TRIM(_xlfn._xlws.FILTER(I368:R368,LEN(I368:R368)&gt;0,"")))</f>
        <v>大谷工業</v>
      </c>
      <c r="G368" s="16" t="str" cm="1">
        <f t="array" ref="G368">_xlfn._xlws.FILTER($I$1:$R$1,LEN(I368:R368)&gt;0,"")</f>
        <v>株式会社</v>
      </c>
      <c r="H368" s="16" t="str" cm="1">
        <f t="array" ref="H368">_xlfn.SWITCH(IF(G368&lt;&gt;"",FIND(G368,D368),""),1,"Start","","","End")</f>
        <v>Start</v>
      </c>
      <c r="I368" s="12" t="str">
        <f t="shared" si="23"/>
        <v>大谷工業</v>
      </c>
      <c r="J368" s="12" t="str">
        <f t="shared" si="24"/>
        <v/>
      </c>
      <c r="K368" s="12" t="str">
        <f t="shared" si="24"/>
        <v/>
      </c>
      <c r="L368" s="12" t="str">
        <f t="shared" si="24"/>
        <v/>
      </c>
      <c r="M368" s="12" t="str">
        <f t="shared" si="24"/>
        <v/>
      </c>
      <c r="N368" s="12" t="str">
        <f t="shared" si="24"/>
        <v/>
      </c>
      <c r="O368" s="12" t="str">
        <f t="shared" si="24"/>
        <v/>
      </c>
      <c r="P368" s="12" t="str">
        <f t="shared" si="24"/>
        <v/>
      </c>
      <c r="Q368" s="12" t="str">
        <f t="shared" si="24"/>
        <v/>
      </c>
      <c r="R368" s="12" t="str">
        <f t="shared" si="24"/>
        <v/>
      </c>
      <c r="S368" s="3" t="s">
        <v>23</v>
      </c>
      <c r="T368" s="19" t="s">
        <v>1536</v>
      </c>
      <c r="U368" s="22" t="s">
        <v>21</v>
      </c>
      <c r="V368" s="5">
        <v>45614</v>
      </c>
      <c r="W368" s="5">
        <v>45883</v>
      </c>
      <c r="X368" s="6" t="b">
        <v>0</v>
      </c>
      <c r="Y368" s="6" t="b">
        <v>0</v>
      </c>
      <c r="Z368" s="6" t="b">
        <v>0</v>
      </c>
      <c r="AA368" s="4" t="s">
        <v>21</v>
      </c>
      <c r="AB368" s="6" t="b">
        <v>1</v>
      </c>
      <c r="AC368" s="6" t="b">
        <v>0</v>
      </c>
      <c r="AD368" s="6" t="b">
        <v>0</v>
      </c>
    </row>
    <row r="369" spans="1:30" x14ac:dyDescent="0.45">
      <c r="A369" s="24">
        <v>79</v>
      </c>
      <c r="B369" s="19" t="s">
        <v>1537</v>
      </c>
      <c r="C369" s="19" t="s">
        <v>1538</v>
      </c>
      <c r="D369" s="2" t="s">
        <v>1539</v>
      </c>
      <c r="E369" s="9">
        <f t="shared" si="22"/>
        <v>1</v>
      </c>
      <c r="F369" s="18" t="str" cm="1">
        <f t="array" ref="F369">IF(TRIM(_xlfn._xlws.FILTER(I369:R369,LEN(I369:R369)&gt;0,""))="",D369,TRIM(_xlfn._xlws.FILTER(I369:R369,LEN(I369:R369)&gt;0,"")))</f>
        <v>日本オーチス・エレベータ</v>
      </c>
      <c r="G369" s="16" t="str" cm="1">
        <f t="array" ref="G369">_xlfn._xlws.FILTER($I$1:$R$1,LEN(I369:R369)&gt;0,"")</f>
        <v>株式会社</v>
      </c>
      <c r="H369" s="16" t="str" cm="1">
        <f t="array" ref="H369">_xlfn.SWITCH(IF(G369&lt;&gt;"",FIND(G369,D369),""),1,"Start","","","End")</f>
        <v>End</v>
      </c>
      <c r="I369" s="12" t="str">
        <f t="shared" si="23"/>
        <v>日本オーチス・エレベータ</v>
      </c>
      <c r="J369" s="12" t="str">
        <f t="shared" si="24"/>
        <v/>
      </c>
      <c r="K369" s="12" t="str">
        <f t="shared" si="24"/>
        <v/>
      </c>
      <c r="L369" s="12" t="str">
        <f t="shared" si="24"/>
        <v/>
      </c>
      <c r="M369" s="12" t="str">
        <f t="shared" si="24"/>
        <v/>
      </c>
      <c r="N369" s="12" t="str">
        <f t="shared" si="24"/>
        <v/>
      </c>
      <c r="O369" s="12" t="str">
        <f t="shared" si="24"/>
        <v/>
      </c>
      <c r="P369" s="12" t="str">
        <f t="shared" si="24"/>
        <v/>
      </c>
      <c r="Q369" s="12" t="str">
        <f t="shared" si="24"/>
        <v/>
      </c>
      <c r="R369" s="12" t="str">
        <f t="shared" si="24"/>
        <v/>
      </c>
      <c r="S369" s="3" t="s">
        <v>23</v>
      </c>
      <c r="T369" s="19" t="s">
        <v>1540</v>
      </c>
      <c r="U369" s="22" t="s">
        <v>21</v>
      </c>
      <c r="V369" s="5">
        <v>45579</v>
      </c>
      <c r="W369" s="5">
        <v>45883</v>
      </c>
      <c r="X369" s="6" t="b">
        <v>0</v>
      </c>
      <c r="Y369" s="6" t="b">
        <v>0</v>
      </c>
      <c r="Z369" s="6" t="b">
        <v>0</v>
      </c>
      <c r="AA369" s="4" t="s">
        <v>798</v>
      </c>
      <c r="AB369" s="6" t="b">
        <v>1</v>
      </c>
      <c r="AC369" s="6" t="b">
        <v>0</v>
      </c>
      <c r="AD369" s="6" t="b">
        <v>0</v>
      </c>
    </row>
    <row r="370" spans="1:30" x14ac:dyDescent="0.45">
      <c r="A370" s="24">
        <v>391</v>
      </c>
      <c r="B370" s="19" t="s">
        <v>1541</v>
      </c>
      <c r="C370" s="19" t="s">
        <v>1542</v>
      </c>
      <c r="D370" s="2" t="s">
        <v>1543</v>
      </c>
      <c r="E370" s="9">
        <f t="shared" si="22"/>
        <v>1</v>
      </c>
      <c r="F370" s="18" t="str" cm="1">
        <f t="array" ref="F370">IF(TRIM(_xlfn._xlws.FILTER(I370:R370,LEN(I370:R370)&gt;0,""))="",D370,TRIM(_xlfn._xlws.FILTER(I370:R370,LEN(I370:R370)&gt;0,"")))</f>
        <v>パラキャップ社</v>
      </c>
      <c r="G370" s="16" t="str" cm="1">
        <f t="array" ref="G370">_xlfn._xlws.FILTER($I$1:$R$1,LEN(I370:R370)&gt;0,"")</f>
        <v>株式会社</v>
      </c>
      <c r="H370" s="16" t="str" cm="1">
        <f t="array" ref="H370">_xlfn.SWITCH(IF(G370&lt;&gt;"",FIND(G370,D370),""),1,"Start","","","End")</f>
        <v>Start</v>
      </c>
      <c r="I370" s="12" t="str">
        <f t="shared" si="23"/>
        <v>パラキャップ社</v>
      </c>
      <c r="J370" s="12" t="str">
        <f t="shared" si="24"/>
        <v/>
      </c>
      <c r="K370" s="12" t="str">
        <f t="shared" si="24"/>
        <v/>
      </c>
      <c r="L370" s="12" t="str">
        <f t="shared" si="24"/>
        <v/>
      </c>
      <c r="M370" s="12" t="str">
        <f t="shared" si="24"/>
        <v/>
      </c>
      <c r="N370" s="12" t="str">
        <f t="shared" si="24"/>
        <v/>
      </c>
      <c r="O370" s="12" t="str">
        <f t="shared" si="24"/>
        <v/>
      </c>
      <c r="P370" s="12" t="str">
        <f t="shared" si="24"/>
        <v/>
      </c>
      <c r="Q370" s="12" t="str">
        <f t="shared" si="24"/>
        <v/>
      </c>
      <c r="R370" s="12" t="str">
        <f t="shared" si="24"/>
        <v/>
      </c>
      <c r="S370" s="3" t="s">
        <v>23</v>
      </c>
      <c r="T370" s="19" t="s">
        <v>1544</v>
      </c>
      <c r="U370" s="22" t="s">
        <v>642</v>
      </c>
      <c r="V370" s="5">
        <v>45614</v>
      </c>
      <c r="W370" s="5">
        <v>45883</v>
      </c>
      <c r="X370" s="6" t="b">
        <v>0</v>
      </c>
      <c r="Y370" s="6" t="b">
        <v>0</v>
      </c>
      <c r="Z370" s="6" t="b">
        <v>0</v>
      </c>
      <c r="AA370" s="4" t="s">
        <v>21</v>
      </c>
      <c r="AB370" s="6" t="b">
        <v>1</v>
      </c>
      <c r="AC370" s="6" t="b">
        <v>0</v>
      </c>
      <c r="AD370" s="6" t="b">
        <v>0</v>
      </c>
    </row>
    <row r="371" spans="1:30" x14ac:dyDescent="0.45">
      <c r="A371" s="24">
        <v>10</v>
      </c>
      <c r="B371" s="19" t="s">
        <v>1545</v>
      </c>
      <c r="C371" s="19" t="s">
        <v>1546</v>
      </c>
      <c r="D371" s="2" t="s">
        <v>1547</v>
      </c>
      <c r="E371" s="9">
        <f t="shared" si="22"/>
        <v>1</v>
      </c>
      <c r="F371" s="18" t="str" cm="1">
        <f t="array" ref="F371">IF(TRIM(_xlfn._xlws.FILTER(I371:R371,LEN(I371:R371)&gt;0,""))="",D371,TRIM(_xlfn._xlws.FILTER(I371:R371,LEN(I371:R371)&gt;0,"")))</f>
        <v>パロマ</v>
      </c>
      <c r="G371" s="16" t="str" cm="1">
        <f t="array" ref="G371">_xlfn._xlws.FILTER($I$1:$R$1,LEN(I371:R371)&gt;0,"")</f>
        <v>株式会社</v>
      </c>
      <c r="H371" s="16" t="str" cm="1">
        <f t="array" ref="H371">_xlfn.SWITCH(IF(G371&lt;&gt;"",FIND(G371,D371),""),1,"Start","","","End")</f>
        <v>Start</v>
      </c>
      <c r="I371" s="12" t="str">
        <f t="shared" si="23"/>
        <v>パロマ</v>
      </c>
      <c r="J371" s="12" t="str">
        <f t="shared" si="24"/>
        <v/>
      </c>
      <c r="K371" s="12" t="str">
        <f t="shared" si="24"/>
        <v/>
      </c>
      <c r="L371" s="12" t="str">
        <f t="shared" si="24"/>
        <v/>
      </c>
      <c r="M371" s="12" t="str">
        <f t="shared" si="24"/>
        <v/>
      </c>
      <c r="N371" s="12" t="str">
        <f t="shared" si="24"/>
        <v/>
      </c>
      <c r="O371" s="12" t="str">
        <f t="shared" si="24"/>
        <v/>
      </c>
      <c r="P371" s="12" t="str">
        <f t="shared" si="24"/>
        <v/>
      </c>
      <c r="Q371" s="12" t="str">
        <f t="shared" si="24"/>
        <v/>
      </c>
      <c r="R371" s="12" t="str">
        <f t="shared" si="24"/>
        <v/>
      </c>
      <c r="S371" s="3" t="s">
        <v>23</v>
      </c>
      <c r="T371" s="19" t="s">
        <v>1548</v>
      </c>
      <c r="U371" s="22" t="s">
        <v>21</v>
      </c>
      <c r="V371" s="5">
        <v>45575</v>
      </c>
      <c r="W371" s="5">
        <v>45883</v>
      </c>
      <c r="X371" s="6" t="b">
        <v>0</v>
      </c>
      <c r="Y371" s="6" t="b">
        <v>0</v>
      </c>
      <c r="Z371" s="6" t="b">
        <v>0</v>
      </c>
      <c r="AA371" s="4" t="s">
        <v>21</v>
      </c>
      <c r="AB371" s="6" t="b">
        <v>1</v>
      </c>
      <c r="AC371" s="6" t="b">
        <v>0</v>
      </c>
      <c r="AD371" s="6" t="b">
        <v>0</v>
      </c>
    </row>
    <row r="372" spans="1:30" x14ac:dyDescent="0.45">
      <c r="A372" s="24">
        <v>9</v>
      </c>
      <c r="B372" s="19" t="s">
        <v>1549</v>
      </c>
      <c r="C372" s="19" t="s">
        <v>1549</v>
      </c>
      <c r="D372" s="2" t="s">
        <v>1550</v>
      </c>
      <c r="E372" s="9">
        <f t="shared" si="22"/>
        <v>1</v>
      </c>
      <c r="F372" s="18" t="str" cm="1">
        <f t="array" ref="F372">IF(TRIM(_xlfn._xlws.FILTER(I372:R372,LEN(I372:R372)&gt;0,""))="",D372,TRIM(_xlfn._xlws.FILTER(I372:R372,LEN(I372:R372)&gt;0,"")))</f>
        <v>パナソニック</v>
      </c>
      <c r="G372" s="16" t="str" cm="1">
        <f t="array" ref="G372">_xlfn._xlws.FILTER($I$1:$R$1,LEN(I372:R372)&gt;0,"")</f>
        <v>株式会社</v>
      </c>
      <c r="H372" s="16" t="str" cm="1">
        <f t="array" ref="H372">_xlfn.SWITCH(IF(G372&lt;&gt;"",FIND(G372,D372),""),1,"Start","","","End")</f>
        <v>End</v>
      </c>
      <c r="I372" s="12" t="str">
        <f t="shared" si="23"/>
        <v>パナソニック</v>
      </c>
      <c r="J372" s="12" t="str">
        <f t="shared" si="24"/>
        <v/>
      </c>
      <c r="K372" s="12" t="str">
        <f t="shared" si="24"/>
        <v/>
      </c>
      <c r="L372" s="12" t="str">
        <f t="shared" si="24"/>
        <v/>
      </c>
      <c r="M372" s="12" t="str">
        <f t="shared" si="24"/>
        <v/>
      </c>
      <c r="N372" s="12" t="str">
        <f t="shared" si="24"/>
        <v/>
      </c>
      <c r="O372" s="12" t="str">
        <f t="shared" si="24"/>
        <v/>
      </c>
      <c r="P372" s="12" t="str">
        <f t="shared" si="24"/>
        <v/>
      </c>
      <c r="Q372" s="12" t="str">
        <f t="shared" si="24"/>
        <v/>
      </c>
      <c r="R372" s="12" t="str">
        <f t="shared" si="24"/>
        <v/>
      </c>
      <c r="S372" s="3" t="s">
        <v>23</v>
      </c>
      <c r="T372" s="19" t="s">
        <v>1551</v>
      </c>
      <c r="U372" s="22" t="s">
        <v>21</v>
      </c>
      <c r="V372" s="5">
        <v>45575</v>
      </c>
      <c r="W372" s="5">
        <v>45883</v>
      </c>
      <c r="X372" s="6" t="b">
        <v>0</v>
      </c>
      <c r="Y372" s="6" t="b">
        <v>0</v>
      </c>
      <c r="Z372" s="6" t="b">
        <v>0</v>
      </c>
      <c r="AA372" s="4" t="s">
        <v>21</v>
      </c>
      <c r="AB372" s="6" t="b">
        <v>1</v>
      </c>
      <c r="AC372" s="6" t="b">
        <v>0</v>
      </c>
      <c r="AD372" s="6" t="b">
        <v>0</v>
      </c>
    </row>
    <row r="373" spans="1:30" x14ac:dyDescent="0.45">
      <c r="A373" s="24">
        <v>147</v>
      </c>
      <c r="B373" s="19" t="s">
        <v>1552</v>
      </c>
      <c r="C373" s="19" t="s">
        <v>1553</v>
      </c>
      <c r="D373" s="2" t="s">
        <v>1554</v>
      </c>
      <c r="E373" s="9">
        <f t="shared" si="22"/>
        <v>1</v>
      </c>
      <c r="F373" s="18" t="str" cm="1">
        <f t="array" ref="F373">IF(TRIM(_xlfn._xlws.FILTER(I373:R373,LEN(I373:R373)&gt;0,""))="",D373,TRIM(_xlfn._xlws.FILTER(I373:R373,LEN(I373:R373)&gt;0,"")))</f>
        <v>パラマウント硝子工業</v>
      </c>
      <c r="G373" s="16" t="str" cm="1">
        <f t="array" ref="G373">_xlfn._xlws.FILTER($I$1:$R$1,LEN(I373:R373)&gt;0,"")</f>
        <v>株式会社</v>
      </c>
      <c r="H373" s="16" t="str" cm="1">
        <f t="array" ref="H373">_xlfn.SWITCH(IF(G373&lt;&gt;"",FIND(G373,D373),""),1,"Start","","","End")</f>
        <v>End</v>
      </c>
      <c r="I373" s="12" t="str">
        <f t="shared" si="23"/>
        <v>パラマウント硝子工業</v>
      </c>
      <c r="J373" s="12" t="str">
        <f t="shared" si="24"/>
        <v/>
      </c>
      <c r="K373" s="12" t="str">
        <f t="shared" si="24"/>
        <v/>
      </c>
      <c r="L373" s="12" t="str">
        <f t="shared" si="24"/>
        <v/>
      </c>
      <c r="M373" s="12" t="str">
        <f t="shared" si="24"/>
        <v/>
      </c>
      <c r="N373" s="12" t="str">
        <f t="shared" si="24"/>
        <v/>
      </c>
      <c r="O373" s="12" t="str">
        <f t="shared" si="24"/>
        <v/>
      </c>
      <c r="P373" s="12" t="str">
        <f t="shared" si="24"/>
        <v/>
      </c>
      <c r="Q373" s="12" t="str">
        <f t="shared" si="24"/>
        <v/>
      </c>
      <c r="R373" s="12" t="str">
        <f t="shared" si="24"/>
        <v/>
      </c>
      <c r="S373" s="3" t="s">
        <v>23</v>
      </c>
      <c r="T373" s="19" t="s">
        <v>1555</v>
      </c>
      <c r="U373" s="22" t="s">
        <v>21</v>
      </c>
      <c r="V373" s="5">
        <v>45582</v>
      </c>
      <c r="W373" s="5">
        <v>45883</v>
      </c>
      <c r="X373" s="6" t="b">
        <v>0</v>
      </c>
      <c r="Y373" s="6" t="b">
        <v>0</v>
      </c>
      <c r="Z373" s="6" t="b">
        <v>0</v>
      </c>
      <c r="AA373" s="4" t="s">
        <v>108</v>
      </c>
      <c r="AB373" s="6" t="b">
        <v>1</v>
      </c>
      <c r="AC373" s="6" t="b">
        <v>0</v>
      </c>
      <c r="AD373" s="6" t="b">
        <v>0</v>
      </c>
    </row>
    <row r="374" spans="1:30" x14ac:dyDescent="0.45">
      <c r="A374" s="24">
        <v>565</v>
      </c>
      <c r="B374" s="19" t="s">
        <v>1556</v>
      </c>
      <c r="C374" s="19" t="s">
        <v>1557</v>
      </c>
      <c r="D374" s="2" t="s">
        <v>1558</v>
      </c>
      <c r="E374" s="9">
        <f t="shared" si="22"/>
        <v>1</v>
      </c>
      <c r="F374" s="18" t="str" cm="1">
        <f t="array" ref="F374">IF(TRIM(_xlfn._xlws.FILTER(I374:R374,LEN(I374:R374)&gt;0,""))="",D374,TRIM(_xlfn._xlws.FILTER(I374:R374,LEN(I374:R374)&gt;0,"")))</f>
        <v>パトライト</v>
      </c>
      <c r="G374" s="16" t="str" cm="1">
        <f t="array" ref="G374">_xlfn._xlws.FILTER($I$1:$R$1,LEN(I374:R374)&gt;0,"")</f>
        <v>株式会社</v>
      </c>
      <c r="H374" s="16" t="str" cm="1">
        <f t="array" ref="H374">_xlfn.SWITCH(IF(G374&lt;&gt;"",FIND(G374,D374),""),1,"Start","","","End")</f>
        <v>Start</v>
      </c>
      <c r="I374" s="12" t="str">
        <f t="shared" si="23"/>
        <v>パトライト</v>
      </c>
      <c r="J374" s="12" t="str">
        <f t="shared" si="24"/>
        <v/>
      </c>
      <c r="K374" s="12" t="str">
        <f t="shared" si="24"/>
        <v/>
      </c>
      <c r="L374" s="12" t="str">
        <f t="shared" si="24"/>
        <v/>
      </c>
      <c r="M374" s="12" t="str">
        <f t="shared" si="24"/>
        <v/>
      </c>
      <c r="N374" s="12" t="str">
        <f t="shared" si="24"/>
        <v/>
      </c>
      <c r="O374" s="12" t="str">
        <f t="shared" si="24"/>
        <v/>
      </c>
      <c r="P374" s="12" t="str">
        <f t="shared" si="24"/>
        <v/>
      </c>
      <c r="Q374" s="12" t="str">
        <f t="shared" si="24"/>
        <v/>
      </c>
      <c r="R374" s="12" t="str">
        <f t="shared" si="24"/>
        <v/>
      </c>
      <c r="S374" s="3" t="s">
        <v>23</v>
      </c>
      <c r="T374" s="19" t="s">
        <v>1559</v>
      </c>
      <c r="U374" s="22" t="s">
        <v>21</v>
      </c>
      <c r="V374" s="5">
        <v>45719</v>
      </c>
      <c r="W374" s="5">
        <v>45883</v>
      </c>
      <c r="X374" s="6" t="b">
        <v>0</v>
      </c>
      <c r="Y374" s="6" t="b">
        <v>0</v>
      </c>
      <c r="Z374" s="6" t="b">
        <v>0</v>
      </c>
      <c r="AA374" s="4" t="s">
        <v>21</v>
      </c>
      <c r="AB374" s="6" t="b">
        <v>1</v>
      </c>
      <c r="AC374" s="6" t="b">
        <v>0</v>
      </c>
      <c r="AD374" s="6" t="b">
        <v>0</v>
      </c>
    </row>
    <row r="375" spans="1:30" x14ac:dyDescent="0.45">
      <c r="A375" s="24">
        <v>373</v>
      </c>
      <c r="B375" s="19" t="s">
        <v>1560</v>
      </c>
      <c r="C375" s="19" t="s">
        <v>1561</v>
      </c>
      <c r="D375" s="2" t="s">
        <v>1562</v>
      </c>
      <c r="E375" s="9">
        <f t="shared" si="22"/>
        <v>1</v>
      </c>
      <c r="F375" s="18" t="str" cm="1">
        <f t="array" ref="F375">IF(TRIM(_xlfn._xlws.FILTER(I375:R375,LEN(I375:R375)&gt;0,""))="",D375,TRIM(_xlfn._xlws.FILTER(I375:R375,LEN(I375:R375)&gt;0,"")))</f>
        <v>PILLAR</v>
      </c>
      <c r="G375" s="16" t="str" cm="1">
        <f t="array" ref="G375">_xlfn._xlws.FILTER($I$1:$R$1,LEN(I375:R375)&gt;0,"")</f>
        <v>株式会社</v>
      </c>
      <c r="H375" s="16" t="str" cm="1">
        <f t="array" ref="H375">_xlfn.SWITCH(IF(G375&lt;&gt;"",FIND(G375,D375),""),1,"Start","","","End")</f>
        <v>Start</v>
      </c>
      <c r="I375" s="12" t="str">
        <f t="shared" si="23"/>
        <v>PILLAR</v>
      </c>
      <c r="J375" s="12" t="str">
        <f t="shared" si="24"/>
        <v/>
      </c>
      <c r="K375" s="12" t="str">
        <f t="shared" si="24"/>
        <v/>
      </c>
      <c r="L375" s="12" t="str">
        <f t="shared" si="24"/>
        <v/>
      </c>
      <c r="M375" s="12" t="str">
        <f t="shared" si="24"/>
        <v/>
      </c>
      <c r="N375" s="12" t="str">
        <f t="shared" si="24"/>
        <v/>
      </c>
      <c r="O375" s="12" t="str">
        <f t="shared" si="24"/>
        <v/>
      </c>
      <c r="P375" s="12" t="str">
        <f t="shared" si="24"/>
        <v/>
      </c>
      <c r="Q375" s="12" t="str">
        <f t="shared" si="24"/>
        <v/>
      </c>
      <c r="R375" s="12" t="str">
        <f t="shared" si="24"/>
        <v/>
      </c>
      <c r="S375" s="3" t="s">
        <v>23</v>
      </c>
      <c r="T375" s="19" t="s">
        <v>1563</v>
      </c>
      <c r="U375" s="22" t="s">
        <v>1564</v>
      </c>
      <c r="V375" s="5">
        <v>45614</v>
      </c>
      <c r="W375" s="5">
        <v>45883</v>
      </c>
      <c r="X375" s="6" t="b">
        <v>0</v>
      </c>
      <c r="Y375" s="6" t="b">
        <v>0</v>
      </c>
      <c r="Z375" s="6" t="b">
        <v>0</v>
      </c>
      <c r="AA375" s="4" t="s">
        <v>21</v>
      </c>
      <c r="AB375" s="6" t="b">
        <v>1</v>
      </c>
      <c r="AC375" s="6" t="b">
        <v>0</v>
      </c>
      <c r="AD375" s="6" t="b">
        <v>0</v>
      </c>
    </row>
    <row r="376" spans="1:30" x14ac:dyDescent="0.45">
      <c r="A376" s="24">
        <v>250</v>
      </c>
      <c r="B376" s="19" t="s">
        <v>1565</v>
      </c>
      <c r="C376" s="19" t="s">
        <v>1565</v>
      </c>
      <c r="D376" s="2" t="s">
        <v>1566</v>
      </c>
      <c r="E376" s="9">
        <f t="shared" si="22"/>
        <v>1</v>
      </c>
      <c r="F376" s="18" t="str" cm="1">
        <f t="array" ref="F376">IF(TRIM(_xlfn._xlws.FILTER(I376:R376,LEN(I376:R376)&gt;0,""))="",D376,TRIM(_xlfn._xlws.FILTER(I376:R376,LEN(I376:R376)&gt;0,"")))</f>
        <v>公共建築協会</v>
      </c>
      <c r="G376" s="16" t="str" cm="1">
        <f t="array" ref="G376">_xlfn._xlws.FILTER($I$1:$R$1,LEN(I376:R376)&gt;0,"")</f>
        <v>一般社団法人</v>
      </c>
      <c r="H376" s="16" t="str" cm="1">
        <f t="array" ref="H376">_xlfn.SWITCH(IF(G376&lt;&gt;"",FIND(G376,D376),""),1,"Start","","","End")</f>
        <v>Start</v>
      </c>
      <c r="I376" s="12" t="str">
        <f t="shared" si="23"/>
        <v/>
      </c>
      <c r="J376" s="12" t="str">
        <f t="shared" si="24"/>
        <v/>
      </c>
      <c r="K376" s="12" t="str">
        <f t="shared" si="24"/>
        <v/>
      </c>
      <c r="L376" s="12" t="str">
        <f t="shared" si="24"/>
        <v>公共建築協会</v>
      </c>
      <c r="M376" s="12" t="str">
        <f t="shared" si="24"/>
        <v/>
      </c>
      <c r="N376" s="12" t="str">
        <f t="shared" si="24"/>
        <v/>
      </c>
      <c r="O376" s="12" t="str">
        <f t="shared" si="24"/>
        <v/>
      </c>
      <c r="P376" s="12" t="str">
        <f t="shared" si="24"/>
        <v/>
      </c>
      <c r="Q376" s="12" t="str">
        <f t="shared" si="24"/>
        <v/>
      </c>
      <c r="R376" s="12" t="str">
        <f t="shared" si="24"/>
        <v/>
      </c>
      <c r="S376" s="3" t="s">
        <v>19</v>
      </c>
      <c r="T376" s="19" t="s">
        <v>1567</v>
      </c>
      <c r="U376" s="22" t="s">
        <v>21</v>
      </c>
      <c r="V376" s="5">
        <v>45599</v>
      </c>
      <c r="W376" s="5">
        <v>45883</v>
      </c>
      <c r="X376" s="6" t="b">
        <v>0</v>
      </c>
      <c r="Y376" s="6" t="b">
        <v>0</v>
      </c>
      <c r="Z376" s="6" t="b">
        <v>0</v>
      </c>
      <c r="AA376" s="4" t="s">
        <v>21</v>
      </c>
      <c r="AB376" s="6" t="b">
        <v>1</v>
      </c>
      <c r="AC376" s="6" t="b">
        <v>0</v>
      </c>
      <c r="AD376" s="6" t="b">
        <v>0</v>
      </c>
    </row>
    <row r="377" spans="1:30" x14ac:dyDescent="0.45">
      <c r="A377" s="24">
        <v>443</v>
      </c>
      <c r="B377" s="19" t="s">
        <v>1568</v>
      </c>
      <c r="C377" s="19" t="s">
        <v>1569</v>
      </c>
      <c r="D377" s="2" t="s">
        <v>1570</v>
      </c>
      <c r="E377" s="9">
        <f t="shared" si="22"/>
        <v>1</v>
      </c>
      <c r="F377" s="18" t="str" cm="1">
        <f t="array" ref="F377">IF(TRIM(_xlfn._xlws.FILTER(I377:R377,LEN(I377:R377)&gt;0,""))="",D377,TRIM(_xlfn._xlws.FILTER(I377:R377,LEN(I377:R377)&gt;0,"")))</f>
        <v>日本パルプテックス</v>
      </c>
      <c r="G377" s="16" t="str" cm="1">
        <f t="array" ref="G377">_xlfn._xlws.FILTER($I$1:$R$1,LEN(I377:R377)&gt;0,"")</f>
        <v>株式会社</v>
      </c>
      <c r="H377" s="16" t="str" cm="1">
        <f t="array" ref="H377">_xlfn.SWITCH(IF(G377&lt;&gt;"",FIND(G377,D377),""),1,"Start","","","End")</f>
        <v>End</v>
      </c>
      <c r="I377" s="12" t="str">
        <f t="shared" si="23"/>
        <v>日本パルプテックス</v>
      </c>
      <c r="J377" s="12" t="str">
        <f t="shared" si="24"/>
        <v/>
      </c>
      <c r="K377" s="12" t="str">
        <f t="shared" si="24"/>
        <v/>
      </c>
      <c r="L377" s="12" t="str">
        <f t="shared" si="24"/>
        <v/>
      </c>
      <c r="M377" s="12" t="str">
        <f t="shared" si="24"/>
        <v/>
      </c>
      <c r="N377" s="12" t="str">
        <f t="shared" si="24"/>
        <v/>
      </c>
      <c r="O377" s="12" t="str">
        <f t="shared" si="24"/>
        <v/>
      </c>
      <c r="P377" s="12" t="str">
        <f t="shared" si="24"/>
        <v/>
      </c>
      <c r="Q377" s="12" t="str">
        <f t="shared" si="24"/>
        <v/>
      </c>
      <c r="R377" s="12" t="str">
        <f t="shared" si="24"/>
        <v/>
      </c>
      <c r="S377" s="3" t="s">
        <v>23</v>
      </c>
      <c r="T377" s="19" t="s">
        <v>1571</v>
      </c>
      <c r="U377" s="22" t="s">
        <v>1572</v>
      </c>
      <c r="V377" s="5">
        <v>45633</v>
      </c>
      <c r="W377" s="5">
        <v>45883</v>
      </c>
      <c r="X377" s="6" t="b">
        <v>0</v>
      </c>
      <c r="Y377" s="6" t="b">
        <v>0</v>
      </c>
      <c r="Z377" s="6" t="b">
        <v>0</v>
      </c>
      <c r="AA377" s="4" t="s">
        <v>21</v>
      </c>
      <c r="AB377" s="6" t="b">
        <v>1</v>
      </c>
      <c r="AC377" s="6" t="b">
        <v>0</v>
      </c>
      <c r="AD377" s="6" t="b">
        <v>0</v>
      </c>
    </row>
    <row r="378" spans="1:30" x14ac:dyDescent="0.45">
      <c r="A378" s="24">
        <v>425</v>
      </c>
      <c r="B378" s="19" t="s">
        <v>1573</v>
      </c>
      <c r="C378" s="19" t="s">
        <v>1574</v>
      </c>
      <c r="D378" s="2" t="s">
        <v>1575</v>
      </c>
      <c r="E378" s="9">
        <f t="shared" si="22"/>
        <v>0</v>
      </c>
      <c r="F378" s="18" t="str" cm="1">
        <f t="array" ref="F378">IF(TRIM(_xlfn._xlws.FILTER(I378:R378,LEN(I378:R378)&gt;0,""))="",D378,TRIM(_xlfn._xlws.FILTER(I378:R378,LEN(I378:R378)&gt;0,"")))</f>
        <v>土木研究所</v>
      </c>
      <c r="G378" s="16" t="str" cm="1">
        <f t="array" ref="G378">_xlfn._xlws.FILTER($I$1:$R$1,LEN(I378:R378)&gt;0,"")</f>
        <v>国立研究開発法人</v>
      </c>
      <c r="H378" s="16" t="str" cm="1">
        <f t="array" ref="H378">_xlfn.SWITCH(IF(G378&lt;&gt;"",FIND(G378,D378),""),1,"Start","","","End")</f>
        <v>Start</v>
      </c>
      <c r="I378" s="12" t="str">
        <f t="shared" si="23"/>
        <v/>
      </c>
      <c r="J378" s="12" t="str">
        <f t="shared" si="24"/>
        <v/>
      </c>
      <c r="K378" s="12" t="str">
        <f t="shared" si="24"/>
        <v/>
      </c>
      <c r="L378" s="12" t="str">
        <f t="shared" si="24"/>
        <v/>
      </c>
      <c r="M378" s="12" t="str">
        <f t="shared" si="24"/>
        <v/>
      </c>
      <c r="N378" s="12" t="str">
        <f t="shared" si="24"/>
        <v/>
      </c>
      <c r="O378" s="12" t="str">
        <f t="shared" si="24"/>
        <v/>
      </c>
      <c r="P378" s="12" t="str">
        <f t="shared" si="24"/>
        <v/>
      </c>
      <c r="Q378" s="12" t="str">
        <f t="shared" si="24"/>
        <v/>
      </c>
      <c r="R378" s="12" t="str">
        <f t="shared" si="24"/>
        <v>土木研究所</v>
      </c>
      <c r="S378" s="3" t="s">
        <v>64</v>
      </c>
      <c r="T378" s="19" t="s">
        <v>1576</v>
      </c>
      <c r="U378" s="22" t="s">
        <v>21</v>
      </c>
      <c r="V378" s="5">
        <v>45623</v>
      </c>
      <c r="W378" s="5">
        <v>45883</v>
      </c>
      <c r="X378" s="6" t="b">
        <v>0</v>
      </c>
      <c r="Y378" s="6" t="b">
        <v>0</v>
      </c>
      <c r="Z378" s="6" t="b">
        <v>0</v>
      </c>
      <c r="AA378" s="4" t="s">
        <v>21</v>
      </c>
      <c r="AB378" s="6" t="b">
        <v>1</v>
      </c>
      <c r="AC378" s="6" t="b">
        <v>0</v>
      </c>
      <c r="AD378" s="6" t="b">
        <v>0</v>
      </c>
    </row>
    <row r="379" spans="1:30" x14ac:dyDescent="0.45">
      <c r="A379" s="24">
        <v>145</v>
      </c>
      <c r="B379" s="19" t="s">
        <v>1577</v>
      </c>
      <c r="C379" s="19" t="s">
        <v>1578</v>
      </c>
      <c r="D379" s="2" t="s">
        <v>1579</v>
      </c>
      <c r="E379" s="9">
        <f t="shared" si="22"/>
        <v>1</v>
      </c>
      <c r="F379" s="18" t="str" cm="1">
        <f t="array" ref="F379">IF(TRIM(_xlfn._xlws.FILTER(I379:R379,LEN(I379:R379)&gt;0,""))="",D379,TRIM(_xlfn._xlws.FILTER(I379:R379,LEN(I379:R379)&gt;0,"")))</f>
        <v>パイロシステム</v>
      </c>
      <c r="G379" s="16" t="str" cm="1">
        <f t="array" ref="G379">_xlfn._xlws.FILTER($I$1:$R$1,LEN(I379:R379)&gt;0,"")</f>
        <v>株式会社</v>
      </c>
      <c r="H379" s="16" t="str" cm="1">
        <f t="array" ref="H379">_xlfn.SWITCH(IF(G379&lt;&gt;"",FIND(G379,D379),""),1,"Start","","","End")</f>
        <v>End</v>
      </c>
      <c r="I379" s="12" t="str">
        <f t="shared" si="23"/>
        <v>パイロシステム</v>
      </c>
      <c r="J379" s="12" t="str">
        <f t="shared" si="24"/>
        <v/>
      </c>
      <c r="K379" s="12" t="str">
        <f t="shared" ref="J379:R407" si="25">TRIM(IF(LEN($D379)&lt;&gt;LEN(SUBSTITUTE($D379,K$1,"")),SUBSTITUTE($D379,K$1,""),""))</f>
        <v/>
      </c>
      <c r="L379" s="12" t="str">
        <f t="shared" si="25"/>
        <v/>
      </c>
      <c r="M379" s="12" t="str">
        <f t="shared" si="25"/>
        <v/>
      </c>
      <c r="N379" s="12" t="str">
        <f t="shared" si="25"/>
        <v/>
      </c>
      <c r="O379" s="12" t="str">
        <f t="shared" si="25"/>
        <v/>
      </c>
      <c r="P379" s="12" t="str">
        <f t="shared" si="25"/>
        <v/>
      </c>
      <c r="Q379" s="12" t="str">
        <f t="shared" si="25"/>
        <v/>
      </c>
      <c r="R379" s="12" t="str">
        <f t="shared" si="25"/>
        <v/>
      </c>
      <c r="S379" s="3" t="s">
        <v>23</v>
      </c>
      <c r="T379" s="19" t="s">
        <v>1580</v>
      </c>
      <c r="U379" s="22" t="s">
        <v>21</v>
      </c>
      <c r="V379" s="5">
        <v>45582</v>
      </c>
      <c r="W379" s="5">
        <v>45883</v>
      </c>
      <c r="X379" s="6" t="b">
        <v>0</v>
      </c>
      <c r="Y379" s="6" t="b">
        <v>0</v>
      </c>
      <c r="Z379" s="6" t="b">
        <v>0</v>
      </c>
      <c r="AA379" s="4" t="s">
        <v>247</v>
      </c>
      <c r="AB379" s="6" t="b">
        <v>1</v>
      </c>
      <c r="AC379" s="6" t="b">
        <v>0</v>
      </c>
      <c r="AD379" s="6" t="b">
        <v>0</v>
      </c>
    </row>
    <row r="380" spans="1:30" x14ac:dyDescent="0.45">
      <c r="A380" s="24">
        <v>480</v>
      </c>
      <c r="B380" s="19" t="s">
        <v>1581</v>
      </c>
      <c r="C380" s="19" t="s">
        <v>1582</v>
      </c>
      <c r="D380" s="2" t="s">
        <v>1583</v>
      </c>
      <c r="E380" s="9">
        <f t="shared" si="22"/>
        <v>1</v>
      </c>
      <c r="F380" s="18" t="str" cm="1">
        <f t="array" ref="F380">IF(TRIM(_xlfn._xlws.FILTER(I380:R380,LEN(I380:R380)&gt;0,""))="",D380,TRIM(_xlfn._xlws.FILTER(I380:R380,LEN(I380:R380)&gt;0,"")))</f>
        <v>前澤給装工業</v>
      </c>
      <c r="G380" s="16" t="str" cm="1">
        <f t="array" ref="G380">_xlfn._xlws.FILTER($I$1:$R$1,LEN(I380:R380)&gt;0,"")</f>
        <v>株式会社</v>
      </c>
      <c r="H380" s="16" t="str" cm="1">
        <f t="array" ref="H380">_xlfn.SWITCH(IF(G380&lt;&gt;"",FIND(G380,D380),""),1,"Start","","","End")</f>
        <v>End</v>
      </c>
      <c r="I380" s="12" t="str">
        <f t="shared" si="23"/>
        <v>前澤給装工業</v>
      </c>
      <c r="J380" s="12" t="str">
        <f t="shared" si="25"/>
        <v/>
      </c>
      <c r="K380" s="12" t="str">
        <f t="shared" si="25"/>
        <v/>
      </c>
      <c r="L380" s="12" t="str">
        <f t="shared" si="25"/>
        <v/>
      </c>
      <c r="M380" s="12" t="str">
        <f t="shared" si="25"/>
        <v/>
      </c>
      <c r="N380" s="12" t="str">
        <f t="shared" si="25"/>
        <v/>
      </c>
      <c r="O380" s="12" t="str">
        <f t="shared" si="25"/>
        <v/>
      </c>
      <c r="P380" s="12" t="str">
        <f t="shared" si="25"/>
        <v/>
      </c>
      <c r="Q380" s="12" t="str">
        <f t="shared" si="25"/>
        <v/>
      </c>
      <c r="R380" s="12" t="str">
        <f t="shared" si="25"/>
        <v/>
      </c>
      <c r="S380" s="3" t="s">
        <v>23</v>
      </c>
      <c r="T380" s="19" t="s">
        <v>1584</v>
      </c>
      <c r="U380" s="22" t="s">
        <v>21</v>
      </c>
      <c r="V380" s="5">
        <v>45644</v>
      </c>
      <c r="W380" s="5">
        <v>45883</v>
      </c>
      <c r="X380" s="6" t="b">
        <v>0</v>
      </c>
      <c r="Y380" s="6" t="b">
        <v>0</v>
      </c>
      <c r="Z380" s="6" t="b">
        <v>0</v>
      </c>
      <c r="AA380" s="4" t="s">
        <v>21</v>
      </c>
      <c r="AB380" s="6" t="b">
        <v>1</v>
      </c>
      <c r="AC380" s="6" t="b">
        <v>0</v>
      </c>
      <c r="AD380" s="6" t="b">
        <v>0</v>
      </c>
    </row>
    <row r="381" spans="1:30" x14ac:dyDescent="0.45">
      <c r="A381" s="24">
        <v>20</v>
      </c>
      <c r="B381" s="19" t="s">
        <v>1585</v>
      </c>
      <c r="C381" s="19" t="s">
        <v>1585</v>
      </c>
      <c r="D381" s="7" t="s">
        <v>2271</v>
      </c>
      <c r="E381" s="9">
        <f t="shared" si="22"/>
        <v>0</v>
      </c>
      <c r="F381" s="18" t="str" cm="1">
        <f t="array" ref="F381">IF(TRIM(_xlfn._xlws.FILTER(I381:R381,LEN(I381:R381)&gt;0,""))="",D381,TRIM(_xlfn._xlws.FILTER(I381:R381,LEN(I381:R381)&gt;0,"")))</f>
        <v>リノコ</v>
      </c>
      <c r="G381" s="16" t="str" cm="1">
        <f t="array" ref="G381">_xlfn._xlws.FILTER($I$1:$R$1,LEN(I381:R381)&gt;0,"")</f>
        <v/>
      </c>
      <c r="H381" s="16" t="str" cm="1">
        <f t="array" ref="H381">_xlfn.SWITCH(IF(G381&lt;&gt;"",FIND(G381,D381),""),1,"Start","","","End")</f>
        <v/>
      </c>
      <c r="I381" s="12" t="str">
        <f t="shared" si="23"/>
        <v/>
      </c>
      <c r="J381" s="12" t="str">
        <f t="shared" si="25"/>
        <v/>
      </c>
      <c r="K381" s="12" t="str">
        <f t="shared" si="25"/>
        <v/>
      </c>
      <c r="L381" s="12" t="str">
        <f t="shared" si="25"/>
        <v/>
      </c>
      <c r="M381" s="12" t="str">
        <f t="shared" si="25"/>
        <v/>
      </c>
      <c r="N381" s="12" t="str">
        <f t="shared" si="25"/>
        <v/>
      </c>
      <c r="O381" s="12" t="str">
        <f t="shared" si="25"/>
        <v/>
      </c>
      <c r="P381" s="12" t="str">
        <f t="shared" si="25"/>
        <v/>
      </c>
      <c r="Q381" s="12" t="str">
        <f t="shared" si="25"/>
        <v/>
      </c>
      <c r="R381" s="12" t="str">
        <f t="shared" si="25"/>
        <v/>
      </c>
      <c r="S381" s="3" t="s">
        <v>111</v>
      </c>
      <c r="T381" s="19" t="s">
        <v>1586</v>
      </c>
      <c r="U381" s="22" t="s">
        <v>1587</v>
      </c>
      <c r="V381" s="5">
        <v>45575</v>
      </c>
      <c r="W381" s="5">
        <v>45883</v>
      </c>
      <c r="X381" s="6" t="b">
        <v>0</v>
      </c>
      <c r="Y381" s="6" t="b">
        <v>1</v>
      </c>
      <c r="Z381" s="6" t="b">
        <v>0</v>
      </c>
      <c r="AA381" s="4" t="s">
        <v>21</v>
      </c>
      <c r="AB381" s="6" t="b">
        <v>1</v>
      </c>
      <c r="AC381" s="6" t="b">
        <v>0</v>
      </c>
      <c r="AD381" s="6" t="b">
        <v>0</v>
      </c>
    </row>
    <row r="382" spans="1:30" x14ac:dyDescent="0.45">
      <c r="A382" s="24">
        <v>159</v>
      </c>
      <c r="B382" s="19" t="s">
        <v>1588</v>
      </c>
      <c r="C382" s="19" t="s">
        <v>1589</v>
      </c>
      <c r="D382" s="2" t="s">
        <v>1590</v>
      </c>
      <c r="E382" s="9">
        <f t="shared" si="22"/>
        <v>1</v>
      </c>
      <c r="F382" s="18" t="str" cm="1">
        <f t="array" ref="F382">IF(TRIM(_xlfn._xlws.FILTER(I382:R382,LEN(I382:R382)&gt;0,""))="",D382,TRIM(_xlfn._xlws.FILTER(I382:R382,LEN(I382:R382)&gt;0,"")))</f>
        <v>レゾナック建材</v>
      </c>
      <c r="G382" s="16" t="str" cm="1">
        <f t="array" ref="G382">_xlfn._xlws.FILTER($I$1:$R$1,LEN(I382:R382)&gt;0,"")</f>
        <v>株式会社</v>
      </c>
      <c r="H382" s="16" t="str" cm="1">
        <f t="array" ref="H382">_xlfn.SWITCH(IF(G382&lt;&gt;"",FIND(G382,D382),""),1,"Start","","","End")</f>
        <v>Start</v>
      </c>
      <c r="I382" s="12" t="str">
        <f t="shared" si="23"/>
        <v>レゾナック建材</v>
      </c>
      <c r="J382" s="12" t="str">
        <f t="shared" si="25"/>
        <v/>
      </c>
      <c r="K382" s="12" t="str">
        <f t="shared" si="25"/>
        <v/>
      </c>
      <c r="L382" s="12" t="str">
        <f t="shared" si="25"/>
        <v/>
      </c>
      <c r="M382" s="12" t="str">
        <f t="shared" si="25"/>
        <v/>
      </c>
      <c r="N382" s="12" t="str">
        <f t="shared" si="25"/>
        <v/>
      </c>
      <c r="O382" s="12" t="str">
        <f t="shared" si="25"/>
        <v/>
      </c>
      <c r="P382" s="12" t="str">
        <f t="shared" si="25"/>
        <v/>
      </c>
      <c r="Q382" s="12" t="str">
        <f t="shared" si="25"/>
        <v/>
      </c>
      <c r="R382" s="12" t="str">
        <f t="shared" si="25"/>
        <v/>
      </c>
      <c r="S382" s="3" t="s">
        <v>23</v>
      </c>
      <c r="T382" s="19" t="s">
        <v>1591</v>
      </c>
      <c r="U382" s="22" t="s">
        <v>21</v>
      </c>
      <c r="V382" s="5">
        <v>45582</v>
      </c>
      <c r="W382" s="5">
        <v>45883</v>
      </c>
      <c r="X382" s="6" t="b">
        <v>0</v>
      </c>
      <c r="Y382" s="6" t="b">
        <v>0</v>
      </c>
      <c r="Z382" s="6" t="b">
        <v>0</v>
      </c>
      <c r="AA382" s="4" t="s">
        <v>21</v>
      </c>
      <c r="AB382" s="6" t="b">
        <v>1</v>
      </c>
      <c r="AC382" s="6" t="b">
        <v>0</v>
      </c>
      <c r="AD382" s="6" t="b">
        <v>0</v>
      </c>
    </row>
    <row r="383" spans="1:30" x14ac:dyDescent="0.45">
      <c r="A383" s="24">
        <v>11</v>
      </c>
      <c r="B383" s="19" t="s">
        <v>1592</v>
      </c>
      <c r="C383" s="19" t="s">
        <v>1593</v>
      </c>
      <c r="D383" s="2" t="s">
        <v>1594</v>
      </c>
      <c r="E383" s="9">
        <f t="shared" si="22"/>
        <v>1</v>
      </c>
      <c r="F383" s="18" t="str" cm="1">
        <f t="array" ref="F383">IF(TRIM(_xlfn._xlws.FILTER(I383:R383,LEN(I383:R383)&gt;0,""))="",D383,TRIM(_xlfn._xlws.FILTER(I383:R383,LEN(I383:R383)&gt;0,"")))</f>
        <v>リンナイ</v>
      </c>
      <c r="G383" s="16" t="str" cm="1">
        <f t="array" ref="G383">_xlfn._xlws.FILTER($I$1:$R$1,LEN(I383:R383)&gt;0,"")</f>
        <v>株式会社</v>
      </c>
      <c r="H383" s="16" t="str" cm="1">
        <f t="array" ref="H383">_xlfn.SWITCH(IF(G383&lt;&gt;"",FIND(G383,D383),""),1,"Start","","","End")</f>
        <v>End</v>
      </c>
      <c r="I383" s="12" t="str">
        <f t="shared" si="23"/>
        <v>リンナイ</v>
      </c>
      <c r="J383" s="12" t="str">
        <f t="shared" si="25"/>
        <v/>
      </c>
      <c r="K383" s="12" t="str">
        <f t="shared" si="25"/>
        <v/>
      </c>
      <c r="L383" s="12" t="str">
        <f t="shared" si="25"/>
        <v/>
      </c>
      <c r="M383" s="12" t="str">
        <f t="shared" si="25"/>
        <v/>
      </c>
      <c r="N383" s="12" t="str">
        <f t="shared" si="25"/>
        <v/>
      </c>
      <c r="O383" s="12" t="str">
        <f t="shared" si="25"/>
        <v/>
      </c>
      <c r="P383" s="12" t="str">
        <f t="shared" si="25"/>
        <v/>
      </c>
      <c r="Q383" s="12" t="str">
        <f t="shared" si="25"/>
        <v/>
      </c>
      <c r="R383" s="12" t="str">
        <f t="shared" si="25"/>
        <v/>
      </c>
      <c r="S383" s="3" t="s">
        <v>23</v>
      </c>
      <c r="T383" s="19" t="s">
        <v>1595</v>
      </c>
      <c r="U383" s="22" t="s">
        <v>1596</v>
      </c>
      <c r="V383" s="5">
        <v>45575</v>
      </c>
      <c r="W383" s="5">
        <v>45883</v>
      </c>
      <c r="X383" s="6" t="b">
        <v>0</v>
      </c>
      <c r="Y383" s="6" t="b">
        <v>0</v>
      </c>
      <c r="Z383" s="6" t="b">
        <v>0</v>
      </c>
      <c r="AA383" s="4" t="s">
        <v>21</v>
      </c>
      <c r="AB383" s="6" t="b">
        <v>1</v>
      </c>
      <c r="AC383" s="6" t="b">
        <v>0</v>
      </c>
      <c r="AD383" s="6" t="b">
        <v>0</v>
      </c>
    </row>
    <row r="384" spans="1:30" x14ac:dyDescent="0.45">
      <c r="A384" s="24">
        <v>187</v>
      </c>
      <c r="B384" s="19" t="s">
        <v>1597</v>
      </c>
      <c r="C384" s="19" t="s">
        <v>1598</v>
      </c>
      <c r="D384" s="2" t="s">
        <v>1599</v>
      </c>
      <c r="E384" s="9">
        <f t="shared" si="22"/>
        <v>1</v>
      </c>
      <c r="F384" s="18" t="str" cm="1">
        <f t="array" ref="F384">IF(TRIM(_xlfn._xlws.FILTER(I384:R384,LEN(I384:R384)&gt;0,""))="",D384,TRIM(_xlfn._xlws.FILTER(I384:R384,LEN(I384:R384)&gt;0,"")))</f>
        <v>リッツウェル</v>
      </c>
      <c r="G384" s="16" t="str" cm="1">
        <f t="array" ref="G384">_xlfn._xlws.FILTER($I$1:$R$1,LEN(I384:R384)&gt;0,"")</f>
        <v>株式会社</v>
      </c>
      <c r="H384" s="16" t="str" cm="1">
        <f t="array" ref="H384">_xlfn.SWITCH(IF(G384&lt;&gt;"",FIND(G384,D384),""),1,"Start","","","End")</f>
        <v>Start</v>
      </c>
      <c r="I384" s="12" t="str">
        <f t="shared" si="23"/>
        <v>リッツウェル</v>
      </c>
      <c r="J384" s="12" t="str">
        <f t="shared" si="25"/>
        <v/>
      </c>
      <c r="K384" s="12" t="str">
        <f t="shared" si="25"/>
        <v/>
      </c>
      <c r="L384" s="12" t="str">
        <f t="shared" si="25"/>
        <v/>
      </c>
      <c r="M384" s="12" t="str">
        <f t="shared" si="25"/>
        <v/>
      </c>
      <c r="N384" s="12" t="str">
        <f t="shared" si="25"/>
        <v/>
      </c>
      <c r="O384" s="12" t="str">
        <f t="shared" si="25"/>
        <v/>
      </c>
      <c r="P384" s="12" t="str">
        <f t="shared" si="25"/>
        <v/>
      </c>
      <c r="Q384" s="12" t="str">
        <f t="shared" si="25"/>
        <v/>
      </c>
      <c r="R384" s="12" t="str">
        <f t="shared" si="25"/>
        <v/>
      </c>
      <c r="S384" s="3" t="s">
        <v>23</v>
      </c>
      <c r="T384" s="19" t="s">
        <v>1600</v>
      </c>
      <c r="U384" s="22" t="s">
        <v>21</v>
      </c>
      <c r="V384" s="5">
        <v>45589</v>
      </c>
      <c r="W384" s="5">
        <v>45883</v>
      </c>
      <c r="X384" s="6" t="b">
        <v>0</v>
      </c>
      <c r="Y384" s="6" t="b">
        <v>0</v>
      </c>
      <c r="Z384" s="6" t="b">
        <v>0</v>
      </c>
      <c r="AA384" s="4" t="s">
        <v>21</v>
      </c>
      <c r="AB384" s="6" t="b">
        <v>1</v>
      </c>
      <c r="AC384" s="6" t="b">
        <v>0</v>
      </c>
      <c r="AD384" s="6" t="b">
        <v>0</v>
      </c>
    </row>
    <row r="385" spans="1:30" x14ac:dyDescent="0.45">
      <c r="A385" s="24">
        <v>328</v>
      </c>
      <c r="B385" s="19" t="s">
        <v>1601</v>
      </c>
      <c r="C385" s="19" t="s">
        <v>1602</v>
      </c>
      <c r="D385" s="2" t="s">
        <v>1603</v>
      </c>
      <c r="E385" s="9">
        <f t="shared" si="22"/>
        <v>1</v>
      </c>
      <c r="F385" s="18" t="str" cm="1">
        <f t="array" ref="F385">IF(TRIM(_xlfn._xlws.FILTER(I385:R385,LEN(I385:R385)&gt;0,""))="",D385,TRIM(_xlfn._xlws.FILTER(I385:R385,LEN(I385:R385)&gt;0,"")))</f>
        <v>ロックペイント</v>
      </c>
      <c r="G385" s="16" t="str" cm="1">
        <f t="array" ref="G385">_xlfn._xlws.FILTER($I$1:$R$1,LEN(I385:R385)&gt;0,"")</f>
        <v>株式会社</v>
      </c>
      <c r="H385" s="16" t="str" cm="1">
        <f t="array" ref="H385">_xlfn.SWITCH(IF(G385&lt;&gt;"",FIND(G385,D385),""),1,"Start","","","End")</f>
        <v>End</v>
      </c>
      <c r="I385" s="12" t="str">
        <f t="shared" si="23"/>
        <v>ロックペイント</v>
      </c>
      <c r="J385" s="12" t="str">
        <f t="shared" si="25"/>
        <v/>
      </c>
      <c r="K385" s="12" t="str">
        <f t="shared" si="25"/>
        <v/>
      </c>
      <c r="L385" s="12" t="str">
        <f t="shared" si="25"/>
        <v/>
      </c>
      <c r="M385" s="12" t="str">
        <f t="shared" si="25"/>
        <v/>
      </c>
      <c r="N385" s="12" t="str">
        <f t="shared" si="25"/>
        <v/>
      </c>
      <c r="O385" s="12" t="str">
        <f t="shared" si="25"/>
        <v/>
      </c>
      <c r="P385" s="12" t="str">
        <f t="shared" si="25"/>
        <v/>
      </c>
      <c r="Q385" s="12" t="str">
        <f t="shared" si="25"/>
        <v/>
      </c>
      <c r="R385" s="12" t="str">
        <f t="shared" si="25"/>
        <v/>
      </c>
      <c r="S385" s="3" t="s">
        <v>23</v>
      </c>
      <c r="T385" s="19" t="s">
        <v>1604</v>
      </c>
      <c r="U385" s="22" t="s">
        <v>21</v>
      </c>
      <c r="V385" s="5">
        <v>45605</v>
      </c>
      <c r="W385" s="5">
        <v>45883</v>
      </c>
      <c r="X385" s="6" t="b">
        <v>0</v>
      </c>
      <c r="Y385" s="6" t="b">
        <v>0</v>
      </c>
      <c r="Z385" s="6" t="b">
        <v>0</v>
      </c>
      <c r="AA385" s="4" t="s">
        <v>21</v>
      </c>
      <c r="AB385" s="6" t="b">
        <v>1</v>
      </c>
      <c r="AC385" s="6" t="b">
        <v>0</v>
      </c>
      <c r="AD385" s="6" t="b">
        <v>0</v>
      </c>
    </row>
    <row r="386" spans="1:30" x14ac:dyDescent="0.45">
      <c r="A386" s="24">
        <v>446</v>
      </c>
      <c r="B386" s="19" t="s">
        <v>1605</v>
      </c>
      <c r="C386" s="19" t="s">
        <v>1606</v>
      </c>
      <c r="D386" s="2" t="s">
        <v>1607</v>
      </c>
      <c r="E386" s="9">
        <f t="shared" si="22"/>
        <v>1</v>
      </c>
      <c r="F386" s="18" t="str" cm="1">
        <f t="array" ref="F386">IF(TRIM(_xlfn._xlws.FILTER(I386:R386,LEN(I386:R386)&gt;0,""))="",D386,TRIM(_xlfn._xlws.FILTER(I386:R386,LEN(I386:R386)&gt;0,"")))</f>
        <v>ローバル</v>
      </c>
      <c r="G386" s="16" t="str" cm="1">
        <f t="array" ref="G386">_xlfn._xlws.FILTER($I$1:$R$1,LEN(I386:R386)&gt;0,"")</f>
        <v>株式会社</v>
      </c>
      <c r="H386" s="16" t="str" cm="1">
        <f t="array" ref="H386">_xlfn.SWITCH(IF(G386&lt;&gt;"",FIND(G386,D386),""),1,"Start","","","End")</f>
        <v>End</v>
      </c>
      <c r="I386" s="12" t="str">
        <f t="shared" si="23"/>
        <v>ローバル</v>
      </c>
      <c r="J386" s="12" t="str">
        <f t="shared" si="25"/>
        <v/>
      </c>
      <c r="K386" s="12" t="str">
        <f t="shared" si="25"/>
        <v/>
      </c>
      <c r="L386" s="12" t="str">
        <f t="shared" si="25"/>
        <v/>
      </c>
      <c r="M386" s="12" t="str">
        <f t="shared" si="25"/>
        <v/>
      </c>
      <c r="N386" s="12" t="str">
        <f t="shared" si="25"/>
        <v/>
      </c>
      <c r="O386" s="12" t="str">
        <f t="shared" si="25"/>
        <v/>
      </c>
      <c r="P386" s="12" t="str">
        <f t="shared" si="25"/>
        <v/>
      </c>
      <c r="Q386" s="12" t="str">
        <f t="shared" si="25"/>
        <v/>
      </c>
      <c r="R386" s="12" t="str">
        <f t="shared" si="25"/>
        <v/>
      </c>
      <c r="S386" s="3" t="s">
        <v>23</v>
      </c>
      <c r="T386" s="19" t="s">
        <v>1608</v>
      </c>
      <c r="U386" s="22" t="s">
        <v>21</v>
      </c>
      <c r="V386" s="5">
        <v>45633</v>
      </c>
      <c r="W386" s="5">
        <v>45883</v>
      </c>
      <c r="X386" s="6" t="b">
        <v>0</v>
      </c>
      <c r="Y386" s="6" t="b">
        <v>0</v>
      </c>
      <c r="Z386" s="6" t="b">
        <v>0</v>
      </c>
      <c r="AA386" s="4" t="s">
        <v>1609</v>
      </c>
      <c r="AB386" s="6" t="b">
        <v>1</v>
      </c>
      <c r="AC386" s="6" t="b">
        <v>0</v>
      </c>
      <c r="AD386" s="6" t="b">
        <v>0</v>
      </c>
    </row>
    <row r="387" spans="1:30" x14ac:dyDescent="0.45">
      <c r="A387" s="24">
        <v>33</v>
      </c>
      <c r="B387" s="19" t="s">
        <v>1610</v>
      </c>
      <c r="C387" s="19" t="s">
        <v>1611</v>
      </c>
      <c r="D387" s="2" t="s">
        <v>1612</v>
      </c>
      <c r="E387" s="9">
        <f t="shared" ref="E387:E450" si="26">COUNTA(I387:P387)-COUNTBLANK(I387:P387)</f>
        <v>1</v>
      </c>
      <c r="F387" s="18" t="str" cm="1">
        <f t="array" ref="F387">IF(TRIM(_xlfn._xlws.FILTER(I387:R387,LEN(I387:R387)&gt;0,""))="",D387,TRIM(_xlfn._xlws.FILTER(I387:R387,LEN(I387:R387)&gt;0,"")))</f>
        <v>ルノン</v>
      </c>
      <c r="G387" s="16" t="str" cm="1">
        <f t="array" ref="G387">_xlfn._xlws.FILTER($I$1:$R$1,LEN(I387:R387)&gt;0,"")</f>
        <v>株式会社</v>
      </c>
      <c r="H387" s="16" t="str" cm="1">
        <f t="array" ref="H387">_xlfn.SWITCH(IF(G387&lt;&gt;"",FIND(G387,D387),""),1,"Start","","","End")</f>
        <v>End</v>
      </c>
      <c r="I387" s="12" t="str">
        <f t="shared" si="23"/>
        <v>ルノン</v>
      </c>
      <c r="J387" s="12" t="str">
        <f t="shared" si="25"/>
        <v/>
      </c>
      <c r="K387" s="12" t="str">
        <f t="shared" si="25"/>
        <v/>
      </c>
      <c r="L387" s="12" t="str">
        <f t="shared" si="25"/>
        <v/>
      </c>
      <c r="M387" s="12" t="str">
        <f t="shared" si="25"/>
        <v/>
      </c>
      <c r="N387" s="12" t="str">
        <f t="shared" si="25"/>
        <v/>
      </c>
      <c r="O387" s="12" t="str">
        <f t="shared" si="25"/>
        <v/>
      </c>
      <c r="P387" s="12" t="str">
        <f t="shared" si="25"/>
        <v/>
      </c>
      <c r="Q387" s="12" t="str">
        <f t="shared" si="25"/>
        <v/>
      </c>
      <c r="R387" s="12" t="str">
        <f t="shared" si="25"/>
        <v/>
      </c>
      <c r="S387" s="3" t="s">
        <v>23</v>
      </c>
      <c r="T387" s="19" t="s">
        <v>1613</v>
      </c>
      <c r="U387" s="22" t="s">
        <v>21</v>
      </c>
      <c r="V387" s="5">
        <v>45575</v>
      </c>
      <c r="W387" s="5">
        <v>45883</v>
      </c>
      <c r="X387" s="6" t="b">
        <v>0</v>
      </c>
      <c r="Y387" s="6" t="b">
        <v>0</v>
      </c>
      <c r="Z387" s="6" t="b">
        <v>0</v>
      </c>
      <c r="AA387" s="4" t="s">
        <v>21</v>
      </c>
      <c r="AB387" s="6" t="b">
        <v>1</v>
      </c>
      <c r="AC387" s="6" t="b">
        <v>0</v>
      </c>
      <c r="AD387" s="6" t="b">
        <v>0</v>
      </c>
    </row>
    <row r="388" spans="1:30" x14ac:dyDescent="0.45">
      <c r="A388" s="24">
        <v>29</v>
      </c>
      <c r="B388" s="19" t="s">
        <v>1614</v>
      </c>
      <c r="C388" s="19" t="s">
        <v>1615</v>
      </c>
      <c r="D388" s="2" t="s">
        <v>1616</v>
      </c>
      <c r="E388" s="9">
        <f t="shared" si="26"/>
        <v>1</v>
      </c>
      <c r="F388" s="18" t="str" cm="1">
        <f t="array" ref="F388">IF(TRIM(_xlfn._xlws.FILTER(I388:R388,LEN(I388:R388)&gt;0,""))="",D388,TRIM(_xlfn._xlws.FILTER(I388:R388,LEN(I388:R388)&gt;0,"")))</f>
        <v>リョービ</v>
      </c>
      <c r="G388" s="16" t="str" cm="1">
        <f t="array" ref="G388">_xlfn._xlws.FILTER($I$1:$R$1,LEN(I388:R388)&gt;0,"")</f>
        <v>株式会社</v>
      </c>
      <c r="H388" s="16" t="str" cm="1">
        <f t="array" ref="H388">_xlfn.SWITCH(IF(G388&lt;&gt;"",FIND(G388,D388),""),1,"Start","","","End")</f>
        <v>End</v>
      </c>
      <c r="I388" s="12" t="str">
        <f t="shared" ref="I388:I451" si="27">TRIM(IF(LEN($D388)&lt;&gt;LEN(SUBSTITUTE($D388,I$1,"")),SUBSTITUTE($D388,I$1,""),""))</f>
        <v>リョービ</v>
      </c>
      <c r="J388" s="12" t="str">
        <f t="shared" si="25"/>
        <v/>
      </c>
      <c r="K388" s="12" t="str">
        <f t="shared" si="25"/>
        <v/>
      </c>
      <c r="L388" s="12" t="str">
        <f t="shared" si="25"/>
        <v/>
      </c>
      <c r="M388" s="12" t="str">
        <f t="shared" si="25"/>
        <v/>
      </c>
      <c r="N388" s="12" t="str">
        <f t="shared" si="25"/>
        <v/>
      </c>
      <c r="O388" s="12" t="str">
        <f t="shared" si="25"/>
        <v/>
      </c>
      <c r="P388" s="12" t="str">
        <f t="shared" si="25"/>
        <v/>
      </c>
      <c r="Q388" s="12" t="str">
        <f t="shared" si="25"/>
        <v/>
      </c>
      <c r="R388" s="12" t="str">
        <f t="shared" si="25"/>
        <v/>
      </c>
      <c r="S388" s="3" t="s">
        <v>23</v>
      </c>
      <c r="T388" s="19" t="s">
        <v>1617</v>
      </c>
      <c r="U388" s="22" t="s">
        <v>21</v>
      </c>
      <c r="V388" s="5">
        <v>45575</v>
      </c>
      <c r="W388" s="5">
        <v>45883</v>
      </c>
      <c r="X388" s="6" t="b">
        <v>0</v>
      </c>
      <c r="Y388" s="6" t="b">
        <v>0</v>
      </c>
      <c r="Z388" s="6" t="b">
        <v>0</v>
      </c>
      <c r="AA388" s="4" t="s">
        <v>1618</v>
      </c>
      <c r="AB388" s="6" t="b">
        <v>1</v>
      </c>
      <c r="AC388" s="6" t="b">
        <v>0</v>
      </c>
      <c r="AD388" s="6" t="b">
        <v>0</v>
      </c>
    </row>
    <row r="389" spans="1:30" x14ac:dyDescent="0.45">
      <c r="A389" s="24">
        <v>511</v>
      </c>
      <c r="B389" s="19" t="s">
        <v>1619</v>
      </c>
      <c r="C389" s="19" t="s">
        <v>1620</v>
      </c>
      <c r="D389" s="2" t="s">
        <v>1621</v>
      </c>
      <c r="E389" s="9">
        <f t="shared" si="26"/>
        <v>1</v>
      </c>
      <c r="F389" s="18" t="str" cm="1">
        <f t="array" ref="F389">IF(TRIM(_xlfn._xlws.FILTER(I389:R389,LEN(I389:R389)&gt;0,""))="",D389,TRIM(_xlfn._xlws.FILTER(I389:R389,LEN(I389:R389)&gt;0,"")))</f>
        <v>良品計画</v>
      </c>
      <c r="G389" s="16" t="str" cm="1">
        <f t="array" ref="G389">_xlfn._xlws.FILTER($I$1:$R$1,LEN(I389:R389)&gt;0,"")</f>
        <v>株式会社</v>
      </c>
      <c r="H389" s="16" t="str" cm="1">
        <f t="array" ref="H389">_xlfn.SWITCH(IF(G389&lt;&gt;"",FIND(G389,D389),""),1,"Start","","","End")</f>
        <v>Start</v>
      </c>
      <c r="I389" s="12" t="str">
        <f t="shared" si="27"/>
        <v>良品計画</v>
      </c>
      <c r="J389" s="12" t="str">
        <f t="shared" si="25"/>
        <v/>
      </c>
      <c r="K389" s="12" t="str">
        <f t="shared" si="25"/>
        <v/>
      </c>
      <c r="L389" s="12" t="str">
        <f t="shared" si="25"/>
        <v/>
      </c>
      <c r="M389" s="12" t="str">
        <f t="shared" si="25"/>
        <v/>
      </c>
      <c r="N389" s="12" t="str">
        <f t="shared" si="25"/>
        <v/>
      </c>
      <c r="O389" s="12" t="str">
        <f t="shared" si="25"/>
        <v/>
      </c>
      <c r="P389" s="12" t="str">
        <f t="shared" si="25"/>
        <v/>
      </c>
      <c r="Q389" s="12" t="str">
        <f t="shared" si="25"/>
        <v/>
      </c>
      <c r="R389" s="12" t="str">
        <f t="shared" si="25"/>
        <v/>
      </c>
      <c r="S389" s="3" t="s">
        <v>23</v>
      </c>
      <c r="T389" s="19" t="s">
        <v>1622</v>
      </c>
      <c r="U389" s="22" t="s">
        <v>21</v>
      </c>
      <c r="V389" s="5">
        <v>45649</v>
      </c>
      <c r="W389" s="5">
        <v>45883</v>
      </c>
      <c r="X389" s="6" t="b">
        <v>0</v>
      </c>
      <c r="Y389" s="6" t="b">
        <v>0</v>
      </c>
      <c r="Z389" s="6" t="b">
        <v>0</v>
      </c>
      <c r="AA389" s="4" t="s">
        <v>21</v>
      </c>
      <c r="AB389" s="6" t="b">
        <v>1</v>
      </c>
      <c r="AC389" s="6" t="b">
        <v>0</v>
      </c>
      <c r="AD389" s="6" t="b">
        <v>0</v>
      </c>
    </row>
    <row r="390" spans="1:30" x14ac:dyDescent="0.45">
      <c r="A390" s="24">
        <v>321</v>
      </c>
      <c r="B390" s="19" t="s">
        <v>1623</v>
      </c>
      <c r="C390" s="19" t="s">
        <v>1624</v>
      </c>
      <c r="D390" s="2" t="s">
        <v>1625</v>
      </c>
      <c r="E390" s="9">
        <f t="shared" si="26"/>
        <v>1</v>
      </c>
      <c r="F390" s="18" t="str" cm="1">
        <f t="array" ref="F390">IF(TRIM(_xlfn._xlws.FILTER(I390:R390,LEN(I390:R390)&gt;0,""))="",D390,TRIM(_xlfn._xlws.FILTER(I390:R390,LEN(I390:R390)&gt;0,"")))</f>
        <v>琉球設備工業</v>
      </c>
      <c r="G390" s="16" t="str" cm="1">
        <f t="array" ref="G390">_xlfn._xlws.FILTER($I$1:$R$1,LEN(I390:R390)&gt;0,"")</f>
        <v>株式会社</v>
      </c>
      <c r="H390" s="16" t="str" cm="1">
        <f t="array" ref="H390">_xlfn.SWITCH(IF(G390&lt;&gt;"",FIND(G390,D390),""),1,"Start","","","End")</f>
        <v>End</v>
      </c>
      <c r="I390" s="12" t="str">
        <f t="shared" si="27"/>
        <v>琉球設備工業</v>
      </c>
      <c r="J390" s="12" t="str">
        <f t="shared" si="25"/>
        <v/>
      </c>
      <c r="K390" s="12" t="str">
        <f t="shared" si="25"/>
        <v/>
      </c>
      <c r="L390" s="12" t="str">
        <f t="shared" si="25"/>
        <v/>
      </c>
      <c r="M390" s="12" t="str">
        <f t="shared" si="25"/>
        <v/>
      </c>
      <c r="N390" s="12" t="str">
        <f t="shared" si="25"/>
        <v/>
      </c>
      <c r="O390" s="12" t="str">
        <f t="shared" si="25"/>
        <v/>
      </c>
      <c r="P390" s="12" t="str">
        <f t="shared" si="25"/>
        <v/>
      </c>
      <c r="Q390" s="12" t="str">
        <f t="shared" si="25"/>
        <v/>
      </c>
      <c r="R390" s="12" t="str">
        <f t="shared" si="25"/>
        <v/>
      </c>
      <c r="S390" s="3" t="s">
        <v>23</v>
      </c>
      <c r="T390" s="19" t="s">
        <v>1626</v>
      </c>
      <c r="U390" s="22" t="s">
        <v>21</v>
      </c>
      <c r="V390" s="5">
        <v>45601</v>
      </c>
      <c r="W390" s="5">
        <v>45883</v>
      </c>
      <c r="X390" s="6" t="b">
        <v>0</v>
      </c>
      <c r="Y390" s="6" t="b">
        <v>0</v>
      </c>
      <c r="Z390" s="6" t="b">
        <v>0</v>
      </c>
      <c r="AA390" s="4" t="s">
        <v>313</v>
      </c>
      <c r="AB390" s="6" t="b">
        <v>1</v>
      </c>
      <c r="AC390" s="6" t="b">
        <v>0</v>
      </c>
      <c r="AD390" s="6" t="b">
        <v>0</v>
      </c>
    </row>
    <row r="391" spans="1:30" x14ac:dyDescent="0.45">
      <c r="A391" s="24">
        <v>256</v>
      </c>
      <c r="B391" s="19" t="s">
        <v>1627</v>
      </c>
      <c r="C391" s="19" t="s">
        <v>1628</v>
      </c>
      <c r="D391" s="7" t="s">
        <v>2255</v>
      </c>
      <c r="E391" s="9">
        <f t="shared" si="26"/>
        <v>1</v>
      </c>
      <c r="F391" s="18" t="str" cm="1">
        <f t="array" ref="F391">IF(TRIM(_xlfn._xlws.FILTER(I391:R391,LEN(I391:R391)&gt;0,""))="",D391,TRIM(_xlfn._xlws.FILTER(I391:R391,LEN(I391:R391)&gt;0,"")))</f>
        <v>建築構造技術支援機構</v>
      </c>
      <c r="G391" s="16" t="str" cm="1">
        <f t="array" ref="G391">_xlfn._xlws.FILTER($I$1:$R$1,LEN(I391:R391)&gt;0,"")</f>
        <v>一般社団法人</v>
      </c>
      <c r="H391" s="16" t="str" cm="1">
        <f t="array" ref="H391">_xlfn.SWITCH(IF(G391&lt;&gt;"",FIND(G391,D391),""),1,"Start","","","End")</f>
        <v>Start</v>
      </c>
      <c r="I391" s="12" t="str">
        <f t="shared" si="27"/>
        <v/>
      </c>
      <c r="J391" s="12" t="str">
        <f t="shared" si="25"/>
        <v/>
      </c>
      <c r="K391" s="12" t="str">
        <f t="shared" si="25"/>
        <v/>
      </c>
      <c r="L391" s="12" t="str">
        <f t="shared" si="25"/>
        <v>建築構造技術支援機構</v>
      </c>
      <c r="M391" s="12" t="str">
        <f t="shared" si="25"/>
        <v/>
      </c>
      <c r="N391" s="12" t="str">
        <f t="shared" si="25"/>
        <v/>
      </c>
      <c r="O391" s="12" t="str">
        <f t="shared" si="25"/>
        <v/>
      </c>
      <c r="P391" s="12" t="str">
        <f t="shared" si="25"/>
        <v/>
      </c>
      <c r="Q391" s="12" t="str">
        <f t="shared" si="25"/>
        <v/>
      </c>
      <c r="R391" s="12" t="str">
        <f t="shared" si="25"/>
        <v/>
      </c>
      <c r="S391" s="3" t="s">
        <v>19</v>
      </c>
      <c r="T391" s="19" t="s">
        <v>1629</v>
      </c>
      <c r="U391" s="22" t="s">
        <v>21</v>
      </c>
      <c r="V391" s="5">
        <v>45599</v>
      </c>
      <c r="W391" s="5">
        <v>45883</v>
      </c>
      <c r="X391" s="6" t="b">
        <v>0</v>
      </c>
      <c r="Y391" s="6" t="b">
        <v>0</v>
      </c>
      <c r="Z391" s="6" t="b">
        <v>0</v>
      </c>
      <c r="AA391" s="4" t="s">
        <v>21</v>
      </c>
      <c r="AB391" s="6" t="b">
        <v>1</v>
      </c>
      <c r="AC391" s="6" t="b">
        <v>0</v>
      </c>
      <c r="AD391" s="6" t="b">
        <v>0</v>
      </c>
    </row>
    <row r="392" spans="1:30" x14ac:dyDescent="0.45">
      <c r="A392" s="24">
        <v>500</v>
      </c>
      <c r="B392" s="19" t="s">
        <v>1630</v>
      </c>
      <c r="C392" s="19" t="s">
        <v>1631</v>
      </c>
      <c r="D392" s="2" t="s">
        <v>1632</v>
      </c>
      <c r="E392" s="9">
        <f t="shared" si="26"/>
        <v>1</v>
      </c>
      <c r="F392" s="18" t="str" cm="1">
        <f t="array" ref="F392">IF(TRIM(_xlfn._xlws.FILTER(I392:R392,LEN(I392:R392)&gt;0,""))="",D392,TRIM(_xlfn._xlws.FILTER(I392:R392,LEN(I392:R392)&gt;0,"")))</f>
        <v>サカヱ</v>
      </c>
      <c r="G392" s="16" t="str" cm="1">
        <f t="array" ref="G392">_xlfn._xlws.FILTER($I$1:$R$1,LEN(I392:R392)&gt;0,"")</f>
        <v>株式会社</v>
      </c>
      <c r="H392" s="16" t="str" cm="1">
        <f t="array" ref="H392">_xlfn.SWITCH(IF(G392&lt;&gt;"",FIND(G392,D392),""),1,"Start","","","End")</f>
        <v>Start</v>
      </c>
      <c r="I392" s="12" t="str">
        <f t="shared" si="27"/>
        <v>サカヱ</v>
      </c>
      <c r="J392" s="12" t="str">
        <f t="shared" si="25"/>
        <v/>
      </c>
      <c r="K392" s="12" t="str">
        <f t="shared" si="25"/>
        <v/>
      </c>
      <c r="L392" s="12" t="str">
        <f t="shared" si="25"/>
        <v/>
      </c>
      <c r="M392" s="12" t="str">
        <f t="shared" si="25"/>
        <v/>
      </c>
      <c r="N392" s="12" t="str">
        <f t="shared" si="25"/>
        <v/>
      </c>
      <c r="O392" s="12" t="str">
        <f t="shared" si="25"/>
        <v/>
      </c>
      <c r="P392" s="12" t="str">
        <f t="shared" si="25"/>
        <v/>
      </c>
      <c r="Q392" s="12" t="str">
        <f t="shared" si="25"/>
        <v/>
      </c>
      <c r="R392" s="12" t="str">
        <f t="shared" si="25"/>
        <v/>
      </c>
      <c r="S392" s="3" t="s">
        <v>23</v>
      </c>
      <c r="T392" s="19" t="s">
        <v>1633</v>
      </c>
      <c r="U392" s="22" t="s">
        <v>21</v>
      </c>
      <c r="V392" s="5">
        <v>45649</v>
      </c>
      <c r="W392" s="5">
        <v>45883</v>
      </c>
      <c r="X392" s="6" t="b">
        <v>0</v>
      </c>
      <c r="Y392" s="6" t="b">
        <v>0</v>
      </c>
      <c r="Z392" s="6" t="b">
        <v>0</v>
      </c>
      <c r="AA392" s="4" t="s">
        <v>21</v>
      </c>
      <c r="AB392" s="6" t="b">
        <v>1</v>
      </c>
      <c r="AC392" s="6" t="b">
        <v>0</v>
      </c>
      <c r="AD392" s="6" t="b">
        <v>0</v>
      </c>
    </row>
    <row r="393" spans="1:30" x14ac:dyDescent="0.45">
      <c r="A393" s="24">
        <v>218</v>
      </c>
      <c r="B393" s="19" t="s">
        <v>1634</v>
      </c>
      <c r="C393" s="19" t="s">
        <v>1635</v>
      </c>
      <c r="D393" s="2" t="s">
        <v>1636</v>
      </c>
      <c r="E393" s="9">
        <f t="shared" si="26"/>
        <v>1</v>
      </c>
      <c r="F393" s="18" t="str" cm="1">
        <f t="array" ref="F393">IF(TRIM(_xlfn._xlws.FILTER(I393:R393,LEN(I393:R393)&gt;0,""))="",D393,TRIM(_xlfn._xlws.FILTER(I393:R393,LEN(I393:R393)&gt;0,"")))</f>
        <v>櫻護謨</v>
      </c>
      <c r="G393" s="16" t="str" cm="1">
        <f t="array" ref="G393">_xlfn._xlws.FILTER($I$1:$R$1,LEN(I393:R393)&gt;0,"")</f>
        <v>株式会社</v>
      </c>
      <c r="H393" s="16" t="str" cm="1">
        <f t="array" ref="H393">_xlfn.SWITCH(IF(G393&lt;&gt;"",FIND(G393,D393),""),1,"Start","","","End")</f>
        <v>End</v>
      </c>
      <c r="I393" s="12" t="str">
        <f t="shared" si="27"/>
        <v>櫻護謨</v>
      </c>
      <c r="J393" s="12" t="str">
        <f t="shared" si="25"/>
        <v/>
      </c>
      <c r="K393" s="12" t="str">
        <f t="shared" si="25"/>
        <v/>
      </c>
      <c r="L393" s="12" t="str">
        <f t="shared" si="25"/>
        <v/>
      </c>
      <c r="M393" s="12" t="str">
        <f t="shared" si="25"/>
        <v/>
      </c>
      <c r="N393" s="12" t="str">
        <f t="shared" si="25"/>
        <v/>
      </c>
      <c r="O393" s="12" t="str">
        <f t="shared" si="25"/>
        <v/>
      </c>
      <c r="P393" s="12" t="str">
        <f t="shared" si="25"/>
        <v/>
      </c>
      <c r="Q393" s="12" t="str">
        <f t="shared" si="25"/>
        <v/>
      </c>
      <c r="R393" s="12" t="str">
        <f t="shared" si="25"/>
        <v/>
      </c>
      <c r="S393" s="3" t="s">
        <v>23</v>
      </c>
      <c r="T393" s="19" t="s">
        <v>1637</v>
      </c>
      <c r="U393" s="22" t="s">
        <v>21</v>
      </c>
      <c r="V393" s="5">
        <v>45591</v>
      </c>
      <c r="W393" s="5">
        <v>45883</v>
      </c>
      <c r="X393" s="6" t="b">
        <v>0</v>
      </c>
      <c r="Y393" s="6" t="b">
        <v>0</v>
      </c>
      <c r="Z393" s="6" t="b">
        <v>0</v>
      </c>
      <c r="AA393" s="4" t="s">
        <v>21</v>
      </c>
      <c r="AB393" s="6" t="b">
        <v>1</v>
      </c>
      <c r="AC393" s="6" t="b">
        <v>0</v>
      </c>
      <c r="AD393" s="6" t="b">
        <v>0</v>
      </c>
    </row>
    <row r="394" spans="1:30" x14ac:dyDescent="0.45">
      <c r="A394" s="24">
        <v>68</v>
      </c>
      <c r="B394" s="19" t="s">
        <v>1638</v>
      </c>
      <c r="C394" s="19" t="s">
        <v>1639</v>
      </c>
      <c r="D394" s="2" t="s">
        <v>1640</v>
      </c>
      <c r="E394" s="9">
        <f t="shared" si="26"/>
        <v>1</v>
      </c>
      <c r="F394" s="18" t="str" cm="1">
        <f t="array" ref="F394">IF(TRIM(_xlfn._xlws.FILTER(I394:R394,LEN(I394:R394)&gt;0,""))="",D394,TRIM(_xlfn._xlws.FILTER(I394:R394,LEN(I394:R394)&gt;0,"")))</f>
        <v>SANEI</v>
      </c>
      <c r="G394" s="16" t="str" cm="1">
        <f t="array" ref="G394">_xlfn._xlws.FILTER($I$1:$R$1,LEN(I394:R394)&gt;0,"")</f>
        <v>株式会社</v>
      </c>
      <c r="H394" s="16" t="str" cm="1">
        <f t="array" ref="H394">_xlfn.SWITCH(IF(G394&lt;&gt;"",FIND(G394,D394),""),1,"Start","","","End")</f>
        <v>End</v>
      </c>
      <c r="I394" s="12" t="str">
        <f t="shared" si="27"/>
        <v>SANEI</v>
      </c>
      <c r="J394" s="12" t="str">
        <f t="shared" si="25"/>
        <v/>
      </c>
      <c r="K394" s="12" t="str">
        <f t="shared" si="25"/>
        <v/>
      </c>
      <c r="L394" s="12" t="str">
        <f t="shared" si="25"/>
        <v/>
      </c>
      <c r="M394" s="12" t="str">
        <f t="shared" si="25"/>
        <v/>
      </c>
      <c r="N394" s="12" t="str">
        <f t="shared" si="25"/>
        <v/>
      </c>
      <c r="O394" s="12" t="str">
        <f t="shared" si="25"/>
        <v/>
      </c>
      <c r="P394" s="12" t="str">
        <f t="shared" si="25"/>
        <v/>
      </c>
      <c r="Q394" s="12" t="str">
        <f t="shared" si="25"/>
        <v/>
      </c>
      <c r="R394" s="12" t="str">
        <f t="shared" si="25"/>
        <v/>
      </c>
      <c r="S394" s="3" t="s">
        <v>23</v>
      </c>
      <c r="T394" s="19" t="s">
        <v>1641</v>
      </c>
      <c r="U394" s="22" t="s">
        <v>21</v>
      </c>
      <c r="V394" s="5">
        <v>45579</v>
      </c>
      <c r="W394" s="5">
        <v>45883</v>
      </c>
      <c r="X394" s="6" t="b">
        <v>0</v>
      </c>
      <c r="Y394" s="6" t="b">
        <v>0</v>
      </c>
      <c r="Z394" s="6" t="b">
        <v>0</v>
      </c>
      <c r="AA394" s="4" t="s">
        <v>21</v>
      </c>
      <c r="AB394" s="6" t="b">
        <v>1</v>
      </c>
      <c r="AC394" s="6" t="b">
        <v>0</v>
      </c>
      <c r="AD394" s="6" t="b">
        <v>0</v>
      </c>
    </row>
    <row r="395" spans="1:30" x14ac:dyDescent="0.45">
      <c r="A395" s="24">
        <v>31</v>
      </c>
      <c r="B395" s="19" t="s">
        <v>1642</v>
      </c>
      <c r="C395" s="19" t="s">
        <v>1643</v>
      </c>
      <c r="D395" s="2" t="s">
        <v>1644</v>
      </c>
      <c r="E395" s="9">
        <f t="shared" si="26"/>
        <v>1</v>
      </c>
      <c r="F395" s="18" t="str" cm="1">
        <f t="array" ref="F395">IF(TRIM(_xlfn._xlws.FILTER(I395:R395,LEN(I395:R395)&gt;0,""))="",D395,TRIM(_xlfn._xlws.FILTER(I395:R395,LEN(I395:R395)&gt;0,"")))</f>
        <v>サンゲツ</v>
      </c>
      <c r="G395" s="16" t="str" cm="1">
        <f t="array" ref="G395">_xlfn._xlws.FILTER($I$1:$R$1,LEN(I395:R395)&gt;0,"")</f>
        <v>株式会社</v>
      </c>
      <c r="H395" s="16" t="str" cm="1">
        <f t="array" ref="H395">_xlfn.SWITCH(IF(G395&lt;&gt;"",FIND(G395,D395),""),1,"Start","","","End")</f>
        <v>Start</v>
      </c>
      <c r="I395" s="12" t="str">
        <f t="shared" si="27"/>
        <v>サンゲツ</v>
      </c>
      <c r="J395" s="12" t="str">
        <f t="shared" si="25"/>
        <v/>
      </c>
      <c r="K395" s="12" t="str">
        <f t="shared" si="25"/>
        <v/>
      </c>
      <c r="L395" s="12" t="str">
        <f t="shared" si="25"/>
        <v/>
      </c>
      <c r="M395" s="12" t="str">
        <f t="shared" si="25"/>
        <v/>
      </c>
      <c r="N395" s="12" t="str">
        <f t="shared" si="25"/>
        <v/>
      </c>
      <c r="O395" s="12" t="str">
        <f t="shared" si="25"/>
        <v/>
      </c>
      <c r="P395" s="12" t="str">
        <f t="shared" si="25"/>
        <v/>
      </c>
      <c r="Q395" s="12" t="str">
        <f t="shared" si="25"/>
        <v/>
      </c>
      <c r="R395" s="12" t="str">
        <f t="shared" si="25"/>
        <v/>
      </c>
      <c r="S395" s="3" t="s">
        <v>23</v>
      </c>
      <c r="T395" s="19" t="s">
        <v>1645</v>
      </c>
      <c r="U395" s="22" t="s">
        <v>21</v>
      </c>
      <c r="V395" s="5">
        <v>45575</v>
      </c>
      <c r="W395" s="5">
        <v>45883</v>
      </c>
      <c r="X395" s="6" t="b">
        <v>0</v>
      </c>
      <c r="Y395" s="6" t="b">
        <v>0</v>
      </c>
      <c r="Z395" s="6" t="b">
        <v>0</v>
      </c>
      <c r="AA395" s="4" t="s">
        <v>1646</v>
      </c>
      <c r="AB395" s="6" t="b">
        <v>1</v>
      </c>
      <c r="AC395" s="6" t="b">
        <v>0</v>
      </c>
      <c r="AD395" s="6" t="b">
        <v>0</v>
      </c>
    </row>
    <row r="396" spans="1:30" x14ac:dyDescent="0.45">
      <c r="A396" s="24">
        <v>473</v>
      </c>
      <c r="B396" s="19" t="s">
        <v>1647</v>
      </c>
      <c r="C396" s="19" t="s">
        <v>1648</v>
      </c>
      <c r="D396" s="2" t="s">
        <v>1649</v>
      </c>
      <c r="E396" s="9">
        <f t="shared" si="26"/>
        <v>1</v>
      </c>
      <c r="F396" s="18" t="str" cm="1">
        <f t="array" ref="F396">IF(TRIM(_xlfn._xlws.FILTER(I396:R396,LEN(I396:R396)&gt;0,""))="",D396,TRIM(_xlfn._xlws.FILTER(I396:R396,LEN(I396:R396)&gt;0,"")))</f>
        <v>三晃金属工業</v>
      </c>
      <c r="G396" s="16" t="str" cm="1">
        <f t="array" ref="G396">_xlfn._xlws.FILTER($I$1:$R$1,LEN(I396:R396)&gt;0,"")</f>
        <v>株式会社</v>
      </c>
      <c r="H396" s="16" t="str" cm="1">
        <f t="array" ref="H396">_xlfn.SWITCH(IF(G396&lt;&gt;"",FIND(G396,D396),""),1,"Start","","","End")</f>
        <v>End</v>
      </c>
      <c r="I396" s="12" t="str">
        <f t="shared" si="27"/>
        <v>三晃金属工業</v>
      </c>
      <c r="J396" s="12" t="str">
        <f t="shared" si="25"/>
        <v/>
      </c>
      <c r="K396" s="12" t="str">
        <f t="shared" si="25"/>
        <v/>
      </c>
      <c r="L396" s="12" t="str">
        <f t="shared" si="25"/>
        <v/>
      </c>
      <c r="M396" s="12" t="str">
        <f t="shared" si="25"/>
        <v/>
      </c>
      <c r="N396" s="12" t="str">
        <f t="shared" si="25"/>
        <v/>
      </c>
      <c r="O396" s="12" t="str">
        <f t="shared" si="25"/>
        <v/>
      </c>
      <c r="P396" s="12" t="str">
        <f t="shared" si="25"/>
        <v/>
      </c>
      <c r="Q396" s="12" t="str">
        <f t="shared" si="25"/>
        <v/>
      </c>
      <c r="R396" s="12" t="str">
        <f t="shared" si="25"/>
        <v/>
      </c>
      <c r="S396" s="3" t="s">
        <v>23</v>
      </c>
      <c r="T396" s="19" t="s">
        <v>1650</v>
      </c>
      <c r="U396" s="22" t="s">
        <v>21</v>
      </c>
      <c r="V396" s="5">
        <v>45642</v>
      </c>
      <c r="W396" s="5">
        <v>45883</v>
      </c>
      <c r="X396" s="6" t="b">
        <v>0</v>
      </c>
      <c r="Y396" s="6" t="b">
        <v>0</v>
      </c>
      <c r="Z396" s="6" t="b">
        <v>0</v>
      </c>
      <c r="AA396" s="4" t="s">
        <v>1651</v>
      </c>
      <c r="AB396" s="6" t="b">
        <v>1</v>
      </c>
      <c r="AC396" s="6" t="b">
        <v>0</v>
      </c>
      <c r="AD396" s="6" t="b">
        <v>0</v>
      </c>
    </row>
    <row r="397" spans="1:30" x14ac:dyDescent="0.45">
      <c r="A397" s="24">
        <v>300</v>
      </c>
      <c r="B397" s="19" t="s">
        <v>1652</v>
      </c>
      <c r="C397" s="19" t="s">
        <v>1653</v>
      </c>
      <c r="D397" s="2" t="s">
        <v>1654</v>
      </c>
      <c r="E397" s="9">
        <f t="shared" si="26"/>
        <v>1</v>
      </c>
      <c r="F397" s="18" t="str" cm="1">
        <f t="array" ref="F397">IF(TRIM(_xlfn._xlws.FILTER(I397:R397,LEN(I397:R397)&gt;0,""))="",D397,TRIM(_xlfn._xlws.FILTER(I397:R397,LEN(I397:R397)&gt;0,"")))</f>
        <v>サンコーテクノ</v>
      </c>
      <c r="G397" s="16" t="str" cm="1">
        <f t="array" ref="G397">_xlfn._xlws.FILTER($I$1:$R$1,LEN(I397:R397)&gt;0,"")</f>
        <v>株式会社</v>
      </c>
      <c r="H397" s="16" t="str" cm="1">
        <f t="array" ref="H397">_xlfn.SWITCH(IF(G397&lt;&gt;"",FIND(G397,D397),""),1,"Start","","","End")</f>
        <v>End</v>
      </c>
      <c r="I397" s="12" t="str">
        <f t="shared" si="27"/>
        <v>サンコーテクノ</v>
      </c>
      <c r="J397" s="12" t="str">
        <f t="shared" si="25"/>
        <v/>
      </c>
      <c r="K397" s="12" t="str">
        <f t="shared" si="25"/>
        <v/>
      </c>
      <c r="L397" s="12" t="str">
        <f t="shared" si="25"/>
        <v/>
      </c>
      <c r="M397" s="12" t="str">
        <f t="shared" si="25"/>
        <v/>
      </c>
      <c r="N397" s="12" t="str">
        <f t="shared" si="25"/>
        <v/>
      </c>
      <c r="O397" s="12" t="str">
        <f t="shared" si="25"/>
        <v/>
      </c>
      <c r="P397" s="12" t="str">
        <f t="shared" si="25"/>
        <v/>
      </c>
      <c r="Q397" s="12" t="str">
        <f t="shared" si="25"/>
        <v/>
      </c>
      <c r="R397" s="12" t="str">
        <f t="shared" si="25"/>
        <v/>
      </c>
      <c r="S397" s="3" t="s">
        <v>23</v>
      </c>
      <c r="T397" s="19" t="s">
        <v>1655</v>
      </c>
      <c r="U397" s="22" t="s">
        <v>21</v>
      </c>
      <c r="V397" s="5">
        <v>45601</v>
      </c>
      <c r="W397" s="5">
        <v>45883</v>
      </c>
      <c r="X397" s="6" t="b">
        <v>0</v>
      </c>
      <c r="Y397" s="6" t="b">
        <v>0</v>
      </c>
      <c r="Z397" s="6" t="b">
        <v>0</v>
      </c>
      <c r="AA397" s="4" t="s">
        <v>1656</v>
      </c>
      <c r="AB397" s="6" t="b">
        <v>1</v>
      </c>
      <c r="AC397" s="6" t="b">
        <v>0</v>
      </c>
      <c r="AD397" s="6" t="b">
        <v>0</v>
      </c>
    </row>
    <row r="398" spans="1:30" x14ac:dyDescent="0.45">
      <c r="A398" s="24">
        <v>477</v>
      </c>
      <c r="B398" s="19" t="s">
        <v>1657</v>
      </c>
      <c r="C398" s="19" t="s">
        <v>1658</v>
      </c>
      <c r="D398" s="2" t="s">
        <v>1659</v>
      </c>
      <c r="E398" s="9">
        <f t="shared" si="26"/>
        <v>1</v>
      </c>
      <c r="F398" s="18" t="str" cm="1">
        <f t="array" ref="F398">IF(TRIM(_xlfn._xlws.FILTER(I398:R398,LEN(I398:R398)&gt;0,""))="",D398,TRIM(_xlfn._xlws.FILTER(I398:R398,LEN(I398:R398)&gt;0,"")))</f>
        <v>三興バルブ継手</v>
      </c>
      <c r="G398" s="16" t="str" cm="1">
        <f t="array" ref="G398">_xlfn._xlws.FILTER($I$1:$R$1,LEN(I398:R398)&gt;0,"")</f>
        <v>株式会社</v>
      </c>
      <c r="H398" s="16" t="str" cm="1">
        <f t="array" ref="H398">_xlfn.SWITCH(IF(G398&lt;&gt;"",FIND(G398,D398),""),1,"Start","","","End")</f>
        <v>End</v>
      </c>
      <c r="I398" s="12" t="str">
        <f t="shared" si="27"/>
        <v>三興バルブ継手</v>
      </c>
      <c r="J398" s="12" t="str">
        <f t="shared" si="25"/>
        <v/>
      </c>
      <c r="K398" s="12" t="str">
        <f t="shared" si="25"/>
        <v/>
      </c>
      <c r="L398" s="12" t="str">
        <f t="shared" si="25"/>
        <v/>
      </c>
      <c r="M398" s="12" t="str">
        <f t="shared" si="25"/>
        <v/>
      </c>
      <c r="N398" s="12" t="str">
        <f t="shared" si="25"/>
        <v/>
      </c>
      <c r="O398" s="12" t="str">
        <f t="shared" si="25"/>
        <v/>
      </c>
      <c r="P398" s="12" t="str">
        <f t="shared" si="25"/>
        <v/>
      </c>
      <c r="Q398" s="12" t="str">
        <f t="shared" si="25"/>
        <v/>
      </c>
      <c r="R398" s="12" t="str">
        <f t="shared" si="25"/>
        <v/>
      </c>
      <c r="S398" s="3" t="s">
        <v>23</v>
      </c>
      <c r="T398" s="19" t="s">
        <v>1660</v>
      </c>
      <c r="U398" s="22" t="s">
        <v>21</v>
      </c>
      <c r="V398" s="5">
        <v>45644</v>
      </c>
      <c r="W398" s="5">
        <v>45883</v>
      </c>
      <c r="X398" s="6" t="b">
        <v>0</v>
      </c>
      <c r="Y398" s="6" t="b">
        <v>0</v>
      </c>
      <c r="Z398" s="6" t="b">
        <v>0</v>
      </c>
      <c r="AA398" s="4" t="s">
        <v>21</v>
      </c>
      <c r="AB398" s="6" t="b">
        <v>1</v>
      </c>
      <c r="AC398" s="6" t="b">
        <v>0</v>
      </c>
      <c r="AD398" s="6" t="b">
        <v>0</v>
      </c>
    </row>
    <row r="399" spans="1:30" x14ac:dyDescent="0.45">
      <c r="A399" s="24">
        <v>6</v>
      </c>
      <c r="B399" s="19" t="s">
        <v>1661</v>
      </c>
      <c r="C399" s="19" t="s">
        <v>1662</v>
      </c>
      <c r="D399" s="2" t="s">
        <v>1663</v>
      </c>
      <c r="E399" s="9">
        <f t="shared" si="26"/>
        <v>1</v>
      </c>
      <c r="F399" s="18" t="str" cm="1">
        <f t="array" ref="F399">IF(TRIM(_xlfn._xlws.FILTER(I399:R399,LEN(I399:R399)&gt;0,""))="",D399,TRIM(_xlfn._xlws.FILTER(I399:R399,LEN(I399:R399)&gt;0,"")))</f>
        <v>三協立山</v>
      </c>
      <c r="G399" s="16" t="str" cm="1">
        <f t="array" ref="G399">_xlfn._xlws.FILTER($I$1:$R$1,LEN(I399:R399)&gt;0,"")</f>
        <v>株式会社</v>
      </c>
      <c r="H399" s="16" t="str" cm="1">
        <f t="array" ref="H399">_xlfn.SWITCH(IF(G399&lt;&gt;"",FIND(G399,D399),""),1,"Start","","","End")</f>
        <v>End</v>
      </c>
      <c r="I399" s="12" t="str">
        <f t="shared" si="27"/>
        <v>三協立山</v>
      </c>
      <c r="J399" s="12" t="str">
        <f t="shared" si="25"/>
        <v/>
      </c>
      <c r="K399" s="12" t="str">
        <f t="shared" si="25"/>
        <v/>
      </c>
      <c r="L399" s="12" t="str">
        <f t="shared" si="25"/>
        <v/>
      </c>
      <c r="M399" s="12" t="str">
        <f t="shared" si="25"/>
        <v/>
      </c>
      <c r="N399" s="12" t="str">
        <f t="shared" si="25"/>
        <v/>
      </c>
      <c r="O399" s="12" t="str">
        <f t="shared" si="25"/>
        <v/>
      </c>
      <c r="P399" s="12" t="str">
        <f t="shared" si="25"/>
        <v/>
      </c>
      <c r="Q399" s="12" t="str">
        <f t="shared" si="25"/>
        <v/>
      </c>
      <c r="R399" s="12" t="str">
        <f t="shared" si="25"/>
        <v/>
      </c>
      <c r="S399" s="3" t="s">
        <v>23</v>
      </c>
      <c r="T399" s="19" t="s">
        <v>1664</v>
      </c>
      <c r="U399" s="22" t="s">
        <v>21</v>
      </c>
      <c r="V399" s="5">
        <v>45575</v>
      </c>
      <c r="W399" s="5">
        <v>45883</v>
      </c>
      <c r="X399" s="6" t="b">
        <v>0</v>
      </c>
      <c r="Y399" s="6" t="b">
        <v>0</v>
      </c>
      <c r="Z399" s="6" t="b">
        <v>0</v>
      </c>
      <c r="AA399" s="4" t="s">
        <v>21</v>
      </c>
      <c r="AB399" s="6" t="b">
        <v>1</v>
      </c>
      <c r="AC399" s="6" t="b">
        <v>0</v>
      </c>
      <c r="AD399" s="6" t="b">
        <v>0</v>
      </c>
    </row>
    <row r="400" spans="1:30" x14ac:dyDescent="0.45">
      <c r="A400" s="24">
        <v>104</v>
      </c>
      <c r="B400" s="19" t="s">
        <v>1665</v>
      </c>
      <c r="C400" s="19" t="s">
        <v>1666</v>
      </c>
      <c r="D400" s="2" t="s">
        <v>1667</v>
      </c>
      <c r="E400" s="9">
        <f t="shared" si="26"/>
        <v>1</v>
      </c>
      <c r="F400" s="18" t="str" cm="1">
        <f t="array" ref="F400">IF(TRIM(_xlfn._xlws.FILTER(I400:R400,LEN(I400:R400)&gt;0,""))="",D400,TRIM(_xlfn._xlws.FILTER(I400:R400,LEN(I400:R400)&gt;0,"")))</f>
        <v>三芝硝材</v>
      </c>
      <c r="G400" s="16" t="str" cm="1">
        <f t="array" ref="G400">_xlfn._xlws.FILTER($I$1:$R$1,LEN(I400:R400)&gt;0,"")</f>
        <v>株式会社</v>
      </c>
      <c r="H400" s="16" t="str" cm="1">
        <f t="array" ref="H400">_xlfn.SWITCH(IF(G400&lt;&gt;"",FIND(G400,D400),""),1,"Start","","","End")</f>
        <v>End</v>
      </c>
      <c r="I400" s="12" t="str">
        <f t="shared" si="27"/>
        <v>三芝硝材</v>
      </c>
      <c r="J400" s="12" t="str">
        <f t="shared" si="25"/>
        <v/>
      </c>
      <c r="K400" s="12" t="str">
        <f t="shared" si="25"/>
        <v/>
      </c>
      <c r="L400" s="12" t="str">
        <f t="shared" si="25"/>
        <v/>
      </c>
      <c r="M400" s="12" t="str">
        <f t="shared" si="25"/>
        <v/>
      </c>
      <c r="N400" s="12" t="str">
        <f t="shared" si="25"/>
        <v/>
      </c>
      <c r="O400" s="12" t="str">
        <f t="shared" si="25"/>
        <v/>
      </c>
      <c r="P400" s="12" t="str">
        <f t="shared" si="25"/>
        <v/>
      </c>
      <c r="Q400" s="12" t="str">
        <f t="shared" si="25"/>
        <v/>
      </c>
      <c r="R400" s="12" t="str">
        <f t="shared" si="25"/>
        <v/>
      </c>
      <c r="S400" s="3" t="s">
        <v>23</v>
      </c>
      <c r="T400" s="19" t="s">
        <v>1668</v>
      </c>
      <c r="U400" s="22" t="s">
        <v>21</v>
      </c>
      <c r="V400" s="5">
        <v>45580</v>
      </c>
      <c r="W400" s="5">
        <v>45883</v>
      </c>
      <c r="X400" s="6" t="b">
        <v>0</v>
      </c>
      <c r="Y400" s="6" t="b">
        <v>0</v>
      </c>
      <c r="Z400" s="6" t="b">
        <v>0</v>
      </c>
      <c r="AA400" s="4" t="s">
        <v>247</v>
      </c>
      <c r="AB400" s="6" t="b">
        <v>1</v>
      </c>
      <c r="AC400" s="6" t="b">
        <v>0</v>
      </c>
      <c r="AD400" s="6" t="b">
        <v>0</v>
      </c>
    </row>
    <row r="401" spans="1:30" x14ac:dyDescent="0.45">
      <c r="A401" s="24">
        <v>17</v>
      </c>
      <c r="B401" s="19" t="s">
        <v>1669</v>
      </c>
      <c r="C401" s="19" t="s">
        <v>1670</v>
      </c>
      <c r="D401" s="2" t="s">
        <v>1671</v>
      </c>
      <c r="E401" s="9">
        <f t="shared" si="26"/>
        <v>1</v>
      </c>
      <c r="F401" s="18" t="str" cm="1">
        <f t="array" ref="F401">IF(TRIM(_xlfn._xlws.FILTER(I401:R401,LEN(I401:R401)&gt;0,""))="",D401,TRIM(_xlfn._xlws.FILTER(I401:R401,LEN(I401:R401)&gt;0,"")))</f>
        <v>サンワカンパニー</v>
      </c>
      <c r="G401" s="16" t="str" cm="1">
        <f t="array" ref="G401">_xlfn._xlws.FILTER($I$1:$R$1,LEN(I401:R401)&gt;0,"")</f>
        <v>株式会社</v>
      </c>
      <c r="H401" s="16" t="str" cm="1">
        <f t="array" ref="H401">_xlfn.SWITCH(IF(G401&lt;&gt;"",FIND(G401,D401),""),1,"Start","","","End")</f>
        <v>Start</v>
      </c>
      <c r="I401" s="12" t="str">
        <f t="shared" si="27"/>
        <v>サンワカンパニー</v>
      </c>
      <c r="J401" s="12" t="str">
        <f t="shared" si="25"/>
        <v/>
      </c>
      <c r="K401" s="12" t="str">
        <f t="shared" si="25"/>
        <v/>
      </c>
      <c r="L401" s="12" t="str">
        <f t="shared" si="25"/>
        <v/>
      </c>
      <c r="M401" s="12" t="str">
        <f t="shared" si="25"/>
        <v/>
      </c>
      <c r="N401" s="12" t="str">
        <f t="shared" si="25"/>
        <v/>
      </c>
      <c r="O401" s="12" t="str">
        <f t="shared" si="25"/>
        <v/>
      </c>
      <c r="P401" s="12" t="str">
        <f t="shared" si="25"/>
        <v/>
      </c>
      <c r="Q401" s="12" t="str">
        <f t="shared" si="25"/>
        <v/>
      </c>
      <c r="R401" s="12" t="str">
        <f t="shared" si="25"/>
        <v/>
      </c>
      <c r="S401" s="3" t="s">
        <v>23</v>
      </c>
      <c r="T401" s="19" t="s">
        <v>1672</v>
      </c>
      <c r="U401" s="22" t="s">
        <v>1673</v>
      </c>
      <c r="V401" s="5">
        <v>45575</v>
      </c>
      <c r="W401" s="5">
        <v>45883</v>
      </c>
      <c r="X401" s="6" t="b">
        <v>1</v>
      </c>
      <c r="Y401" s="6" t="b">
        <v>0</v>
      </c>
      <c r="Z401" s="6" t="b">
        <v>0</v>
      </c>
      <c r="AA401" s="4" t="s">
        <v>21</v>
      </c>
      <c r="AB401" s="6" t="b">
        <v>1</v>
      </c>
      <c r="AC401" s="6" t="b">
        <v>0</v>
      </c>
      <c r="AD401" s="6" t="b">
        <v>0</v>
      </c>
    </row>
    <row r="402" spans="1:30" x14ac:dyDescent="0.45">
      <c r="A402" s="24">
        <v>39</v>
      </c>
      <c r="B402" s="19" t="s">
        <v>1674</v>
      </c>
      <c r="C402" s="19" t="s">
        <v>1675</v>
      </c>
      <c r="D402" s="2" t="s">
        <v>1676</v>
      </c>
      <c r="E402" s="9">
        <f t="shared" si="26"/>
        <v>1</v>
      </c>
      <c r="F402" s="18" t="str" cm="1">
        <f t="array" ref="F402">IF(TRIM(_xlfn._xlws.FILTER(I402:R402,LEN(I402:R402)&gt;0,""))="",D402,TRIM(_xlfn._xlws.FILTER(I402:R402,LEN(I402:R402)&gt;0,"")))</f>
        <v>三和シヤッター工業</v>
      </c>
      <c r="G402" s="16" t="str" cm="1">
        <f t="array" ref="G402">_xlfn._xlws.FILTER($I$1:$R$1,LEN(I402:R402)&gt;0,"")</f>
        <v>株式会社</v>
      </c>
      <c r="H402" s="16" t="str" cm="1">
        <f t="array" ref="H402">_xlfn.SWITCH(IF(G402&lt;&gt;"",FIND(G402,D402),""),1,"Start","","","End")</f>
        <v>End</v>
      </c>
      <c r="I402" s="12" t="str">
        <f t="shared" si="27"/>
        <v>三和シヤッター工業</v>
      </c>
      <c r="J402" s="12" t="str">
        <f t="shared" si="25"/>
        <v/>
      </c>
      <c r="K402" s="12" t="str">
        <f t="shared" si="25"/>
        <v/>
      </c>
      <c r="L402" s="12" t="str">
        <f t="shared" si="25"/>
        <v/>
      </c>
      <c r="M402" s="12" t="str">
        <f t="shared" si="25"/>
        <v/>
      </c>
      <c r="N402" s="12" t="str">
        <f t="shared" si="25"/>
        <v/>
      </c>
      <c r="O402" s="12" t="str">
        <f t="shared" si="25"/>
        <v/>
      </c>
      <c r="P402" s="12" t="str">
        <f t="shared" si="25"/>
        <v/>
      </c>
      <c r="Q402" s="12" t="str">
        <f t="shared" si="25"/>
        <v/>
      </c>
      <c r="R402" s="12" t="str">
        <f t="shared" si="25"/>
        <v/>
      </c>
      <c r="S402" s="3" t="s">
        <v>23</v>
      </c>
      <c r="T402" s="19" t="s">
        <v>1677</v>
      </c>
      <c r="U402" s="22" t="s">
        <v>21</v>
      </c>
      <c r="V402" s="5">
        <v>45575</v>
      </c>
      <c r="W402" s="5">
        <v>45883</v>
      </c>
      <c r="X402" s="6" t="b">
        <v>0</v>
      </c>
      <c r="Y402" s="6" t="b">
        <v>0</v>
      </c>
      <c r="Z402" s="6" t="b">
        <v>0</v>
      </c>
      <c r="AA402" s="4" t="s">
        <v>1678</v>
      </c>
      <c r="AB402" s="6" t="b">
        <v>1</v>
      </c>
      <c r="AC402" s="6" t="b">
        <v>0</v>
      </c>
      <c r="AD402" s="6" t="b">
        <v>0</v>
      </c>
    </row>
    <row r="403" spans="1:30" x14ac:dyDescent="0.45">
      <c r="A403" s="24">
        <v>382</v>
      </c>
      <c r="B403" s="19" t="s">
        <v>1679</v>
      </c>
      <c r="C403" s="19" t="s">
        <v>1679</v>
      </c>
      <c r="D403" s="2" t="s">
        <v>1680</v>
      </c>
      <c r="E403" s="9">
        <f t="shared" si="26"/>
        <v>1</v>
      </c>
      <c r="F403" s="18" t="str" cm="1">
        <f t="array" ref="F403">IF(TRIM(_xlfn._xlws.FILTER(I403:R403,LEN(I403:R403)&gt;0,""))="",D403,TRIM(_xlfn._xlws.FILTER(I403:R403,LEN(I403:R403)&gt;0,"")))</f>
        <v>三和テッキ</v>
      </c>
      <c r="G403" s="16" t="str" cm="1">
        <f t="array" ref="G403">_xlfn._xlws.FILTER($I$1:$R$1,LEN(I403:R403)&gt;0,"")</f>
        <v>株式会社</v>
      </c>
      <c r="H403" s="16" t="str" cm="1">
        <f t="array" ref="H403">_xlfn.SWITCH(IF(G403&lt;&gt;"",FIND(G403,D403),""),1,"Start","","","End")</f>
        <v>End</v>
      </c>
      <c r="I403" s="12" t="str">
        <f t="shared" si="27"/>
        <v>三和テッキ</v>
      </c>
      <c r="J403" s="12" t="str">
        <f t="shared" si="25"/>
        <v/>
      </c>
      <c r="K403" s="12" t="str">
        <f t="shared" si="25"/>
        <v/>
      </c>
      <c r="L403" s="12" t="str">
        <f t="shared" si="25"/>
        <v/>
      </c>
      <c r="M403" s="12" t="str">
        <f t="shared" si="25"/>
        <v/>
      </c>
      <c r="N403" s="12" t="str">
        <f t="shared" si="25"/>
        <v/>
      </c>
      <c r="O403" s="12" t="str">
        <f t="shared" si="25"/>
        <v/>
      </c>
      <c r="P403" s="12" t="str">
        <f t="shared" si="25"/>
        <v/>
      </c>
      <c r="Q403" s="12" t="str">
        <f t="shared" si="25"/>
        <v/>
      </c>
      <c r="R403" s="12" t="str">
        <f t="shared" si="25"/>
        <v/>
      </c>
      <c r="S403" s="3" t="s">
        <v>23</v>
      </c>
      <c r="T403" s="19" t="s">
        <v>1681</v>
      </c>
      <c r="U403" s="22" t="s">
        <v>1682</v>
      </c>
      <c r="V403" s="5">
        <v>45614</v>
      </c>
      <c r="W403" s="5">
        <v>45883</v>
      </c>
      <c r="X403" s="6" t="b">
        <v>0</v>
      </c>
      <c r="Y403" s="6" t="b">
        <v>0</v>
      </c>
      <c r="Z403" s="6" t="b">
        <v>0</v>
      </c>
      <c r="AA403" s="4" t="s">
        <v>21</v>
      </c>
      <c r="AB403" s="6" t="b">
        <v>1</v>
      </c>
      <c r="AC403" s="6" t="b">
        <v>0</v>
      </c>
      <c r="AD403" s="6" t="b">
        <v>0</v>
      </c>
    </row>
    <row r="404" spans="1:30" x14ac:dyDescent="0.45">
      <c r="A404" s="24">
        <v>525</v>
      </c>
      <c r="B404" s="19" t="s">
        <v>1683</v>
      </c>
      <c r="C404" s="19" t="s">
        <v>1684</v>
      </c>
      <c r="D404" s="2" t="s">
        <v>1685</v>
      </c>
      <c r="E404" s="9">
        <f t="shared" si="26"/>
        <v>1</v>
      </c>
      <c r="F404" s="18" t="str" cm="1">
        <f t="array" ref="F404">IF(TRIM(_xlfn._xlws.FILTER(I404:R404,LEN(I404:R404)&gt;0,""))="",D404,TRIM(_xlfn._xlws.FILTER(I404:R404,LEN(I404:R404)&gt;0,"")))</f>
        <v>三洋電機</v>
      </c>
      <c r="G404" s="16" t="str" cm="1">
        <f t="array" ref="G404">_xlfn._xlws.FILTER($I$1:$R$1,LEN(I404:R404)&gt;0,"")</f>
        <v>株式会社</v>
      </c>
      <c r="H404" s="16" t="str" cm="1">
        <f t="array" ref="H404">_xlfn.SWITCH(IF(G404&lt;&gt;"",FIND(G404,D404),""),1,"Start","","","End")</f>
        <v>End</v>
      </c>
      <c r="I404" s="12" t="str">
        <f t="shared" si="27"/>
        <v>三洋電機</v>
      </c>
      <c r="J404" s="12" t="str">
        <f t="shared" si="25"/>
        <v/>
      </c>
      <c r="K404" s="12" t="str">
        <f t="shared" si="25"/>
        <v/>
      </c>
      <c r="L404" s="12" t="str">
        <f t="shared" si="25"/>
        <v/>
      </c>
      <c r="M404" s="12" t="str">
        <f t="shared" si="25"/>
        <v/>
      </c>
      <c r="N404" s="12" t="str">
        <f t="shared" si="25"/>
        <v/>
      </c>
      <c r="O404" s="12" t="str">
        <f t="shared" si="25"/>
        <v/>
      </c>
      <c r="P404" s="12" t="str">
        <f t="shared" si="25"/>
        <v/>
      </c>
      <c r="Q404" s="12" t="str">
        <f t="shared" si="25"/>
        <v/>
      </c>
      <c r="R404" s="12" t="str">
        <f t="shared" si="25"/>
        <v/>
      </c>
      <c r="S404" s="3" t="s">
        <v>23</v>
      </c>
      <c r="T404" s="19" t="s">
        <v>1686</v>
      </c>
      <c r="U404" s="22" t="s">
        <v>1687</v>
      </c>
      <c r="V404" s="5">
        <v>45649</v>
      </c>
      <c r="W404" s="5">
        <v>45883</v>
      </c>
      <c r="X404" s="6" t="b">
        <v>1</v>
      </c>
      <c r="Y404" s="6" t="b">
        <v>0</v>
      </c>
      <c r="Z404" s="6" t="b">
        <v>0</v>
      </c>
      <c r="AA404" s="4" t="s">
        <v>21</v>
      </c>
      <c r="AB404" s="6" t="b">
        <v>1</v>
      </c>
      <c r="AC404" s="6" t="b">
        <v>0</v>
      </c>
      <c r="AD404" s="6" t="b">
        <v>0</v>
      </c>
    </row>
    <row r="405" spans="1:30" x14ac:dyDescent="0.45">
      <c r="A405" s="24">
        <v>522</v>
      </c>
      <c r="B405" s="19" t="s">
        <v>1688</v>
      </c>
      <c r="C405" s="19" t="s">
        <v>1684</v>
      </c>
      <c r="D405" s="2" t="s">
        <v>1689</v>
      </c>
      <c r="E405" s="9">
        <f t="shared" si="26"/>
        <v>1</v>
      </c>
      <c r="F405" s="18" t="str" cm="1">
        <f t="array" ref="F405">IF(TRIM(_xlfn._xlws.FILTER(I405:R405,LEN(I405:R405)&gt;0,""))="",D405,TRIM(_xlfn._xlws.FILTER(I405:R405,LEN(I405:R405)&gt;0,"")))</f>
        <v>山洋電気</v>
      </c>
      <c r="G405" s="16" t="str" cm="1">
        <f t="array" ref="G405">_xlfn._xlws.FILTER($I$1:$R$1,LEN(I405:R405)&gt;0,"")</f>
        <v>株式会社</v>
      </c>
      <c r="H405" s="16" t="str" cm="1">
        <f t="array" ref="H405">_xlfn.SWITCH(IF(G405&lt;&gt;"",FIND(G405,D405),""),1,"Start","","","End")</f>
        <v>End</v>
      </c>
      <c r="I405" s="12" t="str">
        <f t="shared" si="27"/>
        <v>山洋電気</v>
      </c>
      <c r="J405" s="12" t="str">
        <f t="shared" si="25"/>
        <v/>
      </c>
      <c r="K405" s="12" t="str">
        <f t="shared" si="25"/>
        <v/>
      </c>
      <c r="L405" s="12" t="str">
        <f t="shared" si="25"/>
        <v/>
      </c>
      <c r="M405" s="12" t="str">
        <f t="shared" si="25"/>
        <v/>
      </c>
      <c r="N405" s="12" t="str">
        <f t="shared" si="25"/>
        <v/>
      </c>
      <c r="O405" s="12" t="str">
        <f t="shared" si="25"/>
        <v/>
      </c>
      <c r="P405" s="12" t="str">
        <f t="shared" si="25"/>
        <v/>
      </c>
      <c r="Q405" s="12" t="str">
        <f t="shared" si="25"/>
        <v/>
      </c>
      <c r="R405" s="12" t="str">
        <f t="shared" si="25"/>
        <v/>
      </c>
      <c r="S405" s="3" t="s">
        <v>23</v>
      </c>
      <c r="T405" s="19" t="s">
        <v>1690</v>
      </c>
      <c r="U405" s="22" t="s">
        <v>1691</v>
      </c>
      <c r="V405" s="5">
        <v>45649</v>
      </c>
      <c r="W405" s="5">
        <v>45883</v>
      </c>
      <c r="X405" s="6" t="b">
        <v>0</v>
      </c>
      <c r="Y405" s="6" t="b">
        <v>0</v>
      </c>
      <c r="Z405" s="6" t="b">
        <v>0</v>
      </c>
      <c r="AA405" s="4" t="s">
        <v>21</v>
      </c>
      <c r="AB405" s="6" t="b">
        <v>1</v>
      </c>
      <c r="AC405" s="6" t="b">
        <v>0</v>
      </c>
      <c r="AD405" s="6" t="b">
        <v>0</v>
      </c>
    </row>
    <row r="406" spans="1:30" x14ac:dyDescent="0.45">
      <c r="A406" s="24">
        <v>161</v>
      </c>
      <c r="B406" s="19" t="s">
        <v>1692</v>
      </c>
      <c r="C406" s="19" t="s">
        <v>1693</v>
      </c>
      <c r="D406" s="2" t="s">
        <v>1694</v>
      </c>
      <c r="E406" s="9">
        <f t="shared" si="26"/>
        <v>1</v>
      </c>
      <c r="F406" s="18" t="str" cm="1">
        <f t="array" ref="F406">IF(TRIM(_xlfn._xlws.FILTER(I406:R406,LEN(I406:R406)&gt;0,""))="",D406,TRIM(_xlfn._xlws.FILTER(I406:R406,LEN(I406:R406)&gt;0,"")))</f>
        <v>三洋輸送機工業</v>
      </c>
      <c r="G406" s="16" t="str" cm="1">
        <f t="array" ref="G406">_xlfn._xlws.FILTER($I$1:$R$1,LEN(I406:R406)&gt;0,"")</f>
        <v>株式会社</v>
      </c>
      <c r="H406" s="16" t="str" cm="1">
        <f t="array" ref="H406">_xlfn.SWITCH(IF(G406&lt;&gt;"",FIND(G406,D406),""),1,"Start","","","End")</f>
        <v>End</v>
      </c>
      <c r="I406" s="12" t="str">
        <f t="shared" si="27"/>
        <v>三洋輸送機工業</v>
      </c>
      <c r="J406" s="12" t="str">
        <f t="shared" si="25"/>
        <v/>
      </c>
      <c r="K406" s="12" t="str">
        <f t="shared" si="25"/>
        <v/>
      </c>
      <c r="L406" s="12" t="str">
        <f t="shared" si="25"/>
        <v/>
      </c>
      <c r="M406" s="12" t="str">
        <f t="shared" si="25"/>
        <v/>
      </c>
      <c r="N406" s="12" t="str">
        <f t="shared" si="25"/>
        <v/>
      </c>
      <c r="O406" s="12" t="str">
        <f t="shared" si="25"/>
        <v/>
      </c>
      <c r="P406" s="12" t="str">
        <f t="shared" si="25"/>
        <v/>
      </c>
      <c r="Q406" s="12" t="str">
        <f t="shared" si="25"/>
        <v/>
      </c>
      <c r="R406" s="12" t="str">
        <f t="shared" si="25"/>
        <v/>
      </c>
      <c r="S406" s="3" t="s">
        <v>23</v>
      </c>
      <c r="T406" s="19" t="s">
        <v>1695</v>
      </c>
      <c r="U406" s="22" t="s">
        <v>21</v>
      </c>
      <c r="V406" s="5">
        <v>45585</v>
      </c>
      <c r="W406" s="5">
        <v>45883</v>
      </c>
      <c r="X406" s="6" t="b">
        <v>0</v>
      </c>
      <c r="Y406" s="6" t="b">
        <v>0</v>
      </c>
      <c r="Z406" s="6" t="b">
        <v>0</v>
      </c>
      <c r="AA406" s="4" t="s">
        <v>798</v>
      </c>
      <c r="AB406" s="6" t="b">
        <v>1</v>
      </c>
      <c r="AC406" s="6" t="b">
        <v>0</v>
      </c>
      <c r="AD406" s="6" t="b">
        <v>0</v>
      </c>
    </row>
    <row r="407" spans="1:30" x14ac:dyDescent="0.45">
      <c r="A407" s="24">
        <v>105</v>
      </c>
      <c r="B407" s="19" t="s">
        <v>1696</v>
      </c>
      <c r="C407" s="19" t="s">
        <v>1697</v>
      </c>
      <c r="D407" s="2" t="s">
        <v>1698</v>
      </c>
      <c r="E407" s="9">
        <f t="shared" si="26"/>
        <v>1</v>
      </c>
      <c r="F407" s="18" t="str" cm="1">
        <f t="array" ref="F407">IF(TRIM(_xlfn._xlws.FILTER(I407:R407,LEN(I407:R407)&gt;0,""))="",D407,TRIM(_xlfn._xlws.FILTER(I407:R407,LEN(I407:R407)&gt;0,"")))</f>
        <v>三洋工業</v>
      </c>
      <c r="G407" s="16" t="str" cm="1">
        <f t="array" ref="G407">_xlfn._xlws.FILTER($I$1:$R$1,LEN(I407:R407)&gt;0,"")</f>
        <v>株式会社</v>
      </c>
      <c r="H407" s="16" t="str" cm="1">
        <f t="array" ref="H407">_xlfn.SWITCH(IF(G407&lt;&gt;"",FIND(G407,D407),""),1,"Start","","","End")</f>
        <v>End</v>
      </c>
      <c r="I407" s="12" t="str">
        <f t="shared" si="27"/>
        <v>三洋工業</v>
      </c>
      <c r="J407" s="12" t="str">
        <f t="shared" si="25"/>
        <v/>
      </c>
      <c r="K407" s="12" t="str">
        <f t="shared" si="25"/>
        <v/>
      </c>
      <c r="L407" s="12" t="str">
        <f t="shared" si="25"/>
        <v/>
      </c>
      <c r="M407" s="12" t="str">
        <f t="shared" si="25"/>
        <v/>
      </c>
      <c r="N407" s="12" t="str">
        <f t="shared" ref="J407:R435" si="28">TRIM(IF(LEN($D407)&lt;&gt;LEN(SUBSTITUTE($D407,N$1,"")),SUBSTITUTE($D407,N$1,""),""))</f>
        <v/>
      </c>
      <c r="O407" s="12" t="str">
        <f t="shared" si="28"/>
        <v/>
      </c>
      <c r="P407" s="12" t="str">
        <f t="shared" si="28"/>
        <v/>
      </c>
      <c r="Q407" s="12" t="str">
        <f t="shared" si="28"/>
        <v/>
      </c>
      <c r="R407" s="12" t="str">
        <f t="shared" si="28"/>
        <v/>
      </c>
      <c r="S407" s="3" t="s">
        <v>23</v>
      </c>
      <c r="T407" s="19" t="s">
        <v>1699</v>
      </c>
      <c r="U407" s="22" t="s">
        <v>21</v>
      </c>
      <c r="V407" s="5">
        <v>45580</v>
      </c>
      <c r="W407" s="5">
        <v>45883</v>
      </c>
      <c r="X407" s="6" t="b">
        <v>0</v>
      </c>
      <c r="Y407" s="6" t="b">
        <v>0</v>
      </c>
      <c r="Z407" s="6" t="b">
        <v>0</v>
      </c>
      <c r="AA407" s="4" t="s">
        <v>1700</v>
      </c>
      <c r="AB407" s="6" t="b">
        <v>1</v>
      </c>
      <c r="AC407" s="6" t="b">
        <v>0</v>
      </c>
      <c r="AD407" s="6" t="b">
        <v>0</v>
      </c>
    </row>
    <row r="408" spans="1:30" x14ac:dyDescent="0.45">
      <c r="A408" s="24">
        <v>523</v>
      </c>
      <c r="B408" s="19" t="s">
        <v>1701</v>
      </c>
      <c r="C408" s="19" t="s">
        <v>1702</v>
      </c>
      <c r="D408" s="2" t="s">
        <v>1703</v>
      </c>
      <c r="E408" s="9">
        <f t="shared" si="26"/>
        <v>1</v>
      </c>
      <c r="F408" s="18" t="str" cm="1">
        <f t="array" ref="F408">IF(TRIM(_xlfn._xlws.FILTER(I408:R408,LEN(I408:R408)&gt;0,""))="",D408,TRIM(_xlfn._xlws.FILTER(I408:R408,LEN(I408:R408)&gt;0,"")))</f>
        <v>山洋工業</v>
      </c>
      <c r="G408" s="16" t="str" cm="1">
        <f t="array" ref="G408">_xlfn._xlws.FILTER($I$1:$R$1,LEN(I408:R408)&gt;0,"")</f>
        <v>株式会社</v>
      </c>
      <c r="H408" s="16" t="str" cm="1">
        <f t="array" ref="H408">_xlfn.SWITCH(IF(G408&lt;&gt;"",FIND(G408,D408),""),1,"Start","","","End")</f>
        <v>End</v>
      </c>
      <c r="I408" s="12" t="str">
        <f t="shared" si="27"/>
        <v>山洋工業</v>
      </c>
      <c r="J408" s="12" t="str">
        <f t="shared" si="28"/>
        <v/>
      </c>
      <c r="K408" s="12" t="str">
        <f t="shared" si="28"/>
        <v/>
      </c>
      <c r="L408" s="12" t="str">
        <f t="shared" si="28"/>
        <v/>
      </c>
      <c r="M408" s="12" t="str">
        <f t="shared" si="28"/>
        <v/>
      </c>
      <c r="N408" s="12" t="str">
        <f t="shared" si="28"/>
        <v/>
      </c>
      <c r="O408" s="12" t="str">
        <f t="shared" si="28"/>
        <v/>
      </c>
      <c r="P408" s="12" t="str">
        <f t="shared" si="28"/>
        <v/>
      </c>
      <c r="Q408" s="12" t="str">
        <f t="shared" si="28"/>
        <v/>
      </c>
      <c r="R408" s="12" t="str">
        <f t="shared" si="28"/>
        <v/>
      </c>
      <c r="S408" s="3" t="s">
        <v>23</v>
      </c>
      <c r="T408" s="19" t="s">
        <v>1704</v>
      </c>
      <c r="U408" s="22" t="s">
        <v>21</v>
      </c>
      <c r="V408" s="5">
        <v>45649</v>
      </c>
      <c r="W408" s="5">
        <v>45883</v>
      </c>
      <c r="X408" s="6" t="b">
        <v>0</v>
      </c>
      <c r="Y408" s="6" t="b">
        <v>0</v>
      </c>
      <c r="Z408" s="6" t="b">
        <v>0</v>
      </c>
      <c r="AA408" s="4" t="s">
        <v>21</v>
      </c>
      <c r="AB408" s="6" t="b">
        <v>1</v>
      </c>
      <c r="AC408" s="6" t="b">
        <v>0</v>
      </c>
      <c r="AD408" s="6" t="b">
        <v>0</v>
      </c>
    </row>
    <row r="409" spans="1:30" x14ac:dyDescent="0.45">
      <c r="A409" s="24">
        <v>415</v>
      </c>
      <c r="B409" s="19" t="s">
        <v>1705</v>
      </c>
      <c r="C409" s="19" t="s">
        <v>1706</v>
      </c>
      <c r="D409" s="2" t="s">
        <v>1707</v>
      </c>
      <c r="E409" s="9">
        <f t="shared" si="26"/>
        <v>1</v>
      </c>
      <c r="F409" s="18" t="str" cm="1">
        <f t="array" ref="F409">IF(TRIM(_xlfn._xlws.FILTER(I409:R409,LEN(I409:R409)&gt;0,""))="",D409,TRIM(_xlfn._xlws.FILTER(I409:R409,LEN(I409:R409)&gt;0,"")))</f>
        <v>サラヤ</v>
      </c>
      <c r="G409" s="16" t="str" cm="1">
        <f t="array" ref="G409">_xlfn._xlws.FILTER($I$1:$R$1,LEN(I409:R409)&gt;0,"")</f>
        <v>株式会社</v>
      </c>
      <c r="H409" s="16" t="str" cm="1">
        <f t="array" ref="H409">_xlfn.SWITCH(IF(G409&lt;&gt;"",FIND(G409,D409),""),1,"Start","","","End")</f>
        <v>End</v>
      </c>
      <c r="I409" s="12" t="str">
        <f t="shared" si="27"/>
        <v>サラヤ</v>
      </c>
      <c r="J409" s="12" t="str">
        <f t="shared" si="28"/>
        <v/>
      </c>
      <c r="K409" s="12" t="str">
        <f t="shared" si="28"/>
        <v/>
      </c>
      <c r="L409" s="12" t="str">
        <f t="shared" si="28"/>
        <v/>
      </c>
      <c r="M409" s="12" t="str">
        <f t="shared" si="28"/>
        <v/>
      </c>
      <c r="N409" s="12" t="str">
        <f t="shared" si="28"/>
        <v/>
      </c>
      <c r="O409" s="12" t="str">
        <f t="shared" si="28"/>
        <v/>
      </c>
      <c r="P409" s="12" t="str">
        <f t="shared" si="28"/>
        <v/>
      </c>
      <c r="Q409" s="12" t="str">
        <f t="shared" si="28"/>
        <v/>
      </c>
      <c r="R409" s="12" t="str">
        <f t="shared" si="28"/>
        <v/>
      </c>
      <c r="S409" s="3" t="s">
        <v>23</v>
      </c>
      <c r="T409" s="19" t="s">
        <v>1708</v>
      </c>
      <c r="U409" s="22" t="s">
        <v>1709</v>
      </c>
      <c r="V409" s="5">
        <v>45620</v>
      </c>
      <c r="W409" s="5">
        <v>45883</v>
      </c>
      <c r="X409" s="6" t="b">
        <v>0</v>
      </c>
      <c r="Y409" s="6" t="b">
        <v>0</v>
      </c>
      <c r="Z409" s="6" t="b">
        <v>0</v>
      </c>
      <c r="AA409" s="4" t="s">
        <v>21</v>
      </c>
      <c r="AB409" s="6" t="b">
        <v>1</v>
      </c>
      <c r="AC409" s="6" t="b">
        <v>0</v>
      </c>
      <c r="AD409" s="6" t="b">
        <v>0</v>
      </c>
    </row>
    <row r="410" spans="1:30" x14ac:dyDescent="0.45">
      <c r="A410" s="24">
        <v>103</v>
      </c>
      <c r="B410" s="19" t="s">
        <v>1710</v>
      </c>
      <c r="C410" s="19" t="s">
        <v>1711</v>
      </c>
      <c r="D410" s="2" t="s">
        <v>1712</v>
      </c>
      <c r="E410" s="9">
        <f t="shared" si="26"/>
        <v>1</v>
      </c>
      <c r="F410" s="18" t="str" cm="1">
        <f t="array" ref="F410">IF(TRIM(_xlfn._xlws.FILTER(I410:R410,LEN(I410:R410)&gt;0,""))="",D410,TRIM(_xlfn._xlws.FILTER(I410:R410,LEN(I410:R410)&gt;0,"")))</f>
        <v>札鶴ベニヤ</v>
      </c>
      <c r="G410" s="16" t="str" cm="1">
        <f t="array" ref="G410">_xlfn._xlws.FILTER($I$1:$R$1,LEN(I410:R410)&gt;0,"")</f>
        <v>株式会社</v>
      </c>
      <c r="H410" s="16" t="str" cm="1">
        <f t="array" ref="H410">_xlfn.SWITCH(IF(G410&lt;&gt;"",FIND(G410,D410),""),1,"Start","","","End")</f>
        <v>End</v>
      </c>
      <c r="I410" s="12" t="str">
        <f t="shared" si="27"/>
        <v>札鶴ベニヤ</v>
      </c>
      <c r="J410" s="12" t="str">
        <f t="shared" si="28"/>
        <v/>
      </c>
      <c r="K410" s="12" t="str">
        <f t="shared" si="28"/>
        <v/>
      </c>
      <c r="L410" s="12" t="str">
        <f t="shared" si="28"/>
        <v/>
      </c>
      <c r="M410" s="12" t="str">
        <f t="shared" si="28"/>
        <v/>
      </c>
      <c r="N410" s="12" t="str">
        <f t="shared" si="28"/>
        <v/>
      </c>
      <c r="O410" s="12" t="str">
        <f t="shared" si="28"/>
        <v/>
      </c>
      <c r="P410" s="12" t="str">
        <f t="shared" si="28"/>
        <v/>
      </c>
      <c r="Q410" s="12" t="str">
        <f t="shared" si="28"/>
        <v/>
      </c>
      <c r="R410" s="12" t="str">
        <f t="shared" si="28"/>
        <v/>
      </c>
      <c r="S410" s="3" t="s">
        <v>23</v>
      </c>
      <c r="T410" s="19" t="s">
        <v>1713</v>
      </c>
      <c r="U410" s="22" t="s">
        <v>1714</v>
      </c>
      <c r="V410" s="5">
        <v>45580</v>
      </c>
      <c r="W410" s="5">
        <v>45883</v>
      </c>
      <c r="X410" s="6" t="b">
        <v>0</v>
      </c>
      <c r="Y410" s="6" t="b">
        <v>0</v>
      </c>
      <c r="Z410" s="6" t="b">
        <v>0</v>
      </c>
      <c r="AA410" s="4" t="s">
        <v>1715</v>
      </c>
      <c r="AB410" s="6" t="b">
        <v>1</v>
      </c>
      <c r="AC410" s="6" t="b">
        <v>0</v>
      </c>
      <c r="AD410" s="6" t="b">
        <v>0</v>
      </c>
    </row>
    <row r="411" spans="1:30" x14ac:dyDescent="0.45">
      <c r="A411" s="24">
        <v>85</v>
      </c>
      <c r="B411" s="19" t="s">
        <v>1716</v>
      </c>
      <c r="C411" s="19" t="s">
        <v>1717</v>
      </c>
      <c r="D411" s="2" t="s">
        <v>1718</v>
      </c>
      <c r="E411" s="9">
        <f t="shared" si="26"/>
        <v>1</v>
      </c>
      <c r="F411" s="18" t="str" cm="1">
        <f t="array" ref="F411">IF(TRIM(_xlfn._xlws.FILTER(I411:R411,LEN(I411:R411)&gt;0,""))="",D411,TRIM(_xlfn._xlws.FILTER(I411:R411,LEN(I411:R411)&gt;0,"")))</f>
        <v>エス・イー・シーエレベーター</v>
      </c>
      <c r="G411" s="16" t="str" cm="1">
        <f t="array" ref="G411">_xlfn._xlws.FILTER($I$1:$R$1,LEN(I411:R411)&gt;0,"")</f>
        <v>株式会社</v>
      </c>
      <c r="H411" s="16" t="str" cm="1">
        <f t="array" ref="H411">_xlfn.SWITCH(IF(G411&lt;&gt;"",FIND(G411,D411),""),1,"Start","","","End")</f>
        <v>End</v>
      </c>
      <c r="I411" s="12" t="str">
        <f t="shared" si="27"/>
        <v>エス・イー・シーエレベーター</v>
      </c>
      <c r="J411" s="12" t="str">
        <f t="shared" si="28"/>
        <v/>
      </c>
      <c r="K411" s="12" t="str">
        <f t="shared" si="28"/>
        <v/>
      </c>
      <c r="L411" s="12" t="str">
        <f t="shared" si="28"/>
        <v/>
      </c>
      <c r="M411" s="12" t="str">
        <f t="shared" si="28"/>
        <v/>
      </c>
      <c r="N411" s="12" t="str">
        <f t="shared" si="28"/>
        <v/>
      </c>
      <c r="O411" s="12" t="str">
        <f t="shared" si="28"/>
        <v/>
      </c>
      <c r="P411" s="12" t="str">
        <f t="shared" si="28"/>
        <v/>
      </c>
      <c r="Q411" s="12" t="str">
        <f t="shared" si="28"/>
        <v/>
      </c>
      <c r="R411" s="12" t="str">
        <f t="shared" si="28"/>
        <v/>
      </c>
      <c r="S411" s="3" t="s">
        <v>23</v>
      </c>
      <c r="T411" s="19" t="s">
        <v>1719</v>
      </c>
      <c r="U411" s="22" t="s">
        <v>21</v>
      </c>
      <c r="V411" s="5">
        <v>45579</v>
      </c>
      <c r="W411" s="5">
        <v>45883</v>
      </c>
      <c r="X411" s="6" t="b">
        <v>0</v>
      </c>
      <c r="Y411" s="6" t="b">
        <v>0</v>
      </c>
      <c r="Z411" s="6" t="b">
        <v>0</v>
      </c>
      <c r="AA411" s="4" t="s">
        <v>798</v>
      </c>
      <c r="AB411" s="6" t="b">
        <v>1</v>
      </c>
      <c r="AC411" s="6" t="b">
        <v>0</v>
      </c>
      <c r="AD411" s="6" t="b">
        <v>0</v>
      </c>
    </row>
    <row r="412" spans="1:30" x14ac:dyDescent="0.45">
      <c r="A412" s="24">
        <v>407</v>
      </c>
      <c r="B412" s="19" t="s">
        <v>1720</v>
      </c>
      <c r="C412" s="19" t="s">
        <v>1721</v>
      </c>
      <c r="D412" s="2" t="s">
        <v>1722</v>
      </c>
      <c r="E412" s="9">
        <f t="shared" si="26"/>
        <v>1</v>
      </c>
      <c r="F412" s="18" t="str" cm="1">
        <f t="array" ref="F412">IF(TRIM(_xlfn._xlws.FILTER(I412:R412,LEN(I412:R412)&gt;0,""))="",D412,TRIM(_xlfn._xlws.FILTER(I412:R412,LEN(I412:R412)&gt;0,"")))</f>
        <v>セコム</v>
      </c>
      <c r="G412" s="16" t="str" cm="1">
        <f t="array" ref="G412">_xlfn._xlws.FILTER($I$1:$R$1,LEN(I412:R412)&gt;0,"")</f>
        <v>株式会社</v>
      </c>
      <c r="H412" s="16" t="str" cm="1">
        <f t="array" ref="H412">_xlfn.SWITCH(IF(G412&lt;&gt;"",FIND(G412,D412),""),1,"Start","","","End")</f>
        <v>End</v>
      </c>
      <c r="I412" s="12" t="str">
        <f t="shared" si="27"/>
        <v>セコム</v>
      </c>
      <c r="J412" s="12" t="str">
        <f t="shared" si="28"/>
        <v/>
      </c>
      <c r="K412" s="12" t="str">
        <f t="shared" si="28"/>
        <v/>
      </c>
      <c r="L412" s="12" t="str">
        <f t="shared" si="28"/>
        <v/>
      </c>
      <c r="M412" s="12" t="str">
        <f t="shared" si="28"/>
        <v/>
      </c>
      <c r="N412" s="12" t="str">
        <f t="shared" si="28"/>
        <v/>
      </c>
      <c r="O412" s="12" t="str">
        <f t="shared" si="28"/>
        <v/>
      </c>
      <c r="P412" s="12" t="str">
        <f t="shared" si="28"/>
        <v/>
      </c>
      <c r="Q412" s="12" t="str">
        <f t="shared" si="28"/>
        <v/>
      </c>
      <c r="R412" s="12" t="str">
        <f t="shared" si="28"/>
        <v/>
      </c>
      <c r="S412" s="3" t="s">
        <v>23</v>
      </c>
      <c r="T412" s="19" t="s">
        <v>1723</v>
      </c>
      <c r="U412" s="22" t="s">
        <v>21</v>
      </c>
      <c r="V412" s="5">
        <v>45620</v>
      </c>
      <c r="W412" s="5">
        <v>45883</v>
      </c>
      <c r="X412" s="6" t="b">
        <v>0</v>
      </c>
      <c r="Y412" s="6" t="b">
        <v>0</v>
      </c>
      <c r="Z412" s="6" t="b">
        <v>0</v>
      </c>
      <c r="AA412" s="4" t="s">
        <v>21</v>
      </c>
      <c r="AB412" s="6" t="b">
        <v>1</v>
      </c>
      <c r="AC412" s="6" t="b">
        <v>0</v>
      </c>
      <c r="AD412" s="6" t="b">
        <v>0</v>
      </c>
    </row>
    <row r="413" spans="1:30" x14ac:dyDescent="0.45">
      <c r="A413" s="24">
        <v>86</v>
      </c>
      <c r="B413" s="19" t="s">
        <v>1724</v>
      </c>
      <c r="C413" s="19" t="s">
        <v>1725</v>
      </c>
      <c r="D413" s="2" t="s">
        <v>1726</v>
      </c>
      <c r="E413" s="9">
        <f t="shared" si="26"/>
        <v>1</v>
      </c>
      <c r="F413" s="18" t="str" cm="1">
        <f t="array" ref="F413">IF(TRIM(_xlfn._xlws.FILTER(I413:R413,LEN(I413:R413)&gt;0,""))="",D413,TRIM(_xlfn._xlws.FILTER(I413:R413,LEN(I413:R413)&gt;0,"")))</f>
        <v>SEED</v>
      </c>
      <c r="G413" s="16" t="str" cm="1">
        <f t="array" ref="G413">_xlfn._xlws.FILTER($I$1:$R$1,LEN(I413:R413)&gt;0,"")</f>
        <v>株式会社</v>
      </c>
      <c r="H413" s="16" t="str" cm="1">
        <f t="array" ref="H413">_xlfn.SWITCH(IF(G413&lt;&gt;"",FIND(G413,D413),""),1,"Start","","","End")</f>
        <v>Start</v>
      </c>
      <c r="I413" s="12" t="str">
        <f t="shared" si="27"/>
        <v>SEED</v>
      </c>
      <c r="J413" s="12" t="str">
        <f t="shared" si="28"/>
        <v/>
      </c>
      <c r="K413" s="12" t="str">
        <f t="shared" si="28"/>
        <v/>
      </c>
      <c r="L413" s="12" t="str">
        <f t="shared" si="28"/>
        <v/>
      </c>
      <c r="M413" s="12" t="str">
        <f t="shared" si="28"/>
        <v/>
      </c>
      <c r="N413" s="12" t="str">
        <f t="shared" si="28"/>
        <v/>
      </c>
      <c r="O413" s="12" t="str">
        <f t="shared" si="28"/>
        <v/>
      </c>
      <c r="P413" s="12" t="str">
        <f t="shared" si="28"/>
        <v/>
      </c>
      <c r="Q413" s="12" t="str">
        <f t="shared" si="28"/>
        <v/>
      </c>
      <c r="R413" s="12" t="str">
        <f t="shared" si="28"/>
        <v/>
      </c>
      <c r="S413" s="3" t="s">
        <v>23</v>
      </c>
      <c r="T413" s="19" t="s">
        <v>1727</v>
      </c>
      <c r="U413" s="22" t="s">
        <v>1728</v>
      </c>
      <c r="V413" s="5">
        <v>45580</v>
      </c>
      <c r="W413" s="5">
        <v>45883</v>
      </c>
      <c r="X413" s="6" t="b">
        <v>0</v>
      </c>
      <c r="Y413" s="6" t="b">
        <v>0</v>
      </c>
      <c r="Z413" s="6" t="b">
        <v>0</v>
      </c>
      <c r="AA413" s="4" t="s">
        <v>1729</v>
      </c>
      <c r="AB413" s="6" t="b">
        <v>1</v>
      </c>
      <c r="AC413" s="6" t="b">
        <v>0</v>
      </c>
      <c r="AD413" s="6" t="b">
        <v>0</v>
      </c>
    </row>
    <row r="414" spans="1:30" x14ac:dyDescent="0.45">
      <c r="A414" s="24">
        <v>115</v>
      </c>
      <c r="B414" s="19" t="s">
        <v>1730</v>
      </c>
      <c r="C414" s="19" t="s">
        <v>1731</v>
      </c>
      <c r="D414" s="2" t="s">
        <v>1732</v>
      </c>
      <c r="E414" s="9">
        <f t="shared" si="26"/>
        <v>1</v>
      </c>
      <c r="F414" s="18" t="str" cm="1">
        <f t="array" ref="F414">IF(TRIM(_xlfn._xlws.FILTER(I414:R414,LEN(I414:R414)&gt;0,""))="",D414,TRIM(_xlfn._xlws.FILTER(I414:R414,LEN(I414:R414)&gt;0,"")))</f>
        <v>セーレン</v>
      </c>
      <c r="G414" s="16" t="str" cm="1">
        <f t="array" ref="G414">_xlfn._xlws.FILTER($I$1:$R$1,LEN(I414:R414)&gt;0,"")</f>
        <v>株式会社</v>
      </c>
      <c r="H414" s="16" t="str" cm="1">
        <f t="array" ref="H414">_xlfn.SWITCH(IF(G414&lt;&gt;"",FIND(G414,D414),""),1,"Start","","","End")</f>
        <v>End</v>
      </c>
      <c r="I414" s="12" t="str">
        <f t="shared" si="27"/>
        <v>セーレン</v>
      </c>
      <c r="J414" s="12" t="str">
        <f t="shared" si="28"/>
        <v/>
      </c>
      <c r="K414" s="12" t="str">
        <f t="shared" si="28"/>
        <v/>
      </c>
      <c r="L414" s="12" t="str">
        <f t="shared" si="28"/>
        <v/>
      </c>
      <c r="M414" s="12" t="str">
        <f t="shared" si="28"/>
        <v/>
      </c>
      <c r="N414" s="12" t="str">
        <f t="shared" si="28"/>
        <v/>
      </c>
      <c r="O414" s="12" t="str">
        <f t="shared" si="28"/>
        <v/>
      </c>
      <c r="P414" s="12" t="str">
        <f t="shared" si="28"/>
        <v/>
      </c>
      <c r="Q414" s="12" t="str">
        <f t="shared" si="28"/>
        <v/>
      </c>
      <c r="R414" s="12" t="str">
        <f t="shared" si="28"/>
        <v/>
      </c>
      <c r="S414" s="3" t="s">
        <v>23</v>
      </c>
      <c r="T414" s="19" t="s">
        <v>1733</v>
      </c>
      <c r="U414" s="22" t="s">
        <v>21</v>
      </c>
      <c r="V414" s="5">
        <v>45580</v>
      </c>
      <c r="W414" s="5">
        <v>45883</v>
      </c>
      <c r="X414" s="6" t="b">
        <v>0</v>
      </c>
      <c r="Y414" s="6" t="b">
        <v>0</v>
      </c>
      <c r="Z414" s="6" t="b">
        <v>0</v>
      </c>
      <c r="AA414" s="4" t="s">
        <v>1734</v>
      </c>
      <c r="AB414" s="6" t="b">
        <v>1</v>
      </c>
      <c r="AC414" s="6" t="b">
        <v>0</v>
      </c>
      <c r="AD414" s="6" t="b">
        <v>0</v>
      </c>
    </row>
    <row r="415" spans="1:30" x14ac:dyDescent="0.45">
      <c r="A415" s="24">
        <v>444</v>
      </c>
      <c r="B415" s="19" t="s">
        <v>1735</v>
      </c>
      <c r="C415" s="19" t="s">
        <v>1736</v>
      </c>
      <c r="D415" s="2" t="s">
        <v>1737</v>
      </c>
      <c r="E415" s="9">
        <f t="shared" si="26"/>
        <v>1</v>
      </c>
      <c r="F415" s="18" t="str" cm="1">
        <f t="array" ref="F415">IF(TRIM(_xlfn._xlws.FILTER(I415:R415,LEN(I415:R415)&gt;0,""))="",D415,TRIM(_xlfn._xlws.FILTER(I415:R415,LEN(I415:R415)&gt;0,"")))</f>
        <v>誠和</v>
      </c>
      <c r="G415" s="16" t="str" cm="1">
        <f t="array" ref="G415">_xlfn._xlws.FILTER($I$1:$R$1,LEN(I415:R415)&gt;0,"")</f>
        <v>株式会社</v>
      </c>
      <c r="H415" s="16" t="str" cm="1">
        <f t="array" ref="H415">_xlfn.SWITCH(IF(G415&lt;&gt;"",FIND(G415,D415),""),1,"Start","","","End")</f>
        <v>End</v>
      </c>
      <c r="I415" s="12" t="str">
        <f t="shared" si="27"/>
        <v>誠和</v>
      </c>
      <c r="J415" s="12" t="str">
        <f t="shared" si="28"/>
        <v/>
      </c>
      <c r="K415" s="12" t="str">
        <f t="shared" si="28"/>
        <v/>
      </c>
      <c r="L415" s="12" t="str">
        <f t="shared" si="28"/>
        <v/>
      </c>
      <c r="M415" s="12" t="str">
        <f t="shared" si="28"/>
        <v/>
      </c>
      <c r="N415" s="12" t="str">
        <f t="shared" si="28"/>
        <v/>
      </c>
      <c r="O415" s="12" t="str">
        <f t="shared" si="28"/>
        <v/>
      </c>
      <c r="P415" s="12" t="str">
        <f t="shared" si="28"/>
        <v/>
      </c>
      <c r="Q415" s="12" t="str">
        <f t="shared" si="28"/>
        <v/>
      </c>
      <c r="R415" s="12" t="str">
        <f t="shared" si="28"/>
        <v/>
      </c>
      <c r="S415" s="3" t="s">
        <v>23</v>
      </c>
      <c r="T415" s="19" t="s">
        <v>1738</v>
      </c>
      <c r="U415" s="22" t="s">
        <v>1739</v>
      </c>
      <c r="V415" s="5">
        <v>45633</v>
      </c>
      <c r="W415" s="5">
        <v>45883</v>
      </c>
      <c r="X415" s="6" t="b">
        <v>0</v>
      </c>
      <c r="Y415" s="6" t="b">
        <v>0</v>
      </c>
      <c r="Z415" s="6" t="b">
        <v>0</v>
      </c>
      <c r="AA415" s="4" t="s">
        <v>21</v>
      </c>
      <c r="AB415" s="6" t="b">
        <v>1</v>
      </c>
      <c r="AC415" s="6" t="b">
        <v>0</v>
      </c>
      <c r="AD415" s="6" t="b">
        <v>0</v>
      </c>
    </row>
    <row r="416" spans="1:30" x14ac:dyDescent="0.45">
      <c r="A416" s="24">
        <v>113</v>
      </c>
      <c r="B416" s="19" t="s">
        <v>1740</v>
      </c>
      <c r="C416" s="19" t="s">
        <v>1741</v>
      </c>
      <c r="D416" s="2" t="s">
        <v>1742</v>
      </c>
      <c r="E416" s="9">
        <f t="shared" si="26"/>
        <v>1</v>
      </c>
      <c r="F416" s="18" t="str" cm="1">
        <f t="array" ref="F416">IF(TRIM(_xlfn._xlws.FILTER(I416:R416,LEN(I416:R416)&gt;0,""))="",D416,TRIM(_xlfn._xlws.FILTER(I416:R416,LEN(I416:R416)&gt;0,"")))</f>
        <v>積水化学工業</v>
      </c>
      <c r="G416" s="16" t="str" cm="1">
        <f t="array" ref="G416">_xlfn._xlws.FILTER($I$1:$R$1,LEN(I416:R416)&gt;0,"")</f>
        <v>株式会社</v>
      </c>
      <c r="H416" s="16" t="str" cm="1">
        <f t="array" ref="H416">_xlfn.SWITCH(IF(G416&lt;&gt;"",FIND(G416,D416),""),1,"Start","","","End")</f>
        <v>End</v>
      </c>
      <c r="I416" s="12" t="str">
        <f t="shared" si="27"/>
        <v>積水化学工業</v>
      </c>
      <c r="J416" s="12" t="str">
        <f t="shared" si="28"/>
        <v/>
      </c>
      <c r="K416" s="12" t="str">
        <f t="shared" si="28"/>
        <v/>
      </c>
      <c r="L416" s="12" t="str">
        <f t="shared" si="28"/>
        <v/>
      </c>
      <c r="M416" s="12" t="str">
        <f t="shared" si="28"/>
        <v/>
      </c>
      <c r="N416" s="12" t="str">
        <f t="shared" si="28"/>
        <v/>
      </c>
      <c r="O416" s="12" t="str">
        <f t="shared" si="28"/>
        <v/>
      </c>
      <c r="P416" s="12" t="str">
        <f t="shared" si="28"/>
        <v/>
      </c>
      <c r="Q416" s="12" t="str">
        <f t="shared" si="28"/>
        <v/>
      </c>
      <c r="R416" s="12" t="str">
        <f t="shared" si="28"/>
        <v/>
      </c>
      <c r="S416" s="3" t="s">
        <v>23</v>
      </c>
      <c r="T416" s="19" t="s">
        <v>1743</v>
      </c>
      <c r="U416" s="22" t="s">
        <v>21</v>
      </c>
      <c r="V416" s="5">
        <v>45580</v>
      </c>
      <c r="W416" s="5">
        <v>45883</v>
      </c>
      <c r="X416" s="6" t="b">
        <v>0</v>
      </c>
      <c r="Y416" s="6" t="b">
        <v>0</v>
      </c>
      <c r="Z416" s="6" t="b">
        <v>0</v>
      </c>
      <c r="AA416" s="4" t="s">
        <v>21</v>
      </c>
      <c r="AB416" s="6" t="b">
        <v>1</v>
      </c>
      <c r="AC416" s="6" t="b">
        <v>0</v>
      </c>
      <c r="AD416" s="6" t="b">
        <v>0</v>
      </c>
    </row>
    <row r="417" spans="1:30" x14ac:dyDescent="0.45">
      <c r="A417" s="24">
        <v>495</v>
      </c>
      <c r="B417" s="19" t="s">
        <v>1744</v>
      </c>
      <c r="C417" s="19" t="s">
        <v>1745</v>
      </c>
      <c r="D417" s="2" t="s">
        <v>1746</v>
      </c>
      <c r="E417" s="9">
        <f t="shared" si="26"/>
        <v>1</v>
      </c>
      <c r="F417" s="18" t="str" cm="1">
        <f t="array" ref="F417">IF(TRIM(_xlfn._xlws.FILTER(I417:R417,LEN(I417:R417)&gt;0,""))="",D417,TRIM(_xlfn._xlws.FILTER(I417:R417,LEN(I417:R417)&gt;0,"")))</f>
        <v>積水樹脂</v>
      </c>
      <c r="G417" s="16" t="str" cm="1">
        <f t="array" ref="G417">_xlfn._xlws.FILTER($I$1:$R$1,LEN(I417:R417)&gt;0,"")</f>
        <v>株式会社</v>
      </c>
      <c r="H417" s="16" t="str" cm="1">
        <f t="array" ref="H417">_xlfn.SWITCH(IF(G417&lt;&gt;"",FIND(G417,D417),""),1,"Start","","","End")</f>
        <v>End</v>
      </c>
      <c r="I417" s="12" t="str">
        <f t="shared" si="27"/>
        <v>積水樹脂</v>
      </c>
      <c r="J417" s="12" t="str">
        <f t="shared" si="28"/>
        <v/>
      </c>
      <c r="K417" s="12" t="str">
        <f t="shared" si="28"/>
        <v/>
      </c>
      <c r="L417" s="12" t="str">
        <f t="shared" si="28"/>
        <v/>
      </c>
      <c r="M417" s="12" t="str">
        <f t="shared" si="28"/>
        <v/>
      </c>
      <c r="N417" s="12" t="str">
        <f t="shared" si="28"/>
        <v/>
      </c>
      <c r="O417" s="12" t="str">
        <f t="shared" si="28"/>
        <v/>
      </c>
      <c r="P417" s="12" t="str">
        <f t="shared" si="28"/>
        <v/>
      </c>
      <c r="Q417" s="12" t="str">
        <f t="shared" si="28"/>
        <v/>
      </c>
      <c r="R417" s="12" t="str">
        <f t="shared" si="28"/>
        <v/>
      </c>
      <c r="S417" s="3" t="s">
        <v>23</v>
      </c>
      <c r="T417" s="19" t="s">
        <v>1747</v>
      </c>
      <c r="U417" s="22" t="s">
        <v>21</v>
      </c>
      <c r="V417" s="5">
        <v>45649</v>
      </c>
      <c r="W417" s="5">
        <v>45883</v>
      </c>
      <c r="X417" s="6" t="b">
        <v>0</v>
      </c>
      <c r="Y417" s="6" t="b">
        <v>0</v>
      </c>
      <c r="Z417" s="6" t="b">
        <v>0</v>
      </c>
      <c r="AA417" s="4" t="s">
        <v>21</v>
      </c>
      <c r="AB417" s="6" t="b">
        <v>1</v>
      </c>
      <c r="AC417" s="6" t="b">
        <v>0</v>
      </c>
      <c r="AD417" s="6" t="b">
        <v>0</v>
      </c>
    </row>
    <row r="418" spans="1:30" x14ac:dyDescent="0.45">
      <c r="A418" s="24">
        <v>397</v>
      </c>
      <c r="B418" s="19" t="s">
        <v>1748</v>
      </c>
      <c r="C418" s="19" t="s">
        <v>1749</v>
      </c>
      <c r="D418" s="2" t="s">
        <v>1750</v>
      </c>
      <c r="E418" s="9">
        <f t="shared" si="26"/>
        <v>1</v>
      </c>
      <c r="F418" s="18" t="str" cm="1">
        <f t="array" ref="F418">IF(TRIM(_xlfn._xlws.FILTER(I418:R418,LEN(I418:R418)&gt;0,""))="",D418,TRIM(_xlfn._xlws.FILTER(I418:R418,LEN(I418:R418)&gt;0,"")))</f>
        <v>千住スプリンクラー</v>
      </c>
      <c r="G418" s="16" t="str" cm="1">
        <f t="array" ref="G418">_xlfn._xlws.FILTER($I$1:$R$1,LEN(I418:R418)&gt;0,"")</f>
        <v>株式会社</v>
      </c>
      <c r="H418" s="16" t="str" cm="1">
        <f t="array" ref="H418">_xlfn.SWITCH(IF(G418&lt;&gt;"",FIND(G418,D418),""),1,"Start","","","End")</f>
        <v>End</v>
      </c>
      <c r="I418" s="12" t="str">
        <f t="shared" si="27"/>
        <v>千住スプリンクラー</v>
      </c>
      <c r="J418" s="12" t="str">
        <f t="shared" si="28"/>
        <v/>
      </c>
      <c r="K418" s="12" t="str">
        <f t="shared" si="28"/>
        <v/>
      </c>
      <c r="L418" s="12" t="str">
        <f t="shared" si="28"/>
        <v/>
      </c>
      <c r="M418" s="12" t="str">
        <f t="shared" si="28"/>
        <v/>
      </c>
      <c r="N418" s="12" t="str">
        <f t="shared" si="28"/>
        <v/>
      </c>
      <c r="O418" s="12" t="str">
        <f t="shared" si="28"/>
        <v/>
      </c>
      <c r="P418" s="12" t="str">
        <f t="shared" si="28"/>
        <v/>
      </c>
      <c r="Q418" s="12" t="str">
        <f t="shared" si="28"/>
        <v/>
      </c>
      <c r="R418" s="12" t="str">
        <f t="shared" si="28"/>
        <v/>
      </c>
      <c r="S418" s="3" t="s">
        <v>23</v>
      </c>
      <c r="T418" s="19" t="s">
        <v>161</v>
      </c>
      <c r="U418" s="22" t="s">
        <v>21</v>
      </c>
      <c r="V418" s="5">
        <v>45614</v>
      </c>
      <c r="W418" s="5">
        <v>45883</v>
      </c>
      <c r="X418" s="6" t="b">
        <v>0</v>
      </c>
      <c r="Y418" s="6" t="b">
        <v>0</v>
      </c>
      <c r="Z418" s="6" t="b">
        <v>0</v>
      </c>
      <c r="AA418" s="4" t="s">
        <v>21</v>
      </c>
      <c r="AB418" s="6" t="b">
        <v>1</v>
      </c>
      <c r="AC418" s="6" t="b">
        <v>0</v>
      </c>
      <c r="AD418" s="6" t="b">
        <v>0</v>
      </c>
    </row>
    <row r="419" spans="1:30" x14ac:dyDescent="0.45">
      <c r="A419" s="24">
        <v>561</v>
      </c>
      <c r="B419" s="19" t="s">
        <v>1751</v>
      </c>
      <c r="C419" s="19" t="s">
        <v>1752</v>
      </c>
      <c r="D419" s="2" t="s">
        <v>1753</v>
      </c>
      <c r="E419" s="9">
        <f t="shared" si="26"/>
        <v>1</v>
      </c>
      <c r="F419" s="18" t="str" cm="1">
        <f t="array" ref="F419">IF(TRIM(_xlfn._xlws.FILTER(I419:R419,LEN(I419:R419)&gt;0,""))="",D419,TRIM(_xlfn._xlws.FILTER(I419:R419,LEN(I419:R419)&gt;0,"")))</f>
        <v>センクシア</v>
      </c>
      <c r="G419" s="16" t="str" cm="1">
        <f t="array" ref="G419">_xlfn._xlws.FILTER($I$1:$R$1,LEN(I419:R419)&gt;0,"")</f>
        <v>株式会社</v>
      </c>
      <c r="H419" s="16" t="str" cm="1">
        <f t="array" ref="H419">_xlfn.SWITCH(IF(G419&lt;&gt;"",FIND(G419,D419),""),1,"Start","","","End")</f>
        <v>End</v>
      </c>
      <c r="I419" s="12" t="str">
        <f t="shared" si="27"/>
        <v>センクシア</v>
      </c>
      <c r="J419" s="12" t="str">
        <f t="shared" si="28"/>
        <v/>
      </c>
      <c r="K419" s="12" t="str">
        <f t="shared" si="28"/>
        <v/>
      </c>
      <c r="L419" s="12" t="str">
        <f t="shared" si="28"/>
        <v/>
      </c>
      <c r="M419" s="12" t="str">
        <f t="shared" si="28"/>
        <v/>
      </c>
      <c r="N419" s="12" t="str">
        <f t="shared" si="28"/>
        <v/>
      </c>
      <c r="O419" s="12" t="str">
        <f t="shared" si="28"/>
        <v/>
      </c>
      <c r="P419" s="12" t="str">
        <f t="shared" si="28"/>
        <v/>
      </c>
      <c r="Q419" s="12" t="str">
        <f t="shared" si="28"/>
        <v/>
      </c>
      <c r="R419" s="12" t="str">
        <f t="shared" si="28"/>
        <v/>
      </c>
      <c r="S419" s="3" t="s">
        <v>23</v>
      </c>
      <c r="T419" s="19" t="s">
        <v>1754</v>
      </c>
      <c r="U419" s="22" t="s">
        <v>21</v>
      </c>
      <c r="V419" s="5">
        <v>45719</v>
      </c>
      <c r="W419" s="5">
        <v>45883</v>
      </c>
      <c r="X419" s="6" t="b">
        <v>0</v>
      </c>
      <c r="Y419" s="6" t="b">
        <v>0</v>
      </c>
      <c r="Z419" s="6" t="b">
        <v>0</v>
      </c>
      <c r="AA419" s="4" t="s">
        <v>21</v>
      </c>
      <c r="AB419" s="6" t="b">
        <v>0</v>
      </c>
      <c r="AC419" s="6" t="b">
        <v>0</v>
      </c>
      <c r="AD419" s="6" t="b">
        <v>0</v>
      </c>
    </row>
    <row r="420" spans="1:30" x14ac:dyDescent="0.45">
      <c r="A420" s="24">
        <v>550</v>
      </c>
      <c r="B420" s="19" t="s">
        <v>1755</v>
      </c>
      <c r="C420" s="19" t="s">
        <v>1756</v>
      </c>
      <c r="D420" s="2" t="s">
        <v>1757</v>
      </c>
      <c r="E420" s="9">
        <f t="shared" si="26"/>
        <v>1</v>
      </c>
      <c r="F420" s="18" t="str" cm="1">
        <f t="array" ref="F420">IF(TRIM(_xlfn._xlws.FILTER(I420:R420,LEN(I420:R420)&gt;0,""))="",D420,TRIM(_xlfn._xlws.FILTER(I420:R420,LEN(I420:R420)&gt;0,"")))</f>
        <v>緑の循環認証会議</v>
      </c>
      <c r="G420" s="16" t="str" cm="1">
        <f t="array" ref="G420">_xlfn._xlws.FILTER($I$1:$R$1,LEN(I420:R420)&gt;0,"")</f>
        <v>一般社団法人</v>
      </c>
      <c r="H420" s="16" t="str" cm="1">
        <f t="array" ref="H420">_xlfn.SWITCH(IF(G420&lt;&gt;"",FIND(G420,D420),""),1,"Start","","","End")</f>
        <v>Start</v>
      </c>
      <c r="I420" s="12" t="str">
        <f t="shared" si="27"/>
        <v/>
      </c>
      <c r="J420" s="12" t="str">
        <f t="shared" si="28"/>
        <v/>
      </c>
      <c r="K420" s="12" t="str">
        <f t="shared" si="28"/>
        <v/>
      </c>
      <c r="L420" s="12" t="str">
        <f t="shared" si="28"/>
        <v>緑の循環認証会議</v>
      </c>
      <c r="M420" s="12" t="str">
        <f t="shared" si="28"/>
        <v/>
      </c>
      <c r="N420" s="12" t="str">
        <f t="shared" si="28"/>
        <v/>
      </c>
      <c r="O420" s="12" t="str">
        <f t="shared" si="28"/>
        <v/>
      </c>
      <c r="P420" s="12" t="str">
        <f t="shared" si="28"/>
        <v/>
      </c>
      <c r="Q420" s="12" t="str">
        <f t="shared" si="28"/>
        <v/>
      </c>
      <c r="R420" s="12" t="str">
        <f t="shared" si="28"/>
        <v/>
      </c>
      <c r="S420" s="3" t="s">
        <v>19</v>
      </c>
      <c r="T420" s="19" t="s">
        <v>1758</v>
      </c>
      <c r="U420" s="22" t="s">
        <v>1759</v>
      </c>
      <c r="V420" s="5">
        <v>45686</v>
      </c>
      <c r="W420" s="5">
        <v>45883</v>
      </c>
      <c r="X420" s="6" t="b">
        <v>0</v>
      </c>
      <c r="Y420" s="6" t="b">
        <v>0</v>
      </c>
      <c r="Z420" s="6" t="b">
        <v>0</v>
      </c>
      <c r="AA420" s="4" t="s">
        <v>21</v>
      </c>
      <c r="AB420" s="6" t="b">
        <v>1</v>
      </c>
      <c r="AC420" s="6" t="b">
        <v>0</v>
      </c>
      <c r="AD420" s="6" t="b">
        <v>0</v>
      </c>
    </row>
    <row r="421" spans="1:30" x14ac:dyDescent="0.45">
      <c r="A421" s="24">
        <v>45</v>
      </c>
      <c r="B421" s="19" t="s">
        <v>1760</v>
      </c>
      <c r="C421" s="19" t="s">
        <v>1761</v>
      </c>
      <c r="D421" s="2" t="s">
        <v>1762</v>
      </c>
      <c r="E421" s="9">
        <f t="shared" si="26"/>
        <v>1</v>
      </c>
      <c r="F421" s="18" t="str" cm="1">
        <f t="array" ref="F421">IF(TRIM(_xlfn._xlws.FILTER(I421:R421,LEN(I421:R421)&gt;0,""))="",D421,TRIM(_xlfn._xlws.FILTER(I421:R421,LEN(I421:R421)&gt;0,"")))</f>
        <v>シャープ</v>
      </c>
      <c r="G421" s="16" t="str" cm="1">
        <f t="array" ref="G421">_xlfn._xlws.FILTER($I$1:$R$1,LEN(I421:R421)&gt;0,"")</f>
        <v>株式会社</v>
      </c>
      <c r="H421" s="16" t="str" cm="1">
        <f t="array" ref="H421">_xlfn.SWITCH(IF(G421&lt;&gt;"",FIND(G421,D421),""),1,"Start","","","End")</f>
        <v>End</v>
      </c>
      <c r="I421" s="12" t="str">
        <f t="shared" si="27"/>
        <v>シャープ</v>
      </c>
      <c r="J421" s="12" t="str">
        <f t="shared" si="28"/>
        <v/>
      </c>
      <c r="K421" s="12" t="str">
        <f t="shared" si="28"/>
        <v/>
      </c>
      <c r="L421" s="12" t="str">
        <f t="shared" si="28"/>
        <v/>
      </c>
      <c r="M421" s="12" t="str">
        <f t="shared" si="28"/>
        <v/>
      </c>
      <c r="N421" s="12" t="str">
        <f t="shared" si="28"/>
        <v/>
      </c>
      <c r="O421" s="12" t="str">
        <f t="shared" si="28"/>
        <v/>
      </c>
      <c r="P421" s="12" t="str">
        <f t="shared" si="28"/>
        <v/>
      </c>
      <c r="Q421" s="12" t="str">
        <f t="shared" si="28"/>
        <v/>
      </c>
      <c r="R421" s="12" t="str">
        <f t="shared" si="28"/>
        <v/>
      </c>
      <c r="S421" s="3" t="s">
        <v>23</v>
      </c>
      <c r="T421" s="19" t="s">
        <v>1763</v>
      </c>
      <c r="U421" s="22" t="s">
        <v>21</v>
      </c>
      <c r="V421" s="5">
        <v>45575</v>
      </c>
      <c r="W421" s="5">
        <v>45883</v>
      </c>
      <c r="X421" s="6" t="b">
        <v>0</v>
      </c>
      <c r="Y421" s="6" t="b">
        <v>0</v>
      </c>
      <c r="Z421" s="6" t="b">
        <v>0</v>
      </c>
      <c r="AA421" s="4" t="s">
        <v>21</v>
      </c>
      <c r="AB421" s="6" t="b">
        <v>1</v>
      </c>
      <c r="AC421" s="6" t="b">
        <v>0</v>
      </c>
      <c r="AD421" s="6" t="b">
        <v>0</v>
      </c>
    </row>
    <row r="422" spans="1:30" x14ac:dyDescent="0.45">
      <c r="A422" s="24">
        <v>282</v>
      </c>
      <c r="B422" s="19" t="s">
        <v>1764</v>
      </c>
      <c r="C422" s="19" t="s">
        <v>1765</v>
      </c>
      <c r="D422" s="2" t="s">
        <v>1766</v>
      </c>
      <c r="E422" s="9">
        <f t="shared" si="26"/>
        <v>1</v>
      </c>
      <c r="F422" s="18" t="str" cm="1">
        <f t="array" ref="F422">IF(TRIM(_xlfn._xlws.FILTER(I422:R422,LEN(I422:R422)&gt;0,""))="",D422,TRIM(_xlfn._xlws.FILTER(I422:R422,LEN(I422:R422)&gt;0,"")))</f>
        <v>空気調和・衛生工学会</v>
      </c>
      <c r="G422" s="16" t="str" cm="1">
        <f t="array" ref="G422">_xlfn._xlws.FILTER($I$1:$R$1,LEN(I422:R422)&gt;0,"")</f>
        <v>公益社団法人</v>
      </c>
      <c r="H422" s="16" t="str" cm="1">
        <f t="array" ref="H422">_xlfn.SWITCH(IF(G422&lt;&gt;"",FIND(G422,D422),""),1,"Start","","","End")</f>
        <v>Start</v>
      </c>
      <c r="I422" s="12" t="str">
        <f t="shared" si="27"/>
        <v/>
      </c>
      <c r="J422" s="12" t="str">
        <f t="shared" si="28"/>
        <v/>
      </c>
      <c r="K422" s="12" t="str">
        <f t="shared" si="28"/>
        <v/>
      </c>
      <c r="L422" s="12" t="str">
        <f t="shared" si="28"/>
        <v/>
      </c>
      <c r="M422" s="12" t="str">
        <f t="shared" si="28"/>
        <v/>
      </c>
      <c r="N422" s="12" t="str">
        <f t="shared" si="28"/>
        <v>空気調和・衛生工学会</v>
      </c>
      <c r="O422" s="12" t="str">
        <f t="shared" si="28"/>
        <v/>
      </c>
      <c r="P422" s="12" t="str">
        <f t="shared" si="28"/>
        <v/>
      </c>
      <c r="Q422" s="12" t="str">
        <f t="shared" si="28"/>
        <v/>
      </c>
      <c r="R422" s="12" t="str">
        <f t="shared" si="28"/>
        <v/>
      </c>
      <c r="S422" s="3" t="s">
        <v>19</v>
      </c>
      <c r="T422" s="19" t="s">
        <v>1767</v>
      </c>
      <c r="U422" s="22" t="s">
        <v>21</v>
      </c>
      <c r="V422" s="5">
        <v>45600</v>
      </c>
      <c r="W422" s="5">
        <v>45883</v>
      </c>
      <c r="X422" s="6" t="b">
        <v>0</v>
      </c>
      <c r="Y422" s="6" t="b">
        <v>0</v>
      </c>
      <c r="Z422" s="6" t="b">
        <v>0</v>
      </c>
      <c r="AA422" s="4" t="s">
        <v>21</v>
      </c>
      <c r="AB422" s="6" t="b">
        <v>1</v>
      </c>
      <c r="AC422" s="6" t="b">
        <v>0</v>
      </c>
      <c r="AD422" s="6" t="b">
        <v>0</v>
      </c>
    </row>
    <row r="423" spans="1:30" x14ac:dyDescent="0.45">
      <c r="A423" s="24">
        <v>208</v>
      </c>
      <c r="B423" s="19" t="s">
        <v>1768</v>
      </c>
      <c r="C423" s="19" t="s">
        <v>1769</v>
      </c>
      <c r="D423" s="2" t="s">
        <v>1770</v>
      </c>
      <c r="E423" s="9">
        <f t="shared" si="26"/>
        <v>1</v>
      </c>
      <c r="F423" s="18" t="str" cm="1">
        <f t="array" ref="F423">IF(TRIM(_xlfn._xlws.FILTER(I423:R423,LEN(I423:R423)&gt;0,""))="",D423,TRIM(_xlfn._xlws.FILTER(I423:R423,LEN(I423:R423)&gt;0,"")))</f>
        <v>シバウラ防災製作所</v>
      </c>
      <c r="G423" s="16" t="str" cm="1">
        <f t="array" ref="G423">_xlfn._xlws.FILTER($I$1:$R$1,LEN(I423:R423)&gt;0,"")</f>
        <v>株式会社</v>
      </c>
      <c r="H423" s="16" t="str" cm="1">
        <f t="array" ref="H423">_xlfn.SWITCH(IF(G423&lt;&gt;"",FIND(G423,D423),""),1,"Start","","","End")</f>
        <v>Start</v>
      </c>
      <c r="I423" s="12" t="str">
        <f t="shared" si="27"/>
        <v>シバウラ防災製作所</v>
      </c>
      <c r="J423" s="12" t="str">
        <f t="shared" si="28"/>
        <v/>
      </c>
      <c r="K423" s="12" t="str">
        <f t="shared" si="28"/>
        <v/>
      </c>
      <c r="L423" s="12" t="str">
        <f t="shared" si="28"/>
        <v/>
      </c>
      <c r="M423" s="12" t="str">
        <f t="shared" si="28"/>
        <v/>
      </c>
      <c r="N423" s="12" t="str">
        <f t="shared" si="28"/>
        <v/>
      </c>
      <c r="O423" s="12" t="str">
        <f t="shared" si="28"/>
        <v/>
      </c>
      <c r="P423" s="12" t="str">
        <f t="shared" si="28"/>
        <v/>
      </c>
      <c r="Q423" s="12" t="str">
        <f t="shared" si="28"/>
        <v/>
      </c>
      <c r="R423" s="12" t="str">
        <f t="shared" si="28"/>
        <v/>
      </c>
      <c r="S423" s="3" t="s">
        <v>23</v>
      </c>
      <c r="T423" s="19" t="s">
        <v>1771</v>
      </c>
      <c r="U423" s="22" t="s">
        <v>21</v>
      </c>
      <c r="V423" s="5">
        <v>45591</v>
      </c>
      <c r="W423" s="5">
        <v>45883</v>
      </c>
      <c r="X423" s="6" t="b">
        <v>0</v>
      </c>
      <c r="Y423" s="6" t="b">
        <v>0</v>
      </c>
      <c r="Z423" s="6" t="b">
        <v>0</v>
      </c>
      <c r="AA423" s="4" t="s">
        <v>21</v>
      </c>
      <c r="AB423" s="6" t="b">
        <v>1</v>
      </c>
      <c r="AC423" s="6" t="b">
        <v>0</v>
      </c>
      <c r="AD423" s="6" t="b">
        <v>0</v>
      </c>
    </row>
    <row r="424" spans="1:30" x14ac:dyDescent="0.45">
      <c r="A424" s="24">
        <v>581</v>
      </c>
      <c r="B424" s="19" t="s">
        <v>1772</v>
      </c>
      <c r="C424" s="19" t="s">
        <v>1773</v>
      </c>
      <c r="D424" s="2" t="s">
        <v>1774</v>
      </c>
      <c r="E424" s="9">
        <f t="shared" si="26"/>
        <v>1</v>
      </c>
      <c r="F424" s="18" t="str" cm="1">
        <f t="array" ref="F424">IF(TRIM(_xlfn._xlws.FILTER(I424:R424,LEN(I424:R424)&gt;0,""))="",D424,TRIM(_xlfn._xlws.FILTER(I424:R424,LEN(I424:R424)&gt;0,"")))</f>
        <v>四変テック</v>
      </c>
      <c r="G424" s="16" t="str" cm="1">
        <f t="array" ref="G424">_xlfn._xlws.FILTER($I$1:$R$1,LEN(I424:R424)&gt;0,"")</f>
        <v>株式会社</v>
      </c>
      <c r="H424" s="16" t="str" cm="1">
        <f t="array" ref="H424">_xlfn.SWITCH(IF(G424&lt;&gt;"",FIND(G424,D424),""),1,"Start","","","End")</f>
        <v>End</v>
      </c>
      <c r="I424" s="12" t="str">
        <f t="shared" si="27"/>
        <v>四変テック</v>
      </c>
      <c r="J424" s="12" t="str">
        <f t="shared" si="28"/>
        <v/>
      </c>
      <c r="K424" s="12" t="str">
        <f t="shared" si="28"/>
        <v/>
      </c>
      <c r="L424" s="12" t="str">
        <f t="shared" si="28"/>
        <v/>
      </c>
      <c r="M424" s="12" t="str">
        <f t="shared" si="28"/>
        <v/>
      </c>
      <c r="N424" s="12" t="str">
        <f t="shared" si="28"/>
        <v/>
      </c>
      <c r="O424" s="12" t="str">
        <f t="shared" si="28"/>
        <v/>
      </c>
      <c r="P424" s="12" t="str">
        <f t="shared" si="28"/>
        <v/>
      </c>
      <c r="Q424" s="12" t="str">
        <f t="shared" si="28"/>
        <v/>
      </c>
      <c r="R424" s="12" t="str">
        <f t="shared" si="28"/>
        <v/>
      </c>
      <c r="S424" s="3" t="s">
        <v>23</v>
      </c>
      <c r="T424" s="19" t="s">
        <v>21</v>
      </c>
      <c r="U424" s="22" t="s">
        <v>21</v>
      </c>
      <c r="V424" s="5">
        <v>45800</v>
      </c>
      <c r="W424" s="5">
        <v>45800</v>
      </c>
      <c r="X424" s="6" t="b">
        <v>0</v>
      </c>
      <c r="Y424" s="6" t="b">
        <v>0</v>
      </c>
      <c r="Z424" s="6" t="b">
        <v>0</v>
      </c>
      <c r="AA424" s="4" t="s">
        <v>21</v>
      </c>
      <c r="AB424" s="6" t="b">
        <v>0</v>
      </c>
      <c r="AC424" s="6" t="b">
        <v>0</v>
      </c>
      <c r="AD424" s="6" t="b">
        <v>0</v>
      </c>
    </row>
    <row r="425" spans="1:30" x14ac:dyDescent="0.45">
      <c r="A425" s="24">
        <v>106</v>
      </c>
      <c r="B425" s="19" t="s">
        <v>1775</v>
      </c>
      <c r="C425" s="19" t="s">
        <v>1776</v>
      </c>
      <c r="D425" s="2" t="s">
        <v>1777</v>
      </c>
      <c r="E425" s="9">
        <f t="shared" si="26"/>
        <v>1</v>
      </c>
      <c r="F425" s="18" t="str" cm="1">
        <f t="array" ref="F425">IF(TRIM(_xlfn._xlws.FILTER(I425:R425,LEN(I425:R425)&gt;0,""))="",D425,TRIM(_xlfn._xlws.FILTER(I425:R425,LEN(I425:R425)&gt;0,"")))</f>
        <v>四国化成建材</v>
      </c>
      <c r="G425" s="16" t="str" cm="1">
        <f t="array" ref="G425">_xlfn._xlws.FILTER($I$1:$R$1,LEN(I425:R425)&gt;0,"")</f>
        <v>株式会社</v>
      </c>
      <c r="H425" s="16" t="str" cm="1">
        <f t="array" ref="H425">_xlfn.SWITCH(IF(G425&lt;&gt;"",FIND(G425,D425),""),1,"Start","","","End")</f>
        <v>End</v>
      </c>
      <c r="I425" s="12" t="str">
        <f t="shared" si="27"/>
        <v>四国化成建材</v>
      </c>
      <c r="J425" s="12" t="str">
        <f t="shared" si="28"/>
        <v/>
      </c>
      <c r="K425" s="12" t="str">
        <f t="shared" si="28"/>
        <v/>
      </c>
      <c r="L425" s="12" t="str">
        <f t="shared" si="28"/>
        <v/>
      </c>
      <c r="M425" s="12" t="str">
        <f t="shared" si="28"/>
        <v/>
      </c>
      <c r="N425" s="12" t="str">
        <f t="shared" si="28"/>
        <v/>
      </c>
      <c r="O425" s="12" t="str">
        <f t="shared" si="28"/>
        <v/>
      </c>
      <c r="P425" s="12" t="str">
        <f t="shared" si="28"/>
        <v/>
      </c>
      <c r="Q425" s="12" t="str">
        <f t="shared" si="28"/>
        <v/>
      </c>
      <c r="R425" s="12" t="str">
        <f t="shared" si="28"/>
        <v/>
      </c>
      <c r="S425" s="3" t="s">
        <v>23</v>
      </c>
      <c r="T425" s="19" t="s">
        <v>1778</v>
      </c>
      <c r="U425" s="22" t="s">
        <v>21</v>
      </c>
      <c r="V425" s="5">
        <v>45580</v>
      </c>
      <c r="W425" s="5">
        <v>45883</v>
      </c>
      <c r="X425" s="6" t="b">
        <v>0</v>
      </c>
      <c r="Y425" s="6" t="b">
        <v>0</v>
      </c>
      <c r="Z425" s="6" t="b">
        <v>0</v>
      </c>
      <c r="AA425" s="4" t="s">
        <v>21</v>
      </c>
      <c r="AB425" s="6" t="b">
        <v>1</v>
      </c>
      <c r="AC425" s="6" t="b">
        <v>0</v>
      </c>
      <c r="AD425" s="6" t="b">
        <v>0</v>
      </c>
    </row>
    <row r="426" spans="1:30" x14ac:dyDescent="0.45">
      <c r="A426" s="24">
        <v>543</v>
      </c>
      <c r="B426" s="19" t="s">
        <v>1779</v>
      </c>
      <c r="C426" s="19" t="s">
        <v>1780</v>
      </c>
      <c r="D426" s="2" t="s">
        <v>1781</v>
      </c>
      <c r="E426" s="9">
        <f t="shared" si="26"/>
        <v>1</v>
      </c>
      <c r="F426" s="18" t="str" cm="1">
        <f t="array" ref="F426">IF(TRIM(_xlfn._xlws.FILTER(I426:R426,LEN(I426:R426)&gt;0,""))="",D426,TRIM(_xlfn._xlws.FILTER(I426:R426,LEN(I426:R426)&gt;0,"")))</f>
        <v>志磨テック</v>
      </c>
      <c r="G426" s="16" t="str" cm="1">
        <f t="array" ref="G426">_xlfn._xlws.FILTER($I$1:$R$1,LEN(I426:R426)&gt;0,"")</f>
        <v>株式会社</v>
      </c>
      <c r="H426" s="16" t="str" cm="1">
        <f t="array" ref="H426">_xlfn.SWITCH(IF(G426&lt;&gt;"",FIND(G426,D426),""),1,"Start","","","End")</f>
        <v>Start</v>
      </c>
      <c r="I426" s="12" t="str">
        <f t="shared" si="27"/>
        <v>志磨テック</v>
      </c>
      <c r="J426" s="12" t="str">
        <f t="shared" si="28"/>
        <v/>
      </c>
      <c r="K426" s="12" t="str">
        <f t="shared" si="28"/>
        <v/>
      </c>
      <c r="L426" s="12" t="str">
        <f t="shared" si="28"/>
        <v/>
      </c>
      <c r="M426" s="12" t="str">
        <f t="shared" si="28"/>
        <v/>
      </c>
      <c r="N426" s="12" t="str">
        <f t="shared" si="28"/>
        <v/>
      </c>
      <c r="O426" s="12" t="str">
        <f t="shared" si="28"/>
        <v/>
      </c>
      <c r="P426" s="12" t="str">
        <f t="shared" si="28"/>
        <v/>
      </c>
      <c r="Q426" s="12" t="str">
        <f t="shared" si="28"/>
        <v/>
      </c>
      <c r="R426" s="12" t="str">
        <f t="shared" si="28"/>
        <v/>
      </c>
      <c r="S426" s="3" t="s">
        <v>23</v>
      </c>
      <c r="T426" s="19" t="s">
        <v>1782</v>
      </c>
      <c r="U426" s="22" t="s">
        <v>21</v>
      </c>
      <c r="V426" s="5">
        <v>45652</v>
      </c>
      <c r="W426" s="5">
        <v>45883</v>
      </c>
      <c r="X426" s="6" t="b">
        <v>0</v>
      </c>
      <c r="Y426" s="6" t="b">
        <v>0</v>
      </c>
      <c r="Z426" s="6" t="b">
        <v>0</v>
      </c>
      <c r="AA426" s="4" t="s">
        <v>540</v>
      </c>
      <c r="AB426" s="6" t="b">
        <v>1</v>
      </c>
      <c r="AC426" s="6" t="b">
        <v>0</v>
      </c>
      <c r="AD426" s="6" t="b">
        <v>0</v>
      </c>
    </row>
    <row r="427" spans="1:30" x14ac:dyDescent="0.45">
      <c r="A427" s="24">
        <v>514</v>
      </c>
      <c r="B427" s="19" t="s">
        <v>1783</v>
      </c>
      <c r="C427" s="19" t="s">
        <v>1784</v>
      </c>
      <c r="D427" s="2" t="s">
        <v>1785</v>
      </c>
      <c r="E427" s="9">
        <f t="shared" si="26"/>
        <v>1</v>
      </c>
      <c r="F427" s="18" t="str" cm="1">
        <f t="array" ref="F427">IF(TRIM(_xlfn._xlws.FILTER(I427:R427,LEN(I427:R427)&gt;0,""))="",D427,TRIM(_xlfn._xlws.FILTER(I427:R427,LEN(I427:R427)&gt;0,"")))</f>
        <v>島忠</v>
      </c>
      <c r="G427" s="16" t="str" cm="1">
        <f t="array" ref="G427">_xlfn._xlws.FILTER($I$1:$R$1,LEN(I427:R427)&gt;0,"")</f>
        <v>株式会社</v>
      </c>
      <c r="H427" s="16" t="str" cm="1">
        <f t="array" ref="H427">_xlfn.SWITCH(IF(G427&lt;&gt;"",FIND(G427,D427),""),1,"Start","","","End")</f>
        <v>Start</v>
      </c>
      <c r="I427" s="12" t="str">
        <f t="shared" si="27"/>
        <v>島忠</v>
      </c>
      <c r="J427" s="12" t="str">
        <f t="shared" si="28"/>
        <v/>
      </c>
      <c r="K427" s="12" t="str">
        <f t="shared" si="28"/>
        <v/>
      </c>
      <c r="L427" s="12" t="str">
        <f t="shared" si="28"/>
        <v/>
      </c>
      <c r="M427" s="12" t="str">
        <f t="shared" si="28"/>
        <v/>
      </c>
      <c r="N427" s="12" t="str">
        <f t="shared" si="28"/>
        <v/>
      </c>
      <c r="O427" s="12" t="str">
        <f t="shared" si="28"/>
        <v/>
      </c>
      <c r="P427" s="12" t="str">
        <f t="shared" si="28"/>
        <v/>
      </c>
      <c r="Q427" s="12" t="str">
        <f t="shared" si="28"/>
        <v/>
      </c>
      <c r="R427" s="12" t="str">
        <f t="shared" si="28"/>
        <v/>
      </c>
      <c r="S427" s="3" t="s">
        <v>23</v>
      </c>
      <c r="T427" s="19" t="s">
        <v>1786</v>
      </c>
      <c r="U427" s="22" t="s">
        <v>21</v>
      </c>
      <c r="V427" s="5">
        <v>45649</v>
      </c>
      <c r="W427" s="5">
        <v>45883</v>
      </c>
      <c r="X427" s="6" t="b">
        <v>0</v>
      </c>
      <c r="Y427" s="6" t="b">
        <v>0</v>
      </c>
      <c r="Z427" s="6" t="b">
        <v>0</v>
      </c>
      <c r="AA427" s="4" t="s">
        <v>21</v>
      </c>
      <c r="AB427" s="6" t="b">
        <v>1</v>
      </c>
      <c r="AC427" s="6" t="b">
        <v>0</v>
      </c>
      <c r="AD427" s="6" t="b">
        <v>0</v>
      </c>
    </row>
    <row r="428" spans="1:30" x14ac:dyDescent="0.45">
      <c r="A428" s="24">
        <v>454</v>
      </c>
      <c r="B428" s="19" t="s">
        <v>1787</v>
      </c>
      <c r="C428" s="19" t="s">
        <v>1788</v>
      </c>
      <c r="D428" s="2" t="s">
        <v>1789</v>
      </c>
      <c r="E428" s="9">
        <f t="shared" si="26"/>
        <v>1</v>
      </c>
      <c r="F428" s="18" t="str" cm="1">
        <f t="array" ref="F428">IF(TRIM(_xlfn._xlws.FILTER(I428:R428,LEN(I428:R428)&gt;0,""))="",D428,TRIM(_xlfn._xlws.FILTER(I428:R428,LEN(I428:R428)&gt;0,"")))</f>
        <v>新陽社</v>
      </c>
      <c r="G428" s="16" t="str" cm="1">
        <f t="array" ref="G428">_xlfn._xlws.FILTER($I$1:$R$1,LEN(I428:R428)&gt;0,"")</f>
        <v>株式会社</v>
      </c>
      <c r="H428" s="16" t="str" cm="1">
        <f t="array" ref="H428">_xlfn.SWITCH(IF(G428&lt;&gt;"",FIND(G428,D428),""),1,"Start","","","End")</f>
        <v>Start</v>
      </c>
      <c r="I428" s="12" t="str">
        <f t="shared" si="27"/>
        <v>新陽社</v>
      </c>
      <c r="J428" s="12" t="str">
        <f t="shared" si="28"/>
        <v/>
      </c>
      <c r="K428" s="12" t="str">
        <f t="shared" si="28"/>
        <v/>
      </c>
      <c r="L428" s="12" t="str">
        <f t="shared" si="28"/>
        <v/>
      </c>
      <c r="M428" s="12" t="str">
        <f t="shared" si="28"/>
        <v/>
      </c>
      <c r="N428" s="12" t="str">
        <f t="shared" si="28"/>
        <v/>
      </c>
      <c r="O428" s="12" t="str">
        <f t="shared" si="28"/>
        <v/>
      </c>
      <c r="P428" s="12" t="str">
        <f t="shared" si="28"/>
        <v/>
      </c>
      <c r="Q428" s="12" t="str">
        <f t="shared" si="28"/>
        <v/>
      </c>
      <c r="R428" s="12" t="str">
        <f t="shared" si="28"/>
        <v/>
      </c>
      <c r="S428" s="3" t="s">
        <v>23</v>
      </c>
      <c r="T428" s="19" t="s">
        <v>1790</v>
      </c>
      <c r="U428" s="22" t="s">
        <v>1791</v>
      </c>
      <c r="V428" s="5">
        <v>45633</v>
      </c>
      <c r="W428" s="5">
        <v>45883</v>
      </c>
      <c r="X428" s="6" t="b">
        <v>0</v>
      </c>
      <c r="Y428" s="6" t="b">
        <v>0</v>
      </c>
      <c r="Z428" s="6" t="b">
        <v>0</v>
      </c>
      <c r="AA428" s="4" t="s">
        <v>21</v>
      </c>
      <c r="AB428" s="6" t="b">
        <v>1</v>
      </c>
      <c r="AC428" s="6" t="b">
        <v>0</v>
      </c>
      <c r="AD428" s="6" t="b">
        <v>0</v>
      </c>
    </row>
    <row r="429" spans="1:30" x14ac:dyDescent="0.45">
      <c r="A429" s="24">
        <v>582</v>
      </c>
      <c r="B429" s="19" t="s">
        <v>1792</v>
      </c>
      <c r="C429" s="19" t="s">
        <v>1793</v>
      </c>
      <c r="D429" s="2" t="s">
        <v>1794</v>
      </c>
      <c r="E429" s="9">
        <f t="shared" si="26"/>
        <v>1</v>
      </c>
      <c r="F429" s="18" t="str" cm="1">
        <f t="array" ref="F429">IF(TRIM(_xlfn._xlws.FILTER(I429:R429,LEN(I429:R429)&gt;0,""))="",D429,TRIM(_xlfn._xlws.FILTER(I429:R429,LEN(I429:R429)&gt;0,"")))</f>
        <v>白川電機製作所</v>
      </c>
      <c r="G429" s="16" t="str" cm="1">
        <f t="array" ref="G429">_xlfn._xlws.FILTER($I$1:$R$1,LEN(I429:R429)&gt;0,"")</f>
        <v>株式会社</v>
      </c>
      <c r="H429" s="16" t="str" cm="1">
        <f t="array" ref="H429">_xlfn.SWITCH(IF(G429&lt;&gt;"",FIND(G429,D429),""),1,"Start","","","End")</f>
        <v>Start</v>
      </c>
      <c r="I429" s="12" t="str">
        <f t="shared" si="27"/>
        <v>白川電機製作所</v>
      </c>
      <c r="J429" s="12" t="str">
        <f t="shared" si="28"/>
        <v/>
      </c>
      <c r="K429" s="12" t="str">
        <f t="shared" si="28"/>
        <v/>
      </c>
      <c r="L429" s="12" t="str">
        <f t="shared" si="28"/>
        <v/>
      </c>
      <c r="M429" s="12" t="str">
        <f t="shared" si="28"/>
        <v/>
      </c>
      <c r="N429" s="12" t="str">
        <f t="shared" si="28"/>
        <v/>
      </c>
      <c r="O429" s="12" t="str">
        <f t="shared" si="28"/>
        <v/>
      </c>
      <c r="P429" s="12" t="str">
        <f t="shared" si="28"/>
        <v/>
      </c>
      <c r="Q429" s="12" t="str">
        <f t="shared" si="28"/>
        <v/>
      </c>
      <c r="R429" s="12" t="str">
        <f t="shared" si="28"/>
        <v/>
      </c>
      <c r="S429" s="3" t="s">
        <v>23</v>
      </c>
      <c r="T429" s="19" t="s">
        <v>21</v>
      </c>
      <c r="U429" s="22" t="s">
        <v>21</v>
      </c>
      <c r="V429" s="5">
        <v>45800</v>
      </c>
      <c r="W429" s="5">
        <v>45800</v>
      </c>
      <c r="X429" s="6" t="b">
        <v>0</v>
      </c>
      <c r="Y429" s="6" t="b">
        <v>0</v>
      </c>
      <c r="Z429" s="6" t="b">
        <v>0</v>
      </c>
      <c r="AA429" s="4" t="s">
        <v>21</v>
      </c>
      <c r="AB429" s="6" t="b">
        <v>0</v>
      </c>
      <c r="AC429" s="6" t="b">
        <v>0</v>
      </c>
      <c r="AD429" s="6" t="b">
        <v>0</v>
      </c>
    </row>
    <row r="430" spans="1:30" x14ac:dyDescent="0.45">
      <c r="A430" s="24">
        <v>247</v>
      </c>
      <c r="B430" s="19" t="s">
        <v>1795</v>
      </c>
      <c r="C430" s="19" t="s">
        <v>1796</v>
      </c>
      <c r="D430" s="2" t="s">
        <v>1797</v>
      </c>
      <c r="E430" s="9">
        <f t="shared" si="26"/>
        <v>1</v>
      </c>
      <c r="F430" s="18" t="str" cm="1">
        <f t="array" ref="F430">IF(TRIM(_xlfn._xlws.FILTER(I430:R430,LEN(I430:R430)&gt;0,""))="",D430,TRIM(_xlfn._xlws.FILTER(I430:R430,LEN(I430:R430)&gt;0,"")))</f>
        <v>昭和コンクリート工業</v>
      </c>
      <c r="G430" s="16" t="str" cm="1">
        <f t="array" ref="G430">_xlfn._xlws.FILTER($I$1:$R$1,LEN(I430:R430)&gt;0,"")</f>
        <v>株式会社</v>
      </c>
      <c r="H430" s="16" t="str" cm="1">
        <f t="array" ref="H430">_xlfn.SWITCH(IF(G430&lt;&gt;"",FIND(G430,D430),""),1,"Start","","","End")</f>
        <v>End</v>
      </c>
      <c r="I430" s="12" t="str">
        <f t="shared" si="27"/>
        <v>昭和コンクリート工業</v>
      </c>
      <c r="J430" s="12" t="str">
        <f t="shared" si="28"/>
        <v/>
      </c>
      <c r="K430" s="12" t="str">
        <f t="shared" si="28"/>
        <v/>
      </c>
      <c r="L430" s="12" t="str">
        <f t="shared" si="28"/>
        <v/>
      </c>
      <c r="M430" s="12" t="str">
        <f t="shared" si="28"/>
        <v/>
      </c>
      <c r="N430" s="12" t="str">
        <f t="shared" si="28"/>
        <v/>
      </c>
      <c r="O430" s="12" t="str">
        <f t="shared" si="28"/>
        <v/>
      </c>
      <c r="P430" s="12" t="str">
        <f t="shared" si="28"/>
        <v/>
      </c>
      <c r="Q430" s="12" t="str">
        <f t="shared" si="28"/>
        <v/>
      </c>
      <c r="R430" s="12" t="str">
        <f t="shared" si="28"/>
        <v/>
      </c>
      <c r="S430" s="3" t="s">
        <v>23</v>
      </c>
      <c r="T430" s="19" t="s">
        <v>1798</v>
      </c>
      <c r="U430" s="22" t="s">
        <v>21</v>
      </c>
      <c r="V430" s="5">
        <v>45595</v>
      </c>
      <c r="W430" s="5">
        <v>45883</v>
      </c>
      <c r="X430" s="6" t="b">
        <v>0</v>
      </c>
      <c r="Y430" s="6" t="b">
        <v>0</v>
      </c>
      <c r="Z430" s="6" t="b">
        <v>0</v>
      </c>
      <c r="AA430" s="4" t="s">
        <v>21</v>
      </c>
      <c r="AB430" s="6" t="b">
        <v>1</v>
      </c>
      <c r="AC430" s="6" t="b">
        <v>0</v>
      </c>
      <c r="AD430" s="6" t="b">
        <v>0</v>
      </c>
    </row>
    <row r="431" spans="1:30" x14ac:dyDescent="0.45">
      <c r="A431" s="24">
        <v>400</v>
      </c>
      <c r="B431" s="19" t="s">
        <v>1799</v>
      </c>
      <c r="C431" s="19" t="s">
        <v>1800</v>
      </c>
      <c r="D431" s="2" t="s">
        <v>1801</v>
      </c>
      <c r="E431" s="9">
        <f t="shared" si="26"/>
        <v>1</v>
      </c>
      <c r="F431" s="18" t="str" cm="1">
        <f t="array" ref="F431">IF(TRIM(_xlfn._xlws.FILTER(I431:R431,LEN(I431:R431)&gt;0,""))="",D431,TRIM(_xlfn._xlws.FILTER(I431:R431,LEN(I431:R431)&gt;0,"")))</f>
        <v>抗菌製品技術協議会</v>
      </c>
      <c r="G431" s="16" t="str" cm="1">
        <f t="array" ref="G431">_xlfn._xlws.FILTER($I$1:$R$1,LEN(I431:R431)&gt;0,"")</f>
        <v>一般社団法人</v>
      </c>
      <c r="H431" s="16" t="str" cm="1">
        <f t="array" ref="H431">_xlfn.SWITCH(IF(G431&lt;&gt;"",FIND(G431,D431),""),1,"Start","","","End")</f>
        <v>Start</v>
      </c>
      <c r="I431" s="12" t="str">
        <f t="shared" si="27"/>
        <v/>
      </c>
      <c r="J431" s="12" t="str">
        <f t="shared" si="28"/>
        <v/>
      </c>
      <c r="K431" s="12" t="str">
        <f t="shared" si="28"/>
        <v/>
      </c>
      <c r="L431" s="12" t="str">
        <f t="shared" si="28"/>
        <v>抗菌製品技術協議会</v>
      </c>
      <c r="M431" s="12" t="str">
        <f t="shared" si="28"/>
        <v/>
      </c>
      <c r="N431" s="12" t="str">
        <f t="shared" si="28"/>
        <v/>
      </c>
      <c r="O431" s="12" t="str">
        <f t="shared" si="28"/>
        <v/>
      </c>
      <c r="P431" s="12" t="str">
        <f t="shared" si="28"/>
        <v/>
      </c>
      <c r="Q431" s="12" t="str">
        <f t="shared" si="28"/>
        <v/>
      </c>
      <c r="R431" s="12" t="str">
        <f t="shared" si="28"/>
        <v/>
      </c>
      <c r="S431" s="3" t="s">
        <v>19</v>
      </c>
      <c r="T431" s="19" t="s">
        <v>1802</v>
      </c>
      <c r="U431" s="22" t="s">
        <v>21</v>
      </c>
      <c r="V431" s="5">
        <v>45616</v>
      </c>
      <c r="W431" s="5">
        <v>45883</v>
      </c>
      <c r="X431" s="6" t="b">
        <v>0</v>
      </c>
      <c r="Y431" s="6" t="b">
        <v>0</v>
      </c>
      <c r="Z431" s="6" t="b">
        <v>0</v>
      </c>
      <c r="AA431" s="4" t="s">
        <v>21</v>
      </c>
      <c r="AB431" s="6" t="b">
        <v>1</v>
      </c>
      <c r="AC431" s="6" t="b">
        <v>0</v>
      </c>
      <c r="AD431" s="6" t="b">
        <v>0</v>
      </c>
    </row>
    <row r="432" spans="1:30" x14ac:dyDescent="0.45">
      <c r="A432" s="24">
        <v>122</v>
      </c>
      <c r="B432" s="19" t="s">
        <v>1803</v>
      </c>
      <c r="C432" s="19" t="s">
        <v>1804</v>
      </c>
      <c r="D432" s="2" t="s">
        <v>1805</v>
      </c>
      <c r="E432" s="9">
        <f t="shared" si="26"/>
        <v>1</v>
      </c>
      <c r="F432" s="18" t="str" cm="1">
        <f t="array" ref="F432">IF(TRIM(_xlfn._xlws.FILTER(I432:R432,LEN(I432:R432)&gt;0,""))="",D432,TRIM(_xlfn._xlws.FILTER(I432:R432,LEN(I432:R432)&gt;0,"")))</f>
        <v>シーカ・ジャパン</v>
      </c>
      <c r="G432" s="16" t="str" cm="1">
        <f t="array" ref="G432">_xlfn._xlws.FILTER($I$1:$R$1,LEN(I432:R432)&gt;0,"")</f>
        <v>株式会社</v>
      </c>
      <c r="H432" s="16" t="str" cm="1">
        <f t="array" ref="H432">_xlfn.SWITCH(IF(G432&lt;&gt;"",FIND(G432,D432),""),1,"Start","","","End")</f>
        <v>End</v>
      </c>
      <c r="I432" s="12" t="str">
        <f t="shared" si="27"/>
        <v>シーカ・ジャパン</v>
      </c>
      <c r="J432" s="12" t="str">
        <f t="shared" si="28"/>
        <v/>
      </c>
      <c r="K432" s="12" t="str">
        <f t="shared" si="28"/>
        <v/>
      </c>
      <c r="L432" s="12" t="str">
        <f t="shared" si="28"/>
        <v/>
      </c>
      <c r="M432" s="12" t="str">
        <f t="shared" si="28"/>
        <v/>
      </c>
      <c r="N432" s="12" t="str">
        <f t="shared" si="28"/>
        <v/>
      </c>
      <c r="O432" s="12" t="str">
        <f t="shared" si="28"/>
        <v/>
      </c>
      <c r="P432" s="12" t="str">
        <f t="shared" si="28"/>
        <v/>
      </c>
      <c r="Q432" s="12" t="str">
        <f t="shared" si="28"/>
        <v/>
      </c>
      <c r="R432" s="12" t="str">
        <f t="shared" si="28"/>
        <v/>
      </c>
      <c r="S432" s="3" t="s">
        <v>23</v>
      </c>
      <c r="T432" s="19" t="s">
        <v>1806</v>
      </c>
      <c r="U432" s="22" t="s">
        <v>1807</v>
      </c>
      <c r="V432" s="5">
        <v>45581</v>
      </c>
      <c r="W432" s="5">
        <v>45883</v>
      </c>
      <c r="X432" s="6" t="b">
        <v>0</v>
      </c>
      <c r="Y432" s="6" t="b">
        <v>0</v>
      </c>
      <c r="Z432" s="6" t="b">
        <v>0</v>
      </c>
      <c r="AA432" s="4" t="s">
        <v>21</v>
      </c>
      <c r="AB432" s="6" t="b">
        <v>1</v>
      </c>
      <c r="AC432" s="6" t="b">
        <v>0</v>
      </c>
      <c r="AD432" s="6" t="b">
        <v>0</v>
      </c>
    </row>
    <row r="433" spans="1:30" x14ac:dyDescent="0.45">
      <c r="A433" s="24">
        <v>30</v>
      </c>
      <c r="B433" s="19" t="s">
        <v>1808</v>
      </c>
      <c r="C433" s="19" t="s">
        <v>1809</v>
      </c>
      <c r="D433" s="2" t="s">
        <v>1810</v>
      </c>
      <c r="E433" s="9">
        <f t="shared" si="26"/>
        <v>1</v>
      </c>
      <c r="F433" s="18" t="str" cm="1">
        <f t="array" ref="F433">IF(TRIM(_xlfn._xlws.FILTER(I433:R433,LEN(I433:R433)&gt;0,""))="",D433,TRIM(_xlfn._xlws.FILTER(I433:R433,LEN(I433:R433)&gt;0,"")))</f>
        <v>シンコール</v>
      </c>
      <c r="G433" s="16" t="str" cm="1">
        <f t="array" ref="G433">_xlfn._xlws.FILTER($I$1:$R$1,LEN(I433:R433)&gt;0,"")</f>
        <v>株式会社</v>
      </c>
      <c r="H433" s="16" t="str" cm="1">
        <f t="array" ref="H433">_xlfn.SWITCH(IF(G433&lt;&gt;"",FIND(G433,D433),""),1,"Start","","","End")</f>
        <v>End</v>
      </c>
      <c r="I433" s="12" t="str">
        <f t="shared" si="27"/>
        <v>シンコール</v>
      </c>
      <c r="J433" s="12" t="str">
        <f t="shared" si="28"/>
        <v/>
      </c>
      <c r="K433" s="12" t="str">
        <f t="shared" si="28"/>
        <v/>
      </c>
      <c r="L433" s="12" t="str">
        <f t="shared" si="28"/>
        <v/>
      </c>
      <c r="M433" s="12" t="str">
        <f t="shared" si="28"/>
        <v/>
      </c>
      <c r="N433" s="12" t="str">
        <f t="shared" si="28"/>
        <v/>
      </c>
      <c r="O433" s="12" t="str">
        <f t="shared" si="28"/>
        <v/>
      </c>
      <c r="P433" s="12" t="str">
        <f t="shared" si="28"/>
        <v/>
      </c>
      <c r="Q433" s="12" t="str">
        <f t="shared" si="28"/>
        <v/>
      </c>
      <c r="R433" s="12" t="str">
        <f t="shared" si="28"/>
        <v/>
      </c>
      <c r="S433" s="3" t="s">
        <v>23</v>
      </c>
      <c r="T433" s="19" t="s">
        <v>1811</v>
      </c>
      <c r="U433" s="22" t="s">
        <v>21</v>
      </c>
      <c r="V433" s="5">
        <v>45575</v>
      </c>
      <c r="W433" s="5">
        <v>45883</v>
      </c>
      <c r="X433" s="6" t="b">
        <v>0</v>
      </c>
      <c r="Y433" s="6" t="b">
        <v>0</v>
      </c>
      <c r="Z433" s="6" t="b">
        <v>0</v>
      </c>
      <c r="AA433" s="4" t="s">
        <v>1812</v>
      </c>
      <c r="AB433" s="6" t="b">
        <v>1</v>
      </c>
      <c r="AC433" s="6" t="b">
        <v>0</v>
      </c>
      <c r="AD433" s="6" t="b">
        <v>0</v>
      </c>
    </row>
    <row r="434" spans="1:30" x14ac:dyDescent="0.45">
      <c r="A434" s="24">
        <v>92</v>
      </c>
      <c r="B434" s="19" t="s">
        <v>1813</v>
      </c>
      <c r="C434" s="19" t="s">
        <v>1814</v>
      </c>
      <c r="D434" s="7" t="s">
        <v>2256</v>
      </c>
      <c r="E434" s="9">
        <f t="shared" si="26"/>
        <v>1</v>
      </c>
      <c r="F434" s="18" t="str" cm="1">
        <f t="array" ref="F434">IF(TRIM(_xlfn._xlws.FILTER(I434:R434,LEN(I434:R434)&gt;0,""))="",D434,TRIM(_xlfn._xlws.FILTER(I434:R434,LEN(I434:R434)&gt;0,"")))</f>
        <v>エスケー化研</v>
      </c>
      <c r="G434" s="16" t="str" cm="1">
        <f t="array" ref="G434">_xlfn._xlws.FILTER($I$1:$R$1,LEN(I434:R434)&gt;0,"")</f>
        <v>株式会社</v>
      </c>
      <c r="H434" s="16" t="str" cm="1">
        <f t="array" ref="H434">_xlfn.SWITCH(IF(G434&lt;&gt;"",FIND(G434,D434),""),1,"Start","","","End")</f>
        <v>End</v>
      </c>
      <c r="I434" s="12" t="str">
        <f t="shared" si="27"/>
        <v>エスケー化研</v>
      </c>
      <c r="J434" s="12" t="str">
        <f t="shared" si="28"/>
        <v/>
      </c>
      <c r="K434" s="12" t="str">
        <f t="shared" si="28"/>
        <v/>
      </c>
      <c r="L434" s="12" t="str">
        <f t="shared" si="28"/>
        <v/>
      </c>
      <c r="M434" s="12" t="str">
        <f t="shared" si="28"/>
        <v/>
      </c>
      <c r="N434" s="12" t="str">
        <f t="shared" si="28"/>
        <v/>
      </c>
      <c r="O434" s="12" t="str">
        <f t="shared" si="28"/>
        <v/>
      </c>
      <c r="P434" s="12" t="str">
        <f t="shared" si="28"/>
        <v/>
      </c>
      <c r="Q434" s="12" t="str">
        <f t="shared" si="28"/>
        <v/>
      </c>
      <c r="R434" s="12" t="str">
        <f t="shared" si="28"/>
        <v/>
      </c>
      <c r="S434" s="3" t="s">
        <v>23</v>
      </c>
      <c r="T434" s="19" t="s">
        <v>1815</v>
      </c>
      <c r="U434" s="22" t="s">
        <v>21</v>
      </c>
      <c r="V434" s="5">
        <v>45580</v>
      </c>
      <c r="W434" s="5">
        <v>45883</v>
      </c>
      <c r="X434" s="6" t="b">
        <v>0</v>
      </c>
      <c r="Y434" s="6" t="b">
        <v>0</v>
      </c>
      <c r="Z434" s="6" t="b">
        <v>0</v>
      </c>
      <c r="AA434" s="4" t="s">
        <v>1816</v>
      </c>
      <c r="AB434" s="6" t="b">
        <v>1</v>
      </c>
      <c r="AC434" s="6" t="b">
        <v>0</v>
      </c>
      <c r="AD434" s="6" t="b">
        <v>0</v>
      </c>
    </row>
    <row r="435" spans="1:30" x14ac:dyDescent="0.45">
      <c r="A435" s="24">
        <v>548</v>
      </c>
      <c r="B435" s="19" t="s">
        <v>1817</v>
      </c>
      <c r="C435" s="19" t="s">
        <v>1818</v>
      </c>
      <c r="D435" s="2" t="s">
        <v>1819</v>
      </c>
      <c r="E435" s="9">
        <f t="shared" si="26"/>
        <v>1</v>
      </c>
      <c r="F435" s="18" t="str" cm="1">
        <f t="array" ref="F435">IF(TRIM(_xlfn._xlws.FILTER(I435:R435,LEN(I435:R435)&gt;0,""))="",D435,TRIM(_xlfn._xlws.FILTER(I435:R435,LEN(I435:R435)&gt;0,"")))</f>
        <v>SKテック</v>
      </c>
      <c r="G435" s="16" t="str" cm="1">
        <f t="array" ref="G435">_xlfn._xlws.FILTER($I$1:$R$1,LEN(I435:R435)&gt;0,"")</f>
        <v>株式会社</v>
      </c>
      <c r="H435" s="16" t="str" cm="1">
        <f t="array" ref="H435">_xlfn.SWITCH(IF(G435&lt;&gt;"",FIND(G435,D435),""),1,"Start","","","End")</f>
        <v>Start</v>
      </c>
      <c r="I435" s="12" t="str">
        <f t="shared" si="27"/>
        <v>SKテック</v>
      </c>
      <c r="J435" s="12" t="str">
        <f t="shared" si="28"/>
        <v/>
      </c>
      <c r="K435" s="12" t="str">
        <f t="shared" si="28"/>
        <v/>
      </c>
      <c r="L435" s="12" t="str">
        <f t="shared" si="28"/>
        <v/>
      </c>
      <c r="M435" s="12" t="str">
        <f t="shared" si="28"/>
        <v/>
      </c>
      <c r="N435" s="12" t="str">
        <f t="shared" si="28"/>
        <v/>
      </c>
      <c r="O435" s="12" t="str">
        <f t="shared" si="28"/>
        <v/>
      </c>
      <c r="P435" s="12" t="str">
        <f t="shared" si="28"/>
        <v/>
      </c>
      <c r="Q435" s="12" t="str">
        <f t="shared" ref="J435:R464" si="29">TRIM(IF(LEN($D435)&lt;&gt;LEN(SUBSTITUTE($D435,Q$1,"")),SUBSTITUTE($D435,Q$1,""),""))</f>
        <v/>
      </c>
      <c r="R435" s="12" t="str">
        <f t="shared" si="29"/>
        <v/>
      </c>
      <c r="S435" s="3" t="s">
        <v>23</v>
      </c>
      <c r="T435" s="19" t="s">
        <v>1820</v>
      </c>
      <c r="U435" s="22" t="s">
        <v>21</v>
      </c>
      <c r="V435" s="5">
        <v>45652</v>
      </c>
      <c r="W435" s="5">
        <v>45883</v>
      </c>
      <c r="X435" s="6" t="b">
        <v>0</v>
      </c>
      <c r="Y435" s="6" t="b">
        <v>0</v>
      </c>
      <c r="Z435" s="6" t="b">
        <v>0</v>
      </c>
      <c r="AA435" s="4" t="s">
        <v>21</v>
      </c>
      <c r="AB435" s="6" t="b">
        <v>1</v>
      </c>
      <c r="AC435" s="6" t="b">
        <v>0</v>
      </c>
      <c r="AD435" s="6" t="b">
        <v>0</v>
      </c>
    </row>
    <row r="436" spans="1:30" x14ac:dyDescent="0.45">
      <c r="A436" s="24">
        <v>437</v>
      </c>
      <c r="B436" s="19" t="s">
        <v>1821</v>
      </c>
      <c r="C436" s="19" t="s">
        <v>1822</v>
      </c>
      <c r="D436" s="2" t="s">
        <v>1823</v>
      </c>
      <c r="E436" s="9">
        <f t="shared" si="26"/>
        <v>1</v>
      </c>
      <c r="F436" s="18" t="str" cm="1">
        <f t="array" ref="F436">IF(TRIM(_xlfn._xlws.FILTER(I436:R436,LEN(I436:R436)&gt;0,""))="",D436,TRIM(_xlfn._xlws.FILTER(I436:R436,LEN(I436:R436)&gt;0,"")))</f>
        <v>千住金属工業</v>
      </c>
      <c r="G436" s="16" t="str" cm="1">
        <f t="array" ref="G436">_xlfn._xlws.FILTER($I$1:$R$1,LEN(I436:R436)&gt;0,"")</f>
        <v>株式会社</v>
      </c>
      <c r="H436" s="16" t="str" cm="1">
        <f t="array" ref="H436">_xlfn.SWITCH(IF(G436&lt;&gt;"",FIND(G436,D436),""),1,"Start","","","End")</f>
        <v>End</v>
      </c>
      <c r="I436" s="12" t="str">
        <f t="shared" si="27"/>
        <v>千住金属工業</v>
      </c>
      <c r="J436" s="12" t="str">
        <f t="shared" si="29"/>
        <v/>
      </c>
      <c r="K436" s="12" t="str">
        <f t="shared" si="29"/>
        <v/>
      </c>
      <c r="L436" s="12" t="str">
        <f t="shared" si="29"/>
        <v/>
      </c>
      <c r="M436" s="12" t="str">
        <f t="shared" si="29"/>
        <v/>
      </c>
      <c r="N436" s="12" t="str">
        <f t="shared" si="29"/>
        <v/>
      </c>
      <c r="O436" s="12" t="str">
        <f t="shared" si="29"/>
        <v/>
      </c>
      <c r="P436" s="12" t="str">
        <f t="shared" si="29"/>
        <v/>
      </c>
      <c r="Q436" s="12" t="str">
        <f t="shared" si="29"/>
        <v/>
      </c>
      <c r="R436" s="12" t="str">
        <f t="shared" si="29"/>
        <v/>
      </c>
      <c r="S436" s="3" t="s">
        <v>23</v>
      </c>
      <c r="T436" s="19" t="s">
        <v>1824</v>
      </c>
      <c r="U436" s="22" t="s">
        <v>1825</v>
      </c>
      <c r="V436" s="5">
        <v>45631</v>
      </c>
      <c r="W436" s="5">
        <v>45883</v>
      </c>
      <c r="X436" s="6" t="b">
        <v>0</v>
      </c>
      <c r="Y436" s="6" t="b">
        <v>0</v>
      </c>
      <c r="Z436" s="6" t="b">
        <v>0</v>
      </c>
      <c r="AA436" s="4" t="s">
        <v>21</v>
      </c>
      <c r="AB436" s="6" t="b">
        <v>1</v>
      </c>
      <c r="AC436" s="6" t="b">
        <v>0</v>
      </c>
      <c r="AD436" s="6" t="b">
        <v>0</v>
      </c>
    </row>
    <row r="437" spans="1:30" x14ac:dyDescent="0.45">
      <c r="A437" s="24">
        <v>109</v>
      </c>
      <c r="B437" s="19" t="s">
        <v>1826</v>
      </c>
      <c r="C437" s="19" t="s">
        <v>1827</v>
      </c>
      <c r="D437" s="2" t="s">
        <v>1828</v>
      </c>
      <c r="E437" s="9">
        <f t="shared" si="26"/>
        <v>1</v>
      </c>
      <c r="F437" s="18" t="str" cm="1">
        <f t="array" ref="F437">IF(TRIM(_xlfn._xlws.FILTER(I437:R437,LEN(I437:R437)&gt;0,""))="",D437,TRIM(_xlfn._xlws.FILTER(I437:R437,LEN(I437:R437)&gt;0,"")))</f>
        <v>スチライト工業</v>
      </c>
      <c r="G437" s="16" t="str" cm="1">
        <f t="array" ref="G437">_xlfn._xlws.FILTER($I$1:$R$1,LEN(I437:R437)&gt;0,"")</f>
        <v>株式会社</v>
      </c>
      <c r="H437" s="16" t="str" cm="1">
        <f t="array" ref="H437">_xlfn.SWITCH(IF(G437&lt;&gt;"",FIND(G437,D437),""),1,"Start","","","End")</f>
        <v>End</v>
      </c>
      <c r="I437" s="12" t="str">
        <f t="shared" si="27"/>
        <v>スチライト工業</v>
      </c>
      <c r="J437" s="12" t="str">
        <f t="shared" si="29"/>
        <v/>
      </c>
      <c r="K437" s="12" t="str">
        <f t="shared" si="29"/>
        <v/>
      </c>
      <c r="L437" s="12" t="str">
        <f t="shared" si="29"/>
        <v/>
      </c>
      <c r="M437" s="12" t="str">
        <f t="shared" si="29"/>
        <v/>
      </c>
      <c r="N437" s="12" t="str">
        <f t="shared" si="29"/>
        <v/>
      </c>
      <c r="O437" s="12" t="str">
        <f t="shared" si="29"/>
        <v/>
      </c>
      <c r="P437" s="12" t="str">
        <f t="shared" si="29"/>
        <v/>
      </c>
      <c r="Q437" s="12" t="str">
        <f t="shared" si="29"/>
        <v/>
      </c>
      <c r="R437" s="12" t="str">
        <f t="shared" si="29"/>
        <v/>
      </c>
      <c r="S437" s="3" t="s">
        <v>23</v>
      </c>
      <c r="T437" s="19" t="s">
        <v>1829</v>
      </c>
      <c r="U437" s="22" t="s">
        <v>21</v>
      </c>
      <c r="V437" s="5">
        <v>45580</v>
      </c>
      <c r="W437" s="5">
        <v>45883</v>
      </c>
      <c r="X437" s="6" t="b">
        <v>0</v>
      </c>
      <c r="Y437" s="6" t="b">
        <v>0</v>
      </c>
      <c r="Z437" s="6" t="b">
        <v>0</v>
      </c>
      <c r="AA437" s="4" t="s">
        <v>21</v>
      </c>
      <c r="AB437" s="6" t="b">
        <v>1</v>
      </c>
      <c r="AC437" s="6" t="b">
        <v>0</v>
      </c>
      <c r="AD437" s="6" t="b">
        <v>0</v>
      </c>
    </row>
    <row r="438" spans="1:30" x14ac:dyDescent="0.45">
      <c r="A438" s="24">
        <v>108</v>
      </c>
      <c r="B438" s="19" t="s">
        <v>1830</v>
      </c>
      <c r="C438" s="19" t="s">
        <v>1831</v>
      </c>
      <c r="D438" s="2" t="s">
        <v>1832</v>
      </c>
      <c r="E438" s="9">
        <f t="shared" si="26"/>
        <v>1</v>
      </c>
      <c r="F438" s="18" t="str" cm="1">
        <f t="array" ref="F438">IF(TRIM(_xlfn._xlws.FILTER(I438:R438,LEN(I438:R438)&gt;0,""))="",D438,TRIM(_xlfn._xlws.FILTER(I438:R438,LEN(I438:R438)&gt;0,"")))</f>
        <v>スガツネ工業</v>
      </c>
      <c r="G438" s="16" t="str" cm="1">
        <f t="array" ref="G438">_xlfn._xlws.FILTER($I$1:$R$1,LEN(I438:R438)&gt;0,"")</f>
        <v>株式会社</v>
      </c>
      <c r="H438" s="16" t="str" cm="1">
        <f t="array" ref="H438">_xlfn.SWITCH(IF(G438&lt;&gt;"",FIND(G438,D438),""),1,"Start","","","End")</f>
        <v>End</v>
      </c>
      <c r="I438" s="12" t="str">
        <f t="shared" si="27"/>
        <v>スガツネ工業</v>
      </c>
      <c r="J438" s="12" t="str">
        <f t="shared" si="29"/>
        <v/>
      </c>
      <c r="K438" s="12" t="str">
        <f t="shared" si="29"/>
        <v/>
      </c>
      <c r="L438" s="12" t="str">
        <f t="shared" si="29"/>
        <v/>
      </c>
      <c r="M438" s="12" t="str">
        <f t="shared" si="29"/>
        <v/>
      </c>
      <c r="N438" s="12" t="str">
        <f t="shared" si="29"/>
        <v/>
      </c>
      <c r="O438" s="12" t="str">
        <f t="shared" si="29"/>
        <v/>
      </c>
      <c r="P438" s="12" t="str">
        <f t="shared" si="29"/>
        <v/>
      </c>
      <c r="Q438" s="12" t="str">
        <f t="shared" si="29"/>
        <v/>
      </c>
      <c r="R438" s="12" t="str">
        <f t="shared" si="29"/>
        <v/>
      </c>
      <c r="S438" s="3" t="s">
        <v>23</v>
      </c>
      <c r="T438" s="19" t="s">
        <v>1833</v>
      </c>
      <c r="U438" s="22" t="s">
        <v>21</v>
      </c>
      <c r="V438" s="5">
        <v>45580</v>
      </c>
      <c r="W438" s="5">
        <v>45883</v>
      </c>
      <c r="X438" s="6" t="b">
        <v>0</v>
      </c>
      <c r="Y438" s="6" t="b">
        <v>0</v>
      </c>
      <c r="Z438" s="6" t="b">
        <v>0</v>
      </c>
      <c r="AA438" s="4" t="s">
        <v>21</v>
      </c>
      <c r="AB438" s="6" t="b">
        <v>1</v>
      </c>
      <c r="AC438" s="6" t="b">
        <v>0</v>
      </c>
      <c r="AD438" s="6" t="b">
        <v>0</v>
      </c>
    </row>
    <row r="439" spans="1:30" x14ac:dyDescent="0.45">
      <c r="A439" s="24">
        <v>433</v>
      </c>
      <c r="B439" s="19" t="s">
        <v>1834</v>
      </c>
      <c r="C439" s="19" t="s">
        <v>1835</v>
      </c>
      <c r="D439" s="2" t="s">
        <v>1836</v>
      </c>
      <c r="E439" s="9">
        <f t="shared" si="26"/>
        <v>1</v>
      </c>
      <c r="F439" s="18" t="str" cm="1">
        <f t="array" ref="F439">IF(TRIM(_xlfn._xlws.FILTER(I439:R439,LEN(I439:R439)&gt;0,""))="",D439,TRIM(_xlfn._xlws.FILTER(I439:R439,LEN(I439:R439)&gt;0,"")))</f>
        <v>日本水道工業団体連合会</v>
      </c>
      <c r="G439" s="16" t="str" cm="1">
        <f t="array" ref="G439">_xlfn._xlws.FILTER($I$1:$R$1,LEN(I439:R439)&gt;0,"")</f>
        <v>一般社団法人</v>
      </c>
      <c r="H439" s="16" t="str" cm="1">
        <f t="array" ref="H439">_xlfn.SWITCH(IF(G439&lt;&gt;"",FIND(G439,D439),""),1,"Start","","","End")</f>
        <v>Start</v>
      </c>
      <c r="I439" s="12" t="str">
        <f t="shared" si="27"/>
        <v/>
      </c>
      <c r="J439" s="12" t="str">
        <f t="shared" si="29"/>
        <v/>
      </c>
      <c r="K439" s="12" t="str">
        <f t="shared" si="29"/>
        <v/>
      </c>
      <c r="L439" s="12" t="str">
        <f t="shared" si="29"/>
        <v>日本水道工業団体連合会</v>
      </c>
      <c r="M439" s="12" t="str">
        <f t="shared" si="29"/>
        <v/>
      </c>
      <c r="N439" s="12" t="str">
        <f t="shared" si="29"/>
        <v/>
      </c>
      <c r="O439" s="12" t="str">
        <f t="shared" si="29"/>
        <v/>
      </c>
      <c r="P439" s="12" t="str">
        <f t="shared" si="29"/>
        <v/>
      </c>
      <c r="Q439" s="12" t="str">
        <f t="shared" si="29"/>
        <v/>
      </c>
      <c r="R439" s="12" t="str">
        <f t="shared" si="29"/>
        <v/>
      </c>
      <c r="S439" s="3" t="s">
        <v>19</v>
      </c>
      <c r="T439" s="19" t="s">
        <v>1837</v>
      </c>
      <c r="U439" s="22" t="s">
        <v>21</v>
      </c>
      <c r="V439" s="5">
        <v>45623</v>
      </c>
      <c r="W439" s="5">
        <v>45883</v>
      </c>
      <c r="X439" s="6" t="b">
        <v>0</v>
      </c>
      <c r="Y439" s="6" t="b">
        <v>0</v>
      </c>
      <c r="Z439" s="6" t="b">
        <v>0</v>
      </c>
      <c r="AA439" s="4" t="s">
        <v>21</v>
      </c>
      <c r="AB439" s="6" t="b">
        <v>1</v>
      </c>
      <c r="AC439" s="6" t="b">
        <v>0</v>
      </c>
      <c r="AD439" s="6" t="b">
        <v>0</v>
      </c>
    </row>
    <row r="440" spans="1:30" x14ac:dyDescent="0.45">
      <c r="A440" s="24">
        <v>384</v>
      </c>
      <c r="B440" s="19" t="s">
        <v>1838</v>
      </c>
      <c r="C440" s="19" t="s">
        <v>1839</v>
      </c>
      <c r="D440" s="2" t="s">
        <v>1840</v>
      </c>
      <c r="E440" s="9">
        <f t="shared" si="26"/>
        <v>1</v>
      </c>
      <c r="F440" s="18" t="str" cm="1">
        <f t="array" ref="F440">IF(TRIM(_xlfn._xlws.FILTER(I440:R440,LEN(I440:R440)&gt;0,""))="",D440,TRIM(_xlfn._xlws.FILTER(I440:R440,LEN(I440:R440)&gt;0,"")))</f>
        <v>水研</v>
      </c>
      <c r="G440" s="16" t="str" cm="1">
        <f t="array" ref="G440">_xlfn._xlws.FILTER($I$1:$R$1,LEN(I440:R440)&gt;0,"")</f>
        <v>株式会社</v>
      </c>
      <c r="H440" s="16" t="str" cm="1">
        <f t="array" ref="H440">_xlfn.SWITCH(IF(G440&lt;&gt;"",FIND(G440,D440),""),1,"Start","","","End")</f>
        <v>Start</v>
      </c>
      <c r="I440" s="12" t="str">
        <f t="shared" si="27"/>
        <v>水研</v>
      </c>
      <c r="J440" s="12" t="str">
        <f t="shared" si="29"/>
        <v/>
      </c>
      <c r="K440" s="12" t="str">
        <f t="shared" si="29"/>
        <v/>
      </c>
      <c r="L440" s="12" t="str">
        <f t="shared" si="29"/>
        <v/>
      </c>
      <c r="M440" s="12" t="str">
        <f t="shared" si="29"/>
        <v/>
      </c>
      <c r="N440" s="12" t="str">
        <f t="shared" si="29"/>
        <v/>
      </c>
      <c r="O440" s="12" t="str">
        <f t="shared" si="29"/>
        <v/>
      </c>
      <c r="P440" s="12" t="str">
        <f t="shared" si="29"/>
        <v/>
      </c>
      <c r="Q440" s="12" t="str">
        <f t="shared" si="29"/>
        <v/>
      </c>
      <c r="R440" s="12" t="str">
        <f t="shared" si="29"/>
        <v/>
      </c>
      <c r="S440" s="3" t="s">
        <v>23</v>
      </c>
      <c r="T440" s="19" t="s">
        <v>1841</v>
      </c>
      <c r="U440" s="22" t="s">
        <v>21</v>
      </c>
      <c r="V440" s="5">
        <v>45614</v>
      </c>
      <c r="W440" s="5">
        <v>45883</v>
      </c>
      <c r="X440" s="6" t="b">
        <v>0</v>
      </c>
      <c r="Y440" s="6" t="b">
        <v>0</v>
      </c>
      <c r="Z440" s="6" t="b">
        <v>0</v>
      </c>
      <c r="AA440" s="4" t="s">
        <v>21</v>
      </c>
      <c r="AB440" s="6" t="b">
        <v>1</v>
      </c>
      <c r="AC440" s="6" t="b">
        <v>0</v>
      </c>
      <c r="AD440" s="6" t="b">
        <v>0</v>
      </c>
    </row>
    <row r="441" spans="1:30" x14ac:dyDescent="0.45">
      <c r="A441" s="24">
        <v>112</v>
      </c>
      <c r="B441" s="19" t="s">
        <v>1842</v>
      </c>
      <c r="C441" s="19" t="s">
        <v>1843</v>
      </c>
      <c r="D441" s="2" t="s">
        <v>1844</v>
      </c>
      <c r="E441" s="9">
        <f t="shared" si="26"/>
        <v>1</v>
      </c>
      <c r="F441" s="18" t="str" cm="1">
        <f t="array" ref="F441">IF(TRIM(_xlfn._xlws.FILTER(I441:R441,LEN(I441:R441)&gt;0,""))="",D441,TRIM(_xlfn._xlws.FILTER(I441:R441,LEN(I441:R441)&gt;0,"")))</f>
        <v>スミノエ</v>
      </c>
      <c r="G441" s="16" t="str" cm="1">
        <f t="array" ref="G441">_xlfn._xlws.FILTER($I$1:$R$1,LEN(I441:R441)&gt;0,"")</f>
        <v>株式会社</v>
      </c>
      <c r="H441" s="16" t="str" cm="1">
        <f t="array" ref="H441">_xlfn.SWITCH(IF(G441&lt;&gt;"",FIND(G441,D441),""),1,"Start","","","End")</f>
        <v>Start</v>
      </c>
      <c r="I441" s="12" t="str">
        <f t="shared" si="27"/>
        <v>スミノエ</v>
      </c>
      <c r="J441" s="12" t="str">
        <f t="shared" si="29"/>
        <v/>
      </c>
      <c r="K441" s="12" t="str">
        <f t="shared" si="29"/>
        <v/>
      </c>
      <c r="L441" s="12" t="str">
        <f t="shared" si="29"/>
        <v/>
      </c>
      <c r="M441" s="12" t="str">
        <f t="shared" si="29"/>
        <v/>
      </c>
      <c r="N441" s="12" t="str">
        <f t="shared" si="29"/>
        <v/>
      </c>
      <c r="O441" s="12" t="str">
        <f t="shared" si="29"/>
        <v/>
      </c>
      <c r="P441" s="12" t="str">
        <f t="shared" si="29"/>
        <v/>
      </c>
      <c r="Q441" s="12" t="str">
        <f t="shared" si="29"/>
        <v/>
      </c>
      <c r="R441" s="12" t="str">
        <f t="shared" si="29"/>
        <v/>
      </c>
      <c r="S441" s="3" t="s">
        <v>23</v>
      </c>
      <c r="T441" s="19" t="s">
        <v>1845</v>
      </c>
      <c r="U441" s="22" t="s">
        <v>21</v>
      </c>
      <c r="V441" s="5">
        <v>45580</v>
      </c>
      <c r="W441" s="5">
        <v>45883</v>
      </c>
      <c r="X441" s="6" t="b">
        <v>0</v>
      </c>
      <c r="Y441" s="6" t="b">
        <v>0</v>
      </c>
      <c r="Z441" s="6" t="b">
        <v>0</v>
      </c>
      <c r="AA441" s="4" t="s">
        <v>1846</v>
      </c>
      <c r="AB441" s="6" t="b">
        <v>1</v>
      </c>
      <c r="AC441" s="6" t="b">
        <v>0</v>
      </c>
      <c r="AD441" s="6" t="b">
        <v>0</v>
      </c>
    </row>
    <row r="442" spans="1:30" x14ac:dyDescent="0.45">
      <c r="A442" s="24">
        <v>435</v>
      </c>
      <c r="B442" s="19" t="s">
        <v>1847</v>
      </c>
      <c r="C442" s="19" t="s">
        <v>1848</v>
      </c>
      <c r="D442" s="2" t="s">
        <v>1849</v>
      </c>
      <c r="E442" s="9">
        <f t="shared" si="26"/>
        <v>1</v>
      </c>
      <c r="F442" s="18" t="str" cm="1">
        <f t="array" ref="F442">IF(TRIM(_xlfn._xlws.FILTER(I442:R442,LEN(I442:R442)&gt;0,""))="",D442,TRIM(_xlfn._xlws.FILTER(I442:R442,LEN(I442:R442)&gt;0,"")))</f>
        <v>サンポール</v>
      </c>
      <c r="G442" s="16" t="str" cm="1">
        <f t="array" ref="G442">_xlfn._xlws.FILTER($I$1:$R$1,LEN(I442:R442)&gt;0,"")</f>
        <v>株式会社</v>
      </c>
      <c r="H442" s="16" t="str" cm="1">
        <f t="array" ref="H442">_xlfn.SWITCH(IF(G442&lt;&gt;"",FIND(G442,D442),""),1,"Start","","","End")</f>
        <v>Start</v>
      </c>
      <c r="I442" s="12" t="str">
        <f t="shared" si="27"/>
        <v>サンポール</v>
      </c>
      <c r="J442" s="12" t="str">
        <f t="shared" si="29"/>
        <v/>
      </c>
      <c r="K442" s="12" t="str">
        <f t="shared" si="29"/>
        <v/>
      </c>
      <c r="L442" s="12" t="str">
        <f t="shared" si="29"/>
        <v/>
      </c>
      <c r="M442" s="12" t="str">
        <f t="shared" si="29"/>
        <v/>
      </c>
      <c r="N442" s="12" t="str">
        <f t="shared" si="29"/>
        <v/>
      </c>
      <c r="O442" s="12" t="str">
        <f t="shared" si="29"/>
        <v/>
      </c>
      <c r="P442" s="12" t="str">
        <f t="shared" si="29"/>
        <v/>
      </c>
      <c r="Q442" s="12" t="str">
        <f t="shared" si="29"/>
        <v/>
      </c>
      <c r="R442" s="12" t="str">
        <f t="shared" si="29"/>
        <v/>
      </c>
      <c r="S442" s="3" t="s">
        <v>23</v>
      </c>
      <c r="T442" s="19" t="s">
        <v>1850</v>
      </c>
      <c r="U442" s="22" t="s">
        <v>21</v>
      </c>
      <c r="V442" s="5">
        <v>45623</v>
      </c>
      <c r="W442" s="5">
        <v>45883</v>
      </c>
      <c r="X442" s="6" t="b">
        <v>0</v>
      </c>
      <c r="Y442" s="6" t="b">
        <v>0</v>
      </c>
      <c r="Z442" s="6" t="b">
        <v>0</v>
      </c>
      <c r="AA442" s="4" t="s">
        <v>21</v>
      </c>
      <c r="AB442" s="6" t="b">
        <v>1</v>
      </c>
      <c r="AC442" s="6" t="b">
        <v>0</v>
      </c>
      <c r="AD442" s="6" t="b">
        <v>0</v>
      </c>
    </row>
    <row r="443" spans="1:30" x14ac:dyDescent="0.45">
      <c r="A443" s="24">
        <v>334</v>
      </c>
      <c r="B443" s="19" t="s">
        <v>1851</v>
      </c>
      <c r="C443" s="19" t="s">
        <v>1852</v>
      </c>
      <c r="D443" s="2" t="s">
        <v>1853</v>
      </c>
      <c r="E443" s="9">
        <f t="shared" si="26"/>
        <v>1</v>
      </c>
      <c r="F443" s="18" t="str" cm="1">
        <f t="array" ref="F443">IF(TRIM(_xlfn._xlws.FILTER(I443:R443,LEN(I443:R443)&gt;0,""))="",D443,TRIM(_xlfn._xlws.FILTER(I443:R443,LEN(I443:R443)&gt;0,"")))</f>
        <v>スズカファイン</v>
      </c>
      <c r="G443" s="16" t="str" cm="1">
        <f t="array" ref="G443">_xlfn._xlws.FILTER($I$1:$R$1,LEN(I443:R443)&gt;0,"")</f>
        <v>株式会社</v>
      </c>
      <c r="H443" s="16" t="str" cm="1">
        <f t="array" ref="H443">_xlfn.SWITCH(IF(G443&lt;&gt;"",FIND(G443,D443),""),1,"Start","","","End")</f>
        <v>End</v>
      </c>
      <c r="I443" s="12" t="str">
        <f t="shared" si="27"/>
        <v>スズカファイン</v>
      </c>
      <c r="J443" s="12" t="str">
        <f t="shared" si="29"/>
        <v/>
      </c>
      <c r="K443" s="12" t="str">
        <f t="shared" si="29"/>
        <v/>
      </c>
      <c r="L443" s="12" t="str">
        <f t="shared" si="29"/>
        <v/>
      </c>
      <c r="M443" s="12" t="str">
        <f t="shared" si="29"/>
        <v/>
      </c>
      <c r="N443" s="12" t="str">
        <f t="shared" si="29"/>
        <v/>
      </c>
      <c r="O443" s="12" t="str">
        <f t="shared" si="29"/>
        <v/>
      </c>
      <c r="P443" s="12" t="str">
        <f t="shared" si="29"/>
        <v/>
      </c>
      <c r="Q443" s="12" t="str">
        <f t="shared" si="29"/>
        <v/>
      </c>
      <c r="R443" s="12" t="str">
        <f t="shared" si="29"/>
        <v/>
      </c>
      <c r="S443" s="3" t="s">
        <v>23</v>
      </c>
      <c r="T443" s="19" t="s">
        <v>1854</v>
      </c>
      <c r="U443" s="22" t="s">
        <v>1855</v>
      </c>
      <c r="V443" s="5">
        <v>45605</v>
      </c>
      <c r="W443" s="5">
        <v>45883</v>
      </c>
      <c r="X443" s="6" t="b">
        <v>0</v>
      </c>
      <c r="Y443" s="6" t="b">
        <v>0</v>
      </c>
      <c r="Z443" s="6" t="b">
        <v>0</v>
      </c>
      <c r="AA443" s="4" t="s">
        <v>21</v>
      </c>
      <c r="AB443" s="6" t="b">
        <v>1</v>
      </c>
      <c r="AC443" s="6" t="b">
        <v>0</v>
      </c>
      <c r="AD443" s="6" t="b">
        <v>0</v>
      </c>
    </row>
    <row r="444" spans="1:30" x14ac:dyDescent="0.45">
      <c r="A444" s="24">
        <v>362</v>
      </c>
      <c r="B444" s="19" t="s">
        <v>1856</v>
      </c>
      <c r="C444" s="19" t="s">
        <v>1857</v>
      </c>
      <c r="D444" s="2" t="s">
        <v>1858</v>
      </c>
      <c r="E444" s="9">
        <f t="shared" si="26"/>
        <v>1</v>
      </c>
      <c r="F444" s="18" t="str" cm="1">
        <f t="array" ref="F444">IF(TRIM(_xlfn._xlws.FILTER(I444:R444,LEN(I444:R444)&gt;0,""))="",D444,TRIM(_xlfn._xlws.FILTER(I444:R444,LEN(I444:R444)&gt;0,"")))</f>
        <v>SWCC</v>
      </c>
      <c r="G444" s="16" t="str" cm="1">
        <f t="array" ref="G444">_xlfn._xlws.FILTER($I$1:$R$1,LEN(I444:R444)&gt;0,"")</f>
        <v>株式会社</v>
      </c>
      <c r="H444" s="16" t="str" cm="1">
        <f t="array" ref="H444">_xlfn.SWITCH(IF(G444&lt;&gt;"",FIND(G444,D444),""),1,"Start","","","End")</f>
        <v>End</v>
      </c>
      <c r="I444" s="12" t="str">
        <f t="shared" si="27"/>
        <v>SWCC</v>
      </c>
      <c r="J444" s="12" t="str">
        <f t="shared" si="29"/>
        <v/>
      </c>
      <c r="K444" s="12" t="str">
        <f t="shared" si="29"/>
        <v/>
      </c>
      <c r="L444" s="12" t="str">
        <f t="shared" si="29"/>
        <v/>
      </c>
      <c r="M444" s="12" t="str">
        <f t="shared" si="29"/>
        <v/>
      </c>
      <c r="N444" s="12" t="str">
        <f t="shared" si="29"/>
        <v/>
      </c>
      <c r="O444" s="12" t="str">
        <f t="shared" si="29"/>
        <v/>
      </c>
      <c r="P444" s="12" t="str">
        <f t="shared" si="29"/>
        <v/>
      </c>
      <c r="Q444" s="12" t="str">
        <f t="shared" si="29"/>
        <v/>
      </c>
      <c r="R444" s="12" t="str">
        <f t="shared" si="29"/>
        <v/>
      </c>
      <c r="S444" s="3" t="s">
        <v>23</v>
      </c>
      <c r="T444" s="19" t="s">
        <v>1859</v>
      </c>
      <c r="U444" s="22" t="s">
        <v>21</v>
      </c>
      <c r="V444" s="5">
        <v>45611</v>
      </c>
      <c r="W444" s="5">
        <v>45883</v>
      </c>
      <c r="X444" s="6" t="b">
        <v>0</v>
      </c>
      <c r="Y444" s="6" t="b">
        <v>0</v>
      </c>
      <c r="Z444" s="6" t="b">
        <v>0</v>
      </c>
      <c r="AA444" s="4" t="s">
        <v>21</v>
      </c>
      <c r="AB444" s="6" t="b">
        <v>1</v>
      </c>
      <c r="AC444" s="6" t="b">
        <v>0</v>
      </c>
      <c r="AD444" s="6" t="b">
        <v>0</v>
      </c>
    </row>
    <row r="445" spans="1:30" x14ac:dyDescent="0.45">
      <c r="A445" s="24">
        <v>118</v>
      </c>
      <c r="B445" s="19" t="s">
        <v>1860</v>
      </c>
      <c r="C445" s="19" t="s">
        <v>1861</v>
      </c>
      <c r="D445" s="2" t="s">
        <v>1862</v>
      </c>
      <c r="E445" s="9">
        <f t="shared" si="26"/>
        <v>1</v>
      </c>
      <c r="F445" s="18" t="str" cm="1">
        <f t="array" ref="F445">IF(TRIM(_xlfn._xlws.FILTER(I445:R445,LEN(I445:R445)&gt;0,""))="",D445,TRIM(_xlfn._xlws.FILTER(I445:R445,LEN(I445:R445)&gt;0,"")))</f>
        <v>田川産業</v>
      </c>
      <c r="G445" s="16" t="str" cm="1">
        <f t="array" ref="G445">_xlfn._xlws.FILTER($I$1:$R$1,LEN(I445:R445)&gt;0,"")</f>
        <v>株式会社</v>
      </c>
      <c r="H445" s="16" t="str" cm="1">
        <f t="array" ref="H445">_xlfn.SWITCH(IF(G445&lt;&gt;"",FIND(G445,D445),""),1,"Start","","","End")</f>
        <v>End</v>
      </c>
      <c r="I445" s="12" t="str">
        <f t="shared" si="27"/>
        <v>田川産業</v>
      </c>
      <c r="J445" s="12" t="str">
        <f t="shared" si="29"/>
        <v/>
      </c>
      <c r="K445" s="12" t="str">
        <f t="shared" si="29"/>
        <v/>
      </c>
      <c r="L445" s="12" t="str">
        <f t="shared" si="29"/>
        <v/>
      </c>
      <c r="M445" s="12" t="str">
        <f t="shared" si="29"/>
        <v/>
      </c>
      <c r="N445" s="12" t="str">
        <f t="shared" si="29"/>
        <v/>
      </c>
      <c r="O445" s="12" t="str">
        <f t="shared" si="29"/>
        <v/>
      </c>
      <c r="P445" s="12" t="str">
        <f t="shared" si="29"/>
        <v/>
      </c>
      <c r="Q445" s="12" t="str">
        <f t="shared" si="29"/>
        <v/>
      </c>
      <c r="R445" s="12" t="str">
        <f t="shared" si="29"/>
        <v/>
      </c>
      <c r="S445" s="3" t="s">
        <v>23</v>
      </c>
      <c r="T445" s="19" t="s">
        <v>1863</v>
      </c>
      <c r="U445" s="22" t="s">
        <v>21</v>
      </c>
      <c r="V445" s="5">
        <v>45581</v>
      </c>
      <c r="W445" s="5">
        <v>45883</v>
      </c>
      <c r="X445" s="6" t="b">
        <v>0</v>
      </c>
      <c r="Y445" s="6" t="b">
        <v>0</v>
      </c>
      <c r="Z445" s="6" t="b">
        <v>0</v>
      </c>
      <c r="AA445" s="4" t="s">
        <v>1864</v>
      </c>
      <c r="AB445" s="6" t="b">
        <v>1</v>
      </c>
      <c r="AC445" s="6" t="b">
        <v>0</v>
      </c>
      <c r="AD445" s="6" t="b">
        <v>0</v>
      </c>
    </row>
    <row r="446" spans="1:30" x14ac:dyDescent="0.45">
      <c r="A446" s="24">
        <v>583</v>
      </c>
      <c r="B446" s="19" t="s">
        <v>1865</v>
      </c>
      <c r="C446" s="19" t="s">
        <v>1866</v>
      </c>
      <c r="D446" s="2" t="s">
        <v>1867</v>
      </c>
      <c r="E446" s="9">
        <f t="shared" si="26"/>
        <v>1</v>
      </c>
      <c r="F446" s="18" t="str" cm="1">
        <f t="array" ref="F446">IF(TRIM(_xlfn._xlws.FILTER(I446:R446,LEN(I446:R446)&gt;0,""))="",D446,TRIM(_xlfn._xlws.FILTER(I446:R446,LEN(I446:R446)&gt;0,"")))</f>
        <v>泰和電気工業</v>
      </c>
      <c r="G446" s="16" t="str" cm="1">
        <f t="array" ref="G446">_xlfn._xlws.FILTER($I$1:$R$1,LEN(I446:R446)&gt;0,"")</f>
        <v>株式会社</v>
      </c>
      <c r="H446" s="16" t="str" cm="1">
        <f t="array" ref="H446">_xlfn.SWITCH(IF(G446&lt;&gt;"",FIND(G446,D446),""),1,"Start","","","End")</f>
        <v>End</v>
      </c>
      <c r="I446" s="12" t="str">
        <f t="shared" si="27"/>
        <v>泰和電気工業</v>
      </c>
      <c r="J446" s="12" t="str">
        <f t="shared" si="29"/>
        <v/>
      </c>
      <c r="K446" s="12" t="str">
        <f t="shared" si="29"/>
        <v/>
      </c>
      <c r="L446" s="12" t="str">
        <f t="shared" si="29"/>
        <v/>
      </c>
      <c r="M446" s="12" t="str">
        <f t="shared" si="29"/>
        <v/>
      </c>
      <c r="N446" s="12" t="str">
        <f t="shared" si="29"/>
        <v/>
      </c>
      <c r="O446" s="12" t="str">
        <f t="shared" si="29"/>
        <v/>
      </c>
      <c r="P446" s="12" t="str">
        <f t="shared" si="29"/>
        <v/>
      </c>
      <c r="Q446" s="12" t="str">
        <f t="shared" si="29"/>
        <v/>
      </c>
      <c r="R446" s="12" t="str">
        <f t="shared" si="29"/>
        <v/>
      </c>
      <c r="S446" s="3" t="s">
        <v>23</v>
      </c>
      <c r="T446" s="19" t="s">
        <v>21</v>
      </c>
      <c r="U446" s="22" t="s">
        <v>21</v>
      </c>
      <c r="V446" s="5">
        <v>45800</v>
      </c>
      <c r="W446" s="5">
        <v>45800</v>
      </c>
      <c r="X446" s="6" t="b">
        <v>0</v>
      </c>
      <c r="Y446" s="6" t="b">
        <v>0</v>
      </c>
      <c r="Z446" s="6" t="b">
        <v>0</v>
      </c>
      <c r="AA446" s="4" t="s">
        <v>21</v>
      </c>
      <c r="AB446" s="6" t="b">
        <v>0</v>
      </c>
      <c r="AC446" s="6" t="b">
        <v>0</v>
      </c>
      <c r="AD446" s="6" t="b">
        <v>0</v>
      </c>
    </row>
    <row r="447" spans="1:30" x14ac:dyDescent="0.45">
      <c r="A447" s="24">
        <v>244</v>
      </c>
      <c r="B447" s="19" t="s">
        <v>1868</v>
      </c>
      <c r="C447" s="19" t="s">
        <v>1869</v>
      </c>
      <c r="D447" s="2" t="s">
        <v>1870</v>
      </c>
      <c r="E447" s="9">
        <f t="shared" si="26"/>
        <v>1</v>
      </c>
      <c r="F447" s="18" t="str" cm="1">
        <f t="array" ref="F447">IF(TRIM(_xlfn._xlws.FILTER(I447:R447,LEN(I447:R447)&gt;0,""))="",D447,TRIM(_xlfn._xlws.FILTER(I447:R447,LEN(I447:R447)&gt;0,"")))</f>
        <v>太洋コンクリート工業</v>
      </c>
      <c r="G447" s="16" t="str" cm="1">
        <f t="array" ref="G447">_xlfn._xlws.FILTER($I$1:$R$1,LEN(I447:R447)&gt;0,"")</f>
        <v>株式会社</v>
      </c>
      <c r="H447" s="16" t="str" cm="1">
        <f t="array" ref="H447">_xlfn.SWITCH(IF(G447&lt;&gt;"",FIND(G447,D447),""),1,"Start","","","End")</f>
        <v>End</v>
      </c>
      <c r="I447" s="12" t="str">
        <f t="shared" si="27"/>
        <v>太洋コンクリート工業</v>
      </c>
      <c r="J447" s="12" t="str">
        <f t="shared" si="29"/>
        <v/>
      </c>
      <c r="K447" s="12" t="str">
        <f t="shared" si="29"/>
        <v/>
      </c>
      <c r="L447" s="12" t="str">
        <f t="shared" si="29"/>
        <v/>
      </c>
      <c r="M447" s="12" t="str">
        <f t="shared" si="29"/>
        <v/>
      </c>
      <c r="N447" s="12" t="str">
        <f t="shared" si="29"/>
        <v/>
      </c>
      <c r="O447" s="12" t="str">
        <f t="shared" si="29"/>
        <v/>
      </c>
      <c r="P447" s="12" t="str">
        <f t="shared" si="29"/>
        <v/>
      </c>
      <c r="Q447" s="12" t="str">
        <f t="shared" si="29"/>
        <v/>
      </c>
      <c r="R447" s="12" t="str">
        <f t="shared" si="29"/>
        <v/>
      </c>
      <c r="S447" s="3" t="s">
        <v>23</v>
      </c>
      <c r="T447" s="19" t="s">
        <v>1871</v>
      </c>
      <c r="U447" s="22" t="s">
        <v>21</v>
      </c>
      <c r="V447" s="5">
        <v>45595</v>
      </c>
      <c r="W447" s="5">
        <v>45883</v>
      </c>
      <c r="X447" s="6" t="b">
        <v>0</v>
      </c>
      <c r="Y447" s="6" t="b">
        <v>0</v>
      </c>
      <c r="Z447" s="6" t="b">
        <v>0</v>
      </c>
      <c r="AA447" s="4" t="s">
        <v>21</v>
      </c>
      <c r="AB447" s="6" t="b">
        <v>1</v>
      </c>
      <c r="AC447" s="6" t="b">
        <v>0</v>
      </c>
      <c r="AD447" s="6" t="b">
        <v>0</v>
      </c>
    </row>
    <row r="448" spans="1:30" x14ac:dyDescent="0.45">
      <c r="A448" s="24">
        <v>413</v>
      </c>
      <c r="B448" s="19" t="s">
        <v>1872</v>
      </c>
      <c r="C448" s="19" t="s">
        <v>1873</v>
      </c>
      <c r="D448" s="2" t="s">
        <v>1874</v>
      </c>
      <c r="E448" s="9">
        <f t="shared" si="26"/>
        <v>1</v>
      </c>
      <c r="F448" s="18" t="str" cm="1">
        <f t="array" ref="F448">IF(TRIM(_xlfn._xlws.FILTER(I448:R448,LEN(I448:R448)&gt;0,""))="",D448,TRIM(_xlfn._xlws.FILTER(I448:R448,LEN(I448:R448)&gt;0,"")))</f>
        <v>太陽建機レンタル</v>
      </c>
      <c r="G448" s="16" t="str" cm="1">
        <f t="array" ref="G448">_xlfn._xlws.FILTER($I$1:$R$1,LEN(I448:R448)&gt;0,"")</f>
        <v>株式会社</v>
      </c>
      <c r="H448" s="16" t="str" cm="1">
        <f t="array" ref="H448">_xlfn.SWITCH(IF(G448&lt;&gt;"",FIND(G448,D448),""),1,"Start","","","End")</f>
        <v>End</v>
      </c>
      <c r="I448" s="12" t="str">
        <f t="shared" si="27"/>
        <v>太陽建機レンタル</v>
      </c>
      <c r="J448" s="12" t="str">
        <f t="shared" si="29"/>
        <v/>
      </c>
      <c r="K448" s="12" t="str">
        <f t="shared" si="29"/>
        <v/>
      </c>
      <c r="L448" s="12" t="str">
        <f t="shared" si="29"/>
        <v/>
      </c>
      <c r="M448" s="12" t="str">
        <f t="shared" si="29"/>
        <v/>
      </c>
      <c r="N448" s="12" t="str">
        <f t="shared" si="29"/>
        <v/>
      </c>
      <c r="O448" s="12" t="str">
        <f t="shared" si="29"/>
        <v/>
      </c>
      <c r="P448" s="12" t="str">
        <f t="shared" si="29"/>
        <v/>
      </c>
      <c r="Q448" s="12" t="str">
        <f t="shared" si="29"/>
        <v/>
      </c>
      <c r="R448" s="12" t="str">
        <f t="shared" si="29"/>
        <v/>
      </c>
      <c r="S448" s="3" t="s">
        <v>23</v>
      </c>
      <c r="T448" s="19" t="s">
        <v>1875</v>
      </c>
      <c r="U448" s="22" t="s">
        <v>21</v>
      </c>
      <c r="V448" s="5">
        <v>45620</v>
      </c>
      <c r="W448" s="5">
        <v>45883</v>
      </c>
      <c r="X448" s="6" t="b">
        <v>0</v>
      </c>
      <c r="Y448" s="6" t="b">
        <v>0</v>
      </c>
      <c r="Z448" s="6" t="b">
        <v>0</v>
      </c>
      <c r="AA448" s="4" t="s">
        <v>21</v>
      </c>
      <c r="AB448" s="6" t="b">
        <v>1</v>
      </c>
      <c r="AC448" s="6" t="b">
        <v>0</v>
      </c>
      <c r="AD448" s="6" t="b">
        <v>0</v>
      </c>
    </row>
    <row r="449" spans="1:30" x14ac:dyDescent="0.45">
      <c r="A449" s="24">
        <v>120</v>
      </c>
      <c r="B449" s="19" t="s">
        <v>1876</v>
      </c>
      <c r="C449" s="19" t="s">
        <v>1877</v>
      </c>
      <c r="D449" s="2" t="s">
        <v>1878</v>
      </c>
      <c r="E449" s="9">
        <f t="shared" si="26"/>
        <v>1</v>
      </c>
      <c r="F449" s="18" t="str" cm="1">
        <f t="array" ref="F449">IF(TRIM(_xlfn._xlws.FILTER(I449:R449,LEN(I449:R449)&gt;0,""))="",D449,TRIM(_xlfn._xlws.FILTER(I449:R449,LEN(I449:R449)&gt;0,"")))</f>
        <v>田島ルーフィング</v>
      </c>
      <c r="G449" s="16" t="str" cm="1">
        <f t="array" ref="G449">_xlfn._xlws.FILTER($I$1:$R$1,LEN(I449:R449)&gt;0,"")</f>
        <v>株式会社</v>
      </c>
      <c r="H449" s="16" t="str" cm="1">
        <f t="array" ref="H449">_xlfn.SWITCH(IF(G449&lt;&gt;"",FIND(G449,D449),""),1,"Start","","","End")</f>
        <v>End</v>
      </c>
      <c r="I449" s="12" t="str">
        <f t="shared" si="27"/>
        <v>田島ルーフィング</v>
      </c>
      <c r="J449" s="12" t="str">
        <f t="shared" si="29"/>
        <v/>
      </c>
      <c r="K449" s="12" t="str">
        <f t="shared" si="29"/>
        <v/>
      </c>
      <c r="L449" s="12" t="str">
        <f t="shared" si="29"/>
        <v/>
      </c>
      <c r="M449" s="12" t="str">
        <f t="shared" si="29"/>
        <v/>
      </c>
      <c r="N449" s="12" t="str">
        <f t="shared" si="29"/>
        <v/>
      </c>
      <c r="O449" s="12" t="str">
        <f t="shared" si="29"/>
        <v/>
      </c>
      <c r="P449" s="12" t="str">
        <f t="shared" si="29"/>
        <v/>
      </c>
      <c r="Q449" s="12" t="str">
        <f t="shared" si="29"/>
        <v/>
      </c>
      <c r="R449" s="12" t="str">
        <f t="shared" si="29"/>
        <v/>
      </c>
      <c r="S449" s="3" t="s">
        <v>23</v>
      </c>
      <c r="T449" s="19" t="s">
        <v>1879</v>
      </c>
      <c r="U449" s="22" t="s">
        <v>21</v>
      </c>
      <c r="V449" s="5">
        <v>45581</v>
      </c>
      <c r="W449" s="5">
        <v>45883</v>
      </c>
      <c r="X449" s="6" t="b">
        <v>0</v>
      </c>
      <c r="Y449" s="6" t="b">
        <v>0</v>
      </c>
      <c r="Z449" s="6" t="b">
        <v>0</v>
      </c>
      <c r="AA449" s="4" t="s">
        <v>1880</v>
      </c>
      <c r="AB449" s="6" t="b">
        <v>1</v>
      </c>
      <c r="AC449" s="6" t="b">
        <v>0</v>
      </c>
      <c r="AD449" s="6" t="b">
        <v>0</v>
      </c>
    </row>
    <row r="450" spans="1:30" x14ac:dyDescent="0.45">
      <c r="A450" s="24">
        <v>116</v>
      </c>
      <c r="B450" s="19" t="s">
        <v>1881</v>
      </c>
      <c r="C450" s="19" t="s">
        <v>1882</v>
      </c>
      <c r="D450" s="2" t="s">
        <v>1883</v>
      </c>
      <c r="E450" s="9">
        <f t="shared" si="26"/>
        <v>1</v>
      </c>
      <c r="F450" s="18" t="str" cm="1">
        <f t="array" ref="F450">IF(TRIM(_xlfn._xlws.FILTER(I450:R450,LEN(I450:R450)&gt;0,""))="",D450,TRIM(_xlfn._xlws.FILTER(I450:R450,LEN(I450:R450)&gt;0,"")))</f>
        <v>高千穂シラス</v>
      </c>
      <c r="G450" s="16" t="str" cm="1">
        <f t="array" ref="G450">_xlfn._xlws.FILTER($I$1:$R$1,LEN(I450:R450)&gt;0,"")</f>
        <v>株式会社</v>
      </c>
      <c r="H450" s="16" t="str" cm="1">
        <f t="array" ref="H450">_xlfn.SWITCH(IF(G450&lt;&gt;"",FIND(G450,D450),""),1,"Start","","","End")</f>
        <v>End</v>
      </c>
      <c r="I450" s="12" t="str">
        <f t="shared" si="27"/>
        <v>高千穂シラス</v>
      </c>
      <c r="J450" s="12" t="str">
        <f t="shared" si="29"/>
        <v/>
      </c>
      <c r="K450" s="12" t="str">
        <f t="shared" si="29"/>
        <v/>
      </c>
      <c r="L450" s="12" t="str">
        <f t="shared" si="29"/>
        <v/>
      </c>
      <c r="M450" s="12" t="str">
        <f t="shared" si="29"/>
        <v/>
      </c>
      <c r="N450" s="12" t="str">
        <f t="shared" si="29"/>
        <v/>
      </c>
      <c r="O450" s="12" t="str">
        <f t="shared" si="29"/>
        <v/>
      </c>
      <c r="P450" s="12" t="str">
        <f t="shared" si="29"/>
        <v/>
      </c>
      <c r="Q450" s="12" t="str">
        <f t="shared" si="29"/>
        <v/>
      </c>
      <c r="R450" s="12" t="str">
        <f t="shared" si="29"/>
        <v/>
      </c>
      <c r="S450" s="3" t="s">
        <v>23</v>
      </c>
      <c r="T450" s="19" t="s">
        <v>1884</v>
      </c>
      <c r="U450" s="22" t="s">
        <v>21</v>
      </c>
      <c r="V450" s="5">
        <v>45581</v>
      </c>
      <c r="W450" s="5">
        <v>45883</v>
      </c>
      <c r="X450" s="6" t="b">
        <v>0</v>
      </c>
      <c r="Y450" s="6" t="b">
        <v>0</v>
      </c>
      <c r="Z450" s="6" t="b">
        <v>0</v>
      </c>
      <c r="AA450" s="4" t="s">
        <v>1885</v>
      </c>
      <c r="AB450" s="6" t="b">
        <v>1</v>
      </c>
      <c r="AC450" s="6" t="b">
        <v>0</v>
      </c>
      <c r="AD450" s="6" t="b">
        <v>0</v>
      </c>
    </row>
    <row r="451" spans="1:30" x14ac:dyDescent="0.45">
      <c r="A451" s="24">
        <v>197</v>
      </c>
      <c r="B451" s="19" t="s">
        <v>1886</v>
      </c>
      <c r="C451" s="19" t="s">
        <v>1887</v>
      </c>
      <c r="D451" s="2" t="s">
        <v>1888</v>
      </c>
      <c r="E451" s="9">
        <f t="shared" ref="E451:E514" si="30">COUNTA(I451:P451)-COUNTBLANK(I451:P451)</f>
        <v>1</v>
      </c>
      <c r="F451" s="18" t="str" cm="1">
        <f t="array" ref="F451">IF(TRIM(_xlfn._xlws.FILTER(I451:R451,LEN(I451:R451)&gt;0,""))="",D451,TRIM(_xlfn._xlws.FILTER(I451:R451,LEN(I451:R451)&gt;0,"")))</f>
        <v>タカギ</v>
      </c>
      <c r="G451" s="16" t="str" cm="1">
        <f t="array" ref="G451">_xlfn._xlws.FILTER($I$1:$R$1,LEN(I451:R451)&gt;0,"")</f>
        <v>株式会社</v>
      </c>
      <c r="H451" s="16" t="str" cm="1">
        <f t="array" ref="H451">_xlfn.SWITCH(IF(G451&lt;&gt;"",FIND(G451,D451),""),1,"Start","","","End")</f>
        <v>Start</v>
      </c>
      <c r="I451" s="12" t="str">
        <f t="shared" si="27"/>
        <v>タカギ</v>
      </c>
      <c r="J451" s="12" t="str">
        <f t="shared" si="29"/>
        <v/>
      </c>
      <c r="K451" s="12" t="str">
        <f t="shared" si="29"/>
        <v/>
      </c>
      <c r="L451" s="12" t="str">
        <f t="shared" si="29"/>
        <v/>
      </c>
      <c r="M451" s="12" t="str">
        <f t="shared" si="29"/>
        <v/>
      </c>
      <c r="N451" s="12" t="str">
        <f t="shared" si="29"/>
        <v/>
      </c>
      <c r="O451" s="12" t="str">
        <f t="shared" si="29"/>
        <v/>
      </c>
      <c r="P451" s="12" t="str">
        <f t="shared" si="29"/>
        <v/>
      </c>
      <c r="Q451" s="12" t="str">
        <f t="shared" si="29"/>
        <v/>
      </c>
      <c r="R451" s="12" t="str">
        <f t="shared" si="29"/>
        <v/>
      </c>
      <c r="S451" s="3" t="s">
        <v>23</v>
      </c>
      <c r="T451" s="19" t="s">
        <v>1889</v>
      </c>
      <c r="U451" s="22" t="s">
        <v>1890</v>
      </c>
      <c r="V451" s="5">
        <v>45589</v>
      </c>
      <c r="W451" s="5">
        <v>45883</v>
      </c>
      <c r="X451" s="6" t="b">
        <v>0</v>
      </c>
      <c r="Y451" s="6" t="b">
        <v>0</v>
      </c>
      <c r="Z451" s="6" t="b">
        <v>0</v>
      </c>
      <c r="AA451" s="4" t="s">
        <v>21</v>
      </c>
      <c r="AB451" s="6" t="b">
        <v>1</v>
      </c>
      <c r="AC451" s="6" t="b">
        <v>0</v>
      </c>
      <c r="AD451" s="6" t="b">
        <v>0</v>
      </c>
    </row>
    <row r="452" spans="1:30" x14ac:dyDescent="0.45">
      <c r="A452" s="24">
        <v>15</v>
      </c>
      <c r="B452" s="19" t="s">
        <v>1891</v>
      </c>
      <c r="C452" s="19" t="s">
        <v>1892</v>
      </c>
      <c r="D452" s="2" t="s">
        <v>1893</v>
      </c>
      <c r="E452" s="9">
        <f t="shared" si="30"/>
        <v>1</v>
      </c>
      <c r="F452" s="18" t="str" cm="1">
        <f t="array" ref="F452">IF(TRIM(_xlfn._xlws.FILTER(I452:R452,LEN(I452:R452)&gt;0,""))="",D452,TRIM(_xlfn._xlws.FILTER(I452:R452,LEN(I452:R452)&gt;0,"")))</f>
        <v>タカラスタンダード</v>
      </c>
      <c r="G452" s="16" t="str" cm="1">
        <f t="array" ref="G452">_xlfn._xlws.FILTER($I$1:$R$1,LEN(I452:R452)&gt;0,"")</f>
        <v>株式会社</v>
      </c>
      <c r="H452" s="16" t="str" cm="1">
        <f t="array" ref="H452">_xlfn.SWITCH(IF(G452&lt;&gt;"",FIND(G452,D452),""),1,"Start","","","End")</f>
        <v>End</v>
      </c>
      <c r="I452" s="12" t="str">
        <f t="shared" ref="I452:I515" si="31">TRIM(IF(LEN($D452)&lt;&gt;LEN(SUBSTITUTE($D452,I$1,"")),SUBSTITUTE($D452,I$1,""),""))</f>
        <v>タカラスタンダード</v>
      </c>
      <c r="J452" s="12" t="str">
        <f t="shared" si="29"/>
        <v/>
      </c>
      <c r="K452" s="12" t="str">
        <f t="shared" si="29"/>
        <v/>
      </c>
      <c r="L452" s="12" t="str">
        <f t="shared" si="29"/>
        <v/>
      </c>
      <c r="M452" s="12" t="str">
        <f t="shared" si="29"/>
        <v/>
      </c>
      <c r="N452" s="12" t="str">
        <f t="shared" si="29"/>
        <v/>
      </c>
      <c r="O452" s="12" t="str">
        <f t="shared" si="29"/>
        <v/>
      </c>
      <c r="P452" s="12" t="str">
        <f t="shared" si="29"/>
        <v/>
      </c>
      <c r="Q452" s="12" t="str">
        <f t="shared" si="29"/>
        <v/>
      </c>
      <c r="R452" s="12" t="str">
        <f t="shared" si="29"/>
        <v/>
      </c>
      <c r="S452" s="3" t="s">
        <v>23</v>
      </c>
      <c r="T452" s="19" t="s">
        <v>1894</v>
      </c>
      <c r="U452" s="22" t="s">
        <v>21</v>
      </c>
      <c r="V452" s="5">
        <v>45575</v>
      </c>
      <c r="W452" s="5">
        <v>45883</v>
      </c>
      <c r="X452" s="6" t="b">
        <v>0</v>
      </c>
      <c r="Y452" s="6" t="b">
        <v>0</v>
      </c>
      <c r="Z452" s="6" t="b">
        <v>0</v>
      </c>
      <c r="AA452" s="4" t="s">
        <v>21</v>
      </c>
      <c r="AB452" s="6" t="b">
        <v>1</v>
      </c>
      <c r="AC452" s="6" t="b">
        <v>0</v>
      </c>
      <c r="AD452" s="6" t="b">
        <v>0</v>
      </c>
    </row>
    <row r="453" spans="1:30" x14ac:dyDescent="0.45">
      <c r="A453" s="24">
        <v>76</v>
      </c>
      <c r="B453" s="19" t="s">
        <v>1895</v>
      </c>
      <c r="C453" s="19" t="s">
        <v>1896</v>
      </c>
      <c r="D453" s="2" t="s">
        <v>1897</v>
      </c>
      <c r="E453" s="9">
        <f t="shared" si="30"/>
        <v>1</v>
      </c>
      <c r="F453" s="18" t="str" cm="1">
        <f t="array" ref="F453">IF(TRIM(_xlfn._xlws.FILTER(I453:R453,LEN(I453:R453)&gt;0,""))="",D453,TRIM(_xlfn._xlws.FILTER(I453:R453,LEN(I453:R453)&gt;0,"")))</f>
        <v>タカショー</v>
      </c>
      <c r="G453" s="16" t="str" cm="1">
        <f t="array" ref="G453">_xlfn._xlws.FILTER($I$1:$R$1,LEN(I453:R453)&gt;0,"")</f>
        <v>株式会社</v>
      </c>
      <c r="H453" s="16" t="str" cm="1">
        <f t="array" ref="H453">_xlfn.SWITCH(IF(G453&lt;&gt;"",FIND(G453,D453),""),1,"Start","","","End")</f>
        <v>Start</v>
      </c>
      <c r="I453" s="12" t="str">
        <f t="shared" si="31"/>
        <v>タカショー</v>
      </c>
      <c r="J453" s="12" t="str">
        <f t="shared" si="29"/>
        <v/>
      </c>
      <c r="K453" s="12" t="str">
        <f t="shared" si="29"/>
        <v/>
      </c>
      <c r="L453" s="12" t="str">
        <f t="shared" si="29"/>
        <v/>
      </c>
      <c r="M453" s="12" t="str">
        <f t="shared" si="29"/>
        <v/>
      </c>
      <c r="N453" s="12" t="str">
        <f t="shared" si="29"/>
        <v/>
      </c>
      <c r="O453" s="12" t="str">
        <f t="shared" si="29"/>
        <v/>
      </c>
      <c r="P453" s="12" t="str">
        <f t="shared" si="29"/>
        <v/>
      </c>
      <c r="Q453" s="12" t="str">
        <f t="shared" si="29"/>
        <v/>
      </c>
      <c r="R453" s="12" t="str">
        <f t="shared" si="29"/>
        <v/>
      </c>
      <c r="S453" s="3" t="s">
        <v>23</v>
      </c>
      <c r="T453" s="19" t="s">
        <v>1898</v>
      </c>
      <c r="U453" s="22" t="s">
        <v>21</v>
      </c>
      <c r="V453" s="5">
        <v>45579</v>
      </c>
      <c r="W453" s="5">
        <v>45883</v>
      </c>
      <c r="X453" s="6" t="b">
        <v>0</v>
      </c>
      <c r="Y453" s="6" t="b">
        <v>0</v>
      </c>
      <c r="Z453" s="6" t="b">
        <v>0</v>
      </c>
      <c r="AA453" s="4" t="s">
        <v>21</v>
      </c>
      <c r="AB453" s="6" t="b">
        <v>1</v>
      </c>
      <c r="AC453" s="6" t="b">
        <v>0</v>
      </c>
      <c r="AD453" s="6" t="b">
        <v>0</v>
      </c>
    </row>
    <row r="454" spans="1:30" x14ac:dyDescent="0.45">
      <c r="A454" s="24">
        <v>248</v>
      </c>
      <c r="B454" s="19" t="s">
        <v>1899</v>
      </c>
      <c r="C454" s="19" t="s">
        <v>1900</v>
      </c>
      <c r="D454" s="2" t="s">
        <v>1901</v>
      </c>
      <c r="E454" s="9">
        <f t="shared" si="30"/>
        <v>1</v>
      </c>
      <c r="F454" s="18" t="str" cm="1">
        <f t="array" ref="F454">IF(TRIM(_xlfn._xlws.FILTER(I454:R454,LEN(I454:R454)&gt;0,""))="",D454,TRIM(_xlfn._xlws.FILTER(I454:R454,LEN(I454:R454)&gt;0,"")))</f>
        <v>武井工業所</v>
      </c>
      <c r="G454" s="16" t="str" cm="1">
        <f t="array" ref="G454">_xlfn._xlws.FILTER($I$1:$R$1,LEN(I454:R454)&gt;0,"")</f>
        <v>株式会社</v>
      </c>
      <c r="H454" s="16" t="str" cm="1">
        <f t="array" ref="H454">_xlfn.SWITCH(IF(G454&lt;&gt;"",FIND(G454,D454),""),1,"Start","","","End")</f>
        <v>Start</v>
      </c>
      <c r="I454" s="12" t="str">
        <f t="shared" si="31"/>
        <v>武井工業所</v>
      </c>
      <c r="J454" s="12" t="str">
        <f t="shared" si="29"/>
        <v/>
      </c>
      <c r="K454" s="12" t="str">
        <f t="shared" si="29"/>
        <v/>
      </c>
      <c r="L454" s="12" t="str">
        <f t="shared" si="29"/>
        <v/>
      </c>
      <c r="M454" s="12" t="str">
        <f t="shared" si="29"/>
        <v/>
      </c>
      <c r="N454" s="12" t="str">
        <f t="shared" si="29"/>
        <v/>
      </c>
      <c r="O454" s="12" t="str">
        <f t="shared" si="29"/>
        <v/>
      </c>
      <c r="P454" s="12" t="str">
        <f t="shared" si="29"/>
        <v/>
      </c>
      <c r="Q454" s="12" t="str">
        <f t="shared" si="29"/>
        <v/>
      </c>
      <c r="R454" s="12" t="str">
        <f t="shared" si="29"/>
        <v/>
      </c>
      <c r="S454" s="3" t="s">
        <v>23</v>
      </c>
      <c r="T454" s="19" t="s">
        <v>1902</v>
      </c>
      <c r="U454" s="22" t="s">
        <v>21</v>
      </c>
      <c r="V454" s="5">
        <v>45595</v>
      </c>
      <c r="W454" s="5">
        <v>45883</v>
      </c>
      <c r="X454" s="6" t="b">
        <v>0</v>
      </c>
      <c r="Y454" s="6" t="b">
        <v>0</v>
      </c>
      <c r="Z454" s="6" t="b">
        <v>0</v>
      </c>
      <c r="AA454" s="4" t="s">
        <v>21</v>
      </c>
      <c r="AB454" s="6" t="b">
        <v>1</v>
      </c>
      <c r="AC454" s="6" t="b">
        <v>0</v>
      </c>
      <c r="AD454" s="6" t="b">
        <v>0</v>
      </c>
    </row>
    <row r="455" spans="1:30" x14ac:dyDescent="0.45">
      <c r="A455" s="24">
        <v>223</v>
      </c>
      <c r="B455" s="19" t="s">
        <v>1903</v>
      </c>
      <c r="C455" s="19" t="s">
        <v>1904</v>
      </c>
      <c r="D455" s="2" t="s">
        <v>1905</v>
      </c>
      <c r="E455" s="9">
        <f t="shared" si="30"/>
        <v>1</v>
      </c>
      <c r="F455" s="18" t="str" cm="1">
        <f t="array" ref="F455">IF(TRIM(_xlfn._xlws.FILTER(I455:R455,LEN(I455:R455)&gt;0,""))="",D455,TRIM(_xlfn._xlws.FILTER(I455:R455,LEN(I455:R455)&gt;0,"")))</f>
        <v>タマダ</v>
      </c>
      <c r="G455" s="16" t="str" cm="1">
        <f t="array" ref="G455">_xlfn._xlws.FILTER($I$1:$R$1,LEN(I455:R455)&gt;0,"")</f>
        <v>株式会社</v>
      </c>
      <c r="H455" s="16" t="str" cm="1">
        <f t="array" ref="H455">_xlfn.SWITCH(IF(G455&lt;&gt;"",FIND(G455,D455),""),1,"Start","","","End")</f>
        <v>End</v>
      </c>
      <c r="I455" s="12" t="str">
        <f t="shared" si="31"/>
        <v>タマダ</v>
      </c>
      <c r="J455" s="12" t="str">
        <f t="shared" si="29"/>
        <v/>
      </c>
      <c r="K455" s="12" t="str">
        <f t="shared" si="29"/>
        <v/>
      </c>
      <c r="L455" s="12" t="str">
        <f t="shared" si="29"/>
        <v/>
      </c>
      <c r="M455" s="12" t="str">
        <f t="shared" si="29"/>
        <v/>
      </c>
      <c r="N455" s="12" t="str">
        <f t="shared" si="29"/>
        <v/>
      </c>
      <c r="O455" s="12" t="str">
        <f t="shared" si="29"/>
        <v/>
      </c>
      <c r="P455" s="12" t="str">
        <f t="shared" si="29"/>
        <v/>
      </c>
      <c r="Q455" s="12" t="str">
        <f t="shared" si="29"/>
        <v/>
      </c>
      <c r="R455" s="12" t="str">
        <f t="shared" si="29"/>
        <v/>
      </c>
      <c r="S455" s="3" t="s">
        <v>23</v>
      </c>
      <c r="T455" s="19" t="s">
        <v>1906</v>
      </c>
      <c r="U455" s="22" t="s">
        <v>21</v>
      </c>
      <c r="V455" s="5">
        <v>45591</v>
      </c>
      <c r="W455" s="5">
        <v>45883</v>
      </c>
      <c r="X455" s="6" t="b">
        <v>0</v>
      </c>
      <c r="Y455" s="6" t="b">
        <v>0</v>
      </c>
      <c r="Z455" s="6" t="b">
        <v>0</v>
      </c>
      <c r="AA455" s="4" t="s">
        <v>1907</v>
      </c>
      <c r="AB455" s="6" t="b">
        <v>1</v>
      </c>
      <c r="AC455" s="6" t="b">
        <v>0</v>
      </c>
      <c r="AD455" s="6" t="b">
        <v>0</v>
      </c>
    </row>
    <row r="456" spans="1:30" x14ac:dyDescent="0.45">
      <c r="A456" s="24">
        <v>117</v>
      </c>
      <c r="B456" s="19" t="s">
        <v>1908</v>
      </c>
      <c r="C456" s="19" t="s">
        <v>1909</v>
      </c>
      <c r="D456" s="2" t="s">
        <v>1910</v>
      </c>
      <c r="E456" s="9">
        <f t="shared" si="30"/>
        <v>1</v>
      </c>
      <c r="F456" s="18" t="str" cm="1">
        <f t="array" ref="F456">IF(TRIM(_xlfn._xlws.FILTER(I456:R456,LEN(I456:R456)&gt;0,""))="",D456,TRIM(_xlfn._xlws.FILTER(I456:R456,LEN(I456:R456)&gt;0,"")))</f>
        <v>高橋カーテンウォール工業</v>
      </c>
      <c r="G456" s="16" t="str" cm="1">
        <f t="array" ref="G456">_xlfn._xlws.FILTER($I$1:$R$1,LEN(I456:R456)&gt;0,"")</f>
        <v>株式会社</v>
      </c>
      <c r="H456" s="16" t="str" cm="1">
        <f t="array" ref="H456">_xlfn.SWITCH(IF(G456&lt;&gt;"",FIND(G456,D456),""),1,"Start","","","End")</f>
        <v>End</v>
      </c>
      <c r="I456" s="12" t="str">
        <f t="shared" si="31"/>
        <v>高橋カーテンウォール工業</v>
      </c>
      <c r="J456" s="12" t="str">
        <f t="shared" si="29"/>
        <v/>
      </c>
      <c r="K456" s="12" t="str">
        <f t="shared" si="29"/>
        <v/>
      </c>
      <c r="L456" s="12" t="str">
        <f t="shared" si="29"/>
        <v/>
      </c>
      <c r="M456" s="12" t="str">
        <f t="shared" si="29"/>
        <v/>
      </c>
      <c r="N456" s="12" t="str">
        <f t="shared" si="29"/>
        <v/>
      </c>
      <c r="O456" s="12" t="str">
        <f t="shared" si="29"/>
        <v/>
      </c>
      <c r="P456" s="12" t="str">
        <f t="shared" si="29"/>
        <v/>
      </c>
      <c r="Q456" s="12" t="str">
        <f t="shared" si="29"/>
        <v/>
      </c>
      <c r="R456" s="12" t="str">
        <f t="shared" si="29"/>
        <v/>
      </c>
      <c r="S456" s="3" t="s">
        <v>23</v>
      </c>
      <c r="T456" s="19" t="s">
        <v>1911</v>
      </c>
      <c r="U456" s="22" t="s">
        <v>21</v>
      </c>
      <c r="V456" s="5">
        <v>45581</v>
      </c>
      <c r="W456" s="5">
        <v>45883</v>
      </c>
      <c r="X456" s="6" t="b">
        <v>0</v>
      </c>
      <c r="Y456" s="6" t="b">
        <v>0</v>
      </c>
      <c r="Z456" s="6" t="b">
        <v>0</v>
      </c>
      <c r="AA456" s="4" t="s">
        <v>21</v>
      </c>
      <c r="AB456" s="6" t="b">
        <v>1</v>
      </c>
      <c r="AC456" s="6" t="b">
        <v>0</v>
      </c>
      <c r="AD456" s="6" t="b">
        <v>0</v>
      </c>
    </row>
    <row r="457" spans="1:30" x14ac:dyDescent="0.45">
      <c r="A457" s="24">
        <v>37</v>
      </c>
      <c r="B457" s="19" t="s">
        <v>1912</v>
      </c>
      <c r="C457" s="19" t="s">
        <v>1913</v>
      </c>
      <c r="D457" s="2" t="s">
        <v>1914</v>
      </c>
      <c r="E457" s="9">
        <f t="shared" si="30"/>
        <v>1</v>
      </c>
      <c r="F457" s="18" t="str" cm="1">
        <f t="array" ref="F457">IF(TRIM(_xlfn._xlws.FILTER(I457:R457,LEN(I457:R457)&gt;0,""))="",D457,TRIM(_xlfn._xlws.FILTER(I457:R457,LEN(I457:R457)&gt;0,"")))</f>
        <v>テシード</v>
      </c>
      <c r="G457" s="16" t="str" cm="1">
        <f t="array" ref="G457">_xlfn._xlws.FILTER($I$1:$R$1,LEN(I457:R457)&gt;0,"")</f>
        <v>株式会社</v>
      </c>
      <c r="H457" s="16" t="str" cm="1">
        <f t="array" ref="H457">_xlfn.SWITCH(IF(G457&lt;&gt;"",FIND(G457,D457),""),1,"Start","","","End")</f>
        <v>Start</v>
      </c>
      <c r="I457" s="12" t="str">
        <f t="shared" si="31"/>
        <v>テシード</v>
      </c>
      <c r="J457" s="12" t="str">
        <f t="shared" si="29"/>
        <v/>
      </c>
      <c r="K457" s="12" t="str">
        <f t="shared" si="29"/>
        <v/>
      </c>
      <c r="L457" s="12" t="str">
        <f t="shared" si="29"/>
        <v/>
      </c>
      <c r="M457" s="12" t="str">
        <f t="shared" si="29"/>
        <v/>
      </c>
      <c r="N457" s="12" t="str">
        <f t="shared" si="29"/>
        <v/>
      </c>
      <c r="O457" s="12" t="str">
        <f t="shared" si="29"/>
        <v/>
      </c>
      <c r="P457" s="12" t="str">
        <f t="shared" si="29"/>
        <v/>
      </c>
      <c r="Q457" s="12" t="str">
        <f t="shared" si="29"/>
        <v/>
      </c>
      <c r="R457" s="12" t="str">
        <f t="shared" si="29"/>
        <v/>
      </c>
      <c r="S457" s="3" t="s">
        <v>23</v>
      </c>
      <c r="T457" s="19" t="s">
        <v>1915</v>
      </c>
      <c r="U457" s="22" t="s">
        <v>21</v>
      </c>
      <c r="V457" s="5">
        <v>45575</v>
      </c>
      <c r="W457" s="5">
        <v>45883</v>
      </c>
      <c r="X457" s="6" t="b">
        <v>0</v>
      </c>
      <c r="Y457" s="6" t="b">
        <v>0</v>
      </c>
      <c r="Z457" s="6" t="b">
        <v>0</v>
      </c>
      <c r="AA457" s="4" t="s">
        <v>462</v>
      </c>
      <c r="AB457" s="6" t="b">
        <v>1</v>
      </c>
      <c r="AC457" s="6" t="b">
        <v>0</v>
      </c>
      <c r="AD457" s="6" t="b">
        <v>0</v>
      </c>
    </row>
    <row r="458" spans="1:30" x14ac:dyDescent="0.45">
      <c r="A458" s="24">
        <v>217</v>
      </c>
      <c r="B458" s="19" t="s">
        <v>1916</v>
      </c>
      <c r="C458" s="19" t="s">
        <v>1917</v>
      </c>
      <c r="D458" s="2" t="s">
        <v>1918</v>
      </c>
      <c r="E458" s="9">
        <f t="shared" si="30"/>
        <v>1</v>
      </c>
      <c r="F458" s="18" t="str" cm="1">
        <f t="array" ref="F458">IF(TRIM(_xlfn._xlws.FILTER(I458:R458,LEN(I458:R458)&gt;0,""))="",D458,TRIM(_xlfn._xlws.FILTER(I458:R458,LEN(I458:R458)&gt;0,"")))</f>
        <v>帝人</v>
      </c>
      <c r="G458" s="16" t="str" cm="1">
        <f t="array" ref="G458">_xlfn._xlws.FILTER($I$1:$R$1,LEN(I458:R458)&gt;0,"")</f>
        <v>株式会社</v>
      </c>
      <c r="H458" s="16" t="str" cm="1">
        <f t="array" ref="H458">_xlfn.SWITCH(IF(G458&lt;&gt;"",FIND(G458,D458),""),1,"Start","","","End")</f>
        <v>End</v>
      </c>
      <c r="I458" s="12" t="str">
        <f t="shared" si="31"/>
        <v>帝人</v>
      </c>
      <c r="J458" s="12" t="str">
        <f t="shared" si="29"/>
        <v/>
      </c>
      <c r="K458" s="12" t="str">
        <f t="shared" si="29"/>
        <v/>
      </c>
      <c r="L458" s="12" t="str">
        <f t="shared" si="29"/>
        <v/>
      </c>
      <c r="M458" s="12" t="str">
        <f t="shared" si="29"/>
        <v/>
      </c>
      <c r="N458" s="12" t="str">
        <f t="shared" si="29"/>
        <v/>
      </c>
      <c r="O458" s="12" t="str">
        <f t="shared" si="29"/>
        <v/>
      </c>
      <c r="P458" s="12" t="str">
        <f t="shared" si="29"/>
        <v/>
      </c>
      <c r="Q458" s="12" t="str">
        <f t="shared" si="29"/>
        <v/>
      </c>
      <c r="R458" s="12" t="str">
        <f t="shared" si="29"/>
        <v/>
      </c>
      <c r="S458" s="3" t="s">
        <v>23</v>
      </c>
      <c r="T458" s="19" t="s">
        <v>1919</v>
      </c>
      <c r="U458" s="22" t="s">
        <v>21</v>
      </c>
      <c r="V458" s="5">
        <v>45591</v>
      </c>
      <c r="W458" s="5">
        <v>45883</v>
      </c>
      <c r="X458" s="6" t="b">
        <v>0</v>
      </c>
      <c r="Y458" s="6" t="b">
        <v>0</v>
      </c>
      <c r="Z458" s="6" t="b">
        <v>0</v>
      </c>
      <c r="AA458" s="4" t="s">
        <v>21</v>
      </c>
      <c r="AB458" s="6" t="b">
        <v>1</v>
      </c>
      <c r="AC458" s="6" t="b">
        <v>0</v>
      </c>
      <c r="AD458" s="6" t="b">
        <v>0</v>
      </c>
    </row>
    <row r="459" spans="1:30" x14ac:dyDescent="0.45">
      <c r="A459" s="24">
        <v>494</v>
      </c>
      <c r="B459" s="19" t="s">
        <v>1920</v>
      </c>
      <c r="C459" s="19" t="s">
        <v>1921</v>
      </c>
      <c r="D459" s="2" t="s">
        <v>1922</v>
      </c>
      <c r="E459" s="9">
        <f t="shared" si="30"/>
        <v>1</v>
      </c>
      <c r="F459" s="18" t="str" cm="1">
        <f t="array" ref="F459">IF(TRIM(_xlfn._xlws.FILTER(I459:R459,LEN(I459:R459)&gt;0,""))="",D459,TRIM(_xlfn._xlws.FILTER(I459:R459,LEN(I459:R459)&gt;0,"")))</f>
        <v>帝金</v>
      </c>
      <c r="G459" s="16" t="str" cm="1">
        <f t="array" ref="G459">_xlfn._xlws.FILTER($I$1:$R$1,LEN(I459:R459)&gt;0,"")</f>
        <v>株式会社</v>
      </c>
      <c r="H459" s="16" t="str" cm="1">
        <f t="array" ref="H459">_xlfn.SWITCH(IF(G459&lt;&gt;"",FIND(G459,D459),""),1,"Start","","","End")</f>
        <v>End</v>
      </c>
      <c r="I459" s="12" t="str">
        <f t="shared" si="31"/>
        <v>帝金</v>
      </c>
      <c r="J459" s="12" t="str">
        <f t="shared" si="29"/>
        <v/>
      </c>
      <c r="K459" s="12" t="str">
        <f t="shared" si="29"/>
        <v/>
      </c>
      <c r="L459" s="12" t="str">
        <f t="shared" si="29"/>
        <v/>
      </c>
      <c r="M459" s="12" t="str">
        <f t="shared" si="29"/>
        <v/>
      </c>
      <c r="N459" s="12" t="str">
        <f t="shared" si="29"/>
        <v/>
      </c>
      <c r="O459" s="12" t="str">
        <f t="shared" si="29"/>
        <v/>
      </c>
      <c r="P459" s="12" t="str">
        <f t="shared" si="29"/>
        <v/>
      </c>
      <c r="Q459" s="12" t="str">
        <f t="shared" si="29"/>
        <v/>
      </c>
      <c r="R459" s="12" t="str">
        <f t="shared" si="29"/>
        <v/>
      </c>
      <c r="S459" s="3" t="s">
        <v>23</v>
      </c>
      <c r="T459" s="19" t="s">
        <v>1923</v>
      </c>
      <c r="U459" s="22" t="s">
        <v>21</v>
      </c>
      <c r="V459" s="5">
        <v>45649</v>
      </c>
      <c r="W459" s="5">
        <v>45883</v>
      </c>
      <c r="X459" s="6" t="b">
        <v>0</v>
      </c>
      <c r="Y459" s="6" t="b">
        <v>0</v>
      </c>
      <c r="Z459" s="6" t="b">
        <v>0</v>
      </c>
      <c r="AA459" s="4" t="s">
        <v>21</v>
      </c>
      <c r="AB459" s="6" t="b">
        <v>1</v>
      </c>
      <c r="AC459" s="6" t="b">
        <v>0</v>
      </c>
      <c r="AD459" s="6" t="b">
        <v>0</v>
      </c>
    </row>
    <row r="460" spans="1:30" x14ac:dyDescent="0.45">
      <c r="A460" s="24">
        <v>216</v>
      </c>
      <c r="B460" s="19" t="s">
        <v>1924</v>
      </c>
      <c r="C460" s="19" t="s">
        <v>1925</v>
      </c>
      <c r="D460" s="2" t="s">
        <v>1926</v>
      </c>
      <c r="E460" s="9">
        <f t="shared" si="30"/>
        <v>1</v>
      </c>
      <c r="F460" s="18" t="str" cm="1">
        <f t="array" ref="F460">IF(TRIM(_xlfn._xlws.FILTER(I460:R460,LEN(I460:R460)&gt;0,""))="",D460,TRIM(_xlfn._xlws.FILTER(I460:R460,LEN(I460:R460)&gt;0,"")))</f>
        <v>帝国繊維</v>
      </c>
      <c r="G460" s="16" t="str" cm="1">
        <f t="array" ref="G460">_xlfn._xlws.FILTER($I$1:$R$1,LEN(I460:R460)&gt;0,"")</f>
        <v>株式会社</v>
      </c>
      <c r="H460" s="16" t="str" cm="1">
        <f t="array" ref="H460">_xlfn.SWITCH(IF(G460&lt;&gt;"",FIND(G460,D460),""),1,"Start","","","End")</f>
        <v>End</v>
      </c>
      <c r="I460" s="12" t="str">
        <f t="shared" si="31"/>
        <v>帝国繊維</v>
      </c>
      <c r="J460" s="12" t="str">
        <f t="shared" si="29"/>
        <v/>
      </c>
      <c r="K460" s="12" t="str">
        <f t="shared" si="29"/>
        <v/>
      </c>
      <c r="L460" s="12" t="str">
        <f t="shared" si="29"/>
        <v/>
      </c>
      <c r="M460" s="12" t="str">
        <f t="shared" si="29"/>
        <v/>
      </c>
      <c r="N460" s="12" t="str">
        <f t="shared" si="29"/>
        <v/>
      </c>
      <c r="O460" s="12" t="str">
        <f t="shared" si="29"/>
        <v/>
      </c>
      <c r="P460" s="12" t="str">
        <f t="shared" si="29"/>
        <v/>
      </c>
      <c r="Q460" s="12" t="str">
        <f t="shared" si="29"/>
        <v/>
      </c>
      <c r="R460" s="12" t="str">
        <f t="shared" si="29"/>
        <v/>
      </c>
      <c r="S460" s="3" t="s">
        <v>23</v>
      </c>
      <c r="T460" s="19" t="s">
        <v>1927</v>
      </c>
      <c r="U460" s="22" t="s">
        <v>21</v>
      </c>
      <c r="V460" s="5">
        <v>45591</v>
      </c>
      <c r="W460" s="5">
        <v>45883</v>
      </c>
      <c r="X460" s="6" t="b">
        <v>0</v>
      </c>
      <c r="Y460" s="6" t="b">
        <v>0</v>
      </c>
      <c r="Z460" s="6" t="b">
        <v>0</v>
      </c>
      <c r="AA460" s="4" t="s">
        <v>21</v>
      </c>
      <c r="AB460" s="6" t="b">
        <v>1</v>
      </c>
      <c r="AC460" s="6" t="b">
        <v>0</v>
      </c>
      <c r="AD460" s="6" t="b">
        <v>0</v>
      </c>
    </row>
    <row r="461" spans="1:30" x14ac:dyDescent="0.45">
      <c r="A461" s="24">
        <v>50</v>
      </c>
      <c r="B461" s="19" t="s">
        <v>1928</v>
      </c>
      <c r="C461" s="19" t="s">
        <v>1929</v>
      </c>
      <c r="D461" s="2" t="s">
        <v>1930</v>
      </c>
      <c r="E461" s="9">
        <f t="shared" si="30"/>
        <v>1</v>
      </c>
      <c r="F461" s="18" t="str" cm="1">
        <f t="array" ref="F461">IF(TRIM(_xlfn._xlws.FILTER(I461:R461,LEN(I461:R461)&gt;0,""))="",D461,TRIM(_xlfn._xlws.FILTER(I461:R461,LEN(I461:R461)&gt;0,"")))</f>
        <v>テンパール工業</v>
      </c>
      <c r="G461" s="16" t="str" cm="1">
        <f t="array" ref="G461">_xlfn._xlws.FILTER($I$1:$R$1,LEN(I461:R461)&gt;0,"")</f>
        <v>株式会社</v>
      </c>
      <c r="H461" s="16" t="str" cm="1">
        <f t="array" ref="H461">_xlfn.SWITCH(IF(G461&lt;&gt;"",FIND(G461,D461),""),1,"Start","","","End")</f>
        <v>End</v>
      </c>
      <c r="I461" s="12" t="str">
        <f t="shared" si="31"/>
        <v>テンパール工業</v>
      </c>
      <c r="J461" s="12" t="str">
        <f t="shared" si="29"/>
        <v/>
      </c>
      <c r="K461" s="12" t="str">
        <f t="shared" si="29"/>
        <v/>
      </c>
      <c r="L461" s="12" t="str">
        <f t="shared" si="29"/>
        <v/>
      </c>
      <c r="M461" s="12" t="str">
        <f t="shared" si="29"/>
        <v/>
      </c>
      <c r="N461" s="12" t="str">
        <f t="shared" si="29"/>
        <v/>
      </c>
      <c r="O461" s="12" t="str">
        <f t="shared" si="29"/>
        <v/>
      </c>
      <c r="P461" s="12" t="str">
        <f t="shared" si="29"/>
        <v/>
      </c>
      <c r="Q461" s="12" t="str">
        <f t="shared" si="29"/>
        <v/>
      </c>
      <c r="R461" s="12" t="str">
        <f t="shared" si="29"/>
        <v/>
      </c>
      <c r="S461" s="3" t="s">
        <v>23</v>
      </c>
      <c r="T461" s="19" t="s">
        <v>1931</v>
      </c>
      <c r="U461" s="22" t="s">
        <v>21</v>
      </c>
      <c r="V461" s="5">
        <v>45575</v>
      </c>
      <c r="W461" s="5">
        <v>45883</v>
      </c>
      <c r="X461" s="6" t="b">
        <v>0</v>
      </c>
      <c r="Y461" s="6" t="b">
        <v>0</v>
      </c>
      <c r="Z461" s="6" t="b">
        <v>0</v>
      </c>
      <c r="AA461" s="4" t="s">
        <v>21</v>
      </c>
      <c r="AB461" s="6" t="b">
        <v>1</v>
      </c>
      <c r="AC461" s="6" t="b">
        <v>0</v>
      </c>
      <c r="AD461" s="6" t="b">
        <v>0</v>
      </c>
    </row>
    <row r="462" spans="1:30" x14ac:dyDescent="0.45">
      <c r="A462" s="24">
        <v>195</v>
      </c>
      <c r="B462" s="19" t="s">
        <v>1932</v>
      </c>
      <c r="C462" s="19" t="s">
        <v>1933</v>
      </c>
      <c r="D462" s="2" t="s">
        <v>1934</v>
      </c>
      <c r="E462" s="9">
        <f t="shared" si="30"/>
        <v>1</v>
      </c>
      <c r="F462" s="18" t="str" cm="1">
        <f t="array" ref="F462">IF(TRIM(_xlfn._xlws.FILTER(I462:R462,LEN(I462:R462)&gt;0,""))="",D462,TRIM(_xlfn._xlws.FILTER(I462:R462,LEN(I462:R462)&gt;0,"")))</f>
        <v>天童木工</v>
      </c>
      <c r="G462" s="16" t="str" cm="1">
        <f t="array" ref="G462">_xlfn._xlws.FILTER($I$1:$R$1,LEN(I462:R462)&gt;0,"")</f>
        <v>株式会社</v>
      </c>
      <c r="H462" s="16" t="str" cm="1">
        <f t="array" ref="H462">_xlfn.SWITCH(IF(G462&lt;&gt;"",FIND(G462,D462),""),1,"Start","","","End")</f>
        <v>Start</v>
      </c>
      <c r="I462" s="12" t="str">
        <f t="shared" si="31"/>
        <v>天童木工</v>
      </c>
      <c r="J462" s="12" t="str">
        <f t="shared" si="29"/>
        <v/>
      </c>
      <c r="K462" s="12" t="str">
        <f t="shared" si="29"/>
        <v/>
      </c>
      <c r="L462" s="12" t="str">
        <f t="shared" si="29"/>
        <v/>
      </c>
      <c r="M462" s="12" t="str">
        <f t="shared" si="29"/>
        <v/>
      </c>
      <c r="N462" s="12" t="str">
        <f t="shared" si="29"/>
        <v/>
      </c>
      <c r="O462" s="12" t="str">
        <f t="shared" si="29"/>
        <v/>
      </c>
      <c r="P462" s="12" t="str">
        <f t="shared" si="29"/>
        <v/>
      </c>
      <c r="Q462" s="12" t="str">
        <f t="shared" si="29"/>
        <v/>
      </c>
      <c r="R462" s="12" t="str">
        <f t="shared" si="29"/>
        <v/>
      </c>
      <c r="S462" s="3" t="s">
        <v>23</v>
      </c>
      <c r="T462" s="19" t="s">
        <v>1935</v>
      </c>
      <c r="U462" s="22" t="s">
        <v>21</v>
      </c>
      <c r="V462" s="5">
        <v>45589</v>
      </c>
      <c r="W462" s="5">
        <v>45883</v>
      </c>
      <c r="X462" s="6" t="b">
        <v>0</v>
      </c>
      <c r="Y462" s="6" t="b">
        <v>0</v>
      </c>
      <c r="Z462" s="6" t="b">
        <v>0</v>
      </c>
      <c r="AA462" s="4" t="s">
        <v>1936</v>
      </c>
      <c r="AB462" s="6" t="b">
        <v>1</v>
      </c>
      <c r="AC462" s="6" t="b">
        <v>0</v>
      </c>
      <c r="AD462" s="6" t="b">
        <v>0</v>
      </c>
    </row>
    <row r="463" spans="1:30" x14ac:dyDescent="0.45">
      <c r="A463" s="24">
        <v>490</v>
      </c>
      <c r="B463" s="19" t="s">
        <v>1937</v>
      </c>
      <c r="C463" s="19" t="s">
        <v>1938</v>
      </c>
      <c r="D463" s="2" t="s">
        <v>1939</v>
      </c>
      <c r="E463" s="9">
        <f t="shared" si="30"/>
        <v>1</v>
      </c>
      <c r="F463" s="18" t="str" cm="1">
        <f t="array" ref="F463">IF(TRIM(_xlfn._xlws.FILTER(I463:R463,LEN(I463:R463)&gt;0,""))="",D463,TRIM(_xlfn._xlws.FILTER(I463:R463,LEN(I463:R463)&gt;0,"")))</f>
        <v>テラル</v>
      </c>
      <c r="G463" s="16" t="str" cm="1">
        <f t="array" ref="G463">_xlfn._xlws.FILTER($I$1:$R$1,LEN(I463:R463)&gt;0,"")</f>
        <v>株式会社</v>
      </c>
      <c r="H463" s="16" t="str" cm="1">
        <f t="array" ref="H463">_xlfn.SWITCH(IF(G463&lt;&gt;"",FIND(G463,D463),""),1,"Start","","","End")</f>
        <v>End</v>
      </c>
      <c r="I463" s="12" t="str">
        <f t="shared" si="31"/>
        <v>テラル</v>
      </c>
      <c r="J463" s="12" t="str">
        <f t="shared" si="29"/>
        <v/>
      </c>
      <c r="K463" s="12" t="str">
        <f t="shared" si="29"/>
        <v/>
      </c>
      <c r="L463" s="12" t="str">
        <f t="shared" si="29"/>
        <v/>
      </c>
      <c r="M463" s="12" t="str">
        <f t="shared" si="29"/>
        <v/>
      </c>
      <c r="N463" s="12" t="str">
        <f t="shared" si="29"/>
        <v/>
      </c>
      <c r="O463" s="12" t="str">
        <f t="shared" si="29"/>
        <v/>
      </c>
      <c r="P463" s="12" t="str">
        <f t="shared" si="29"/>
        <v/>
      </c>
      <c r="Q463" s="12" t="str">
        <f t="shared" si="29"/>
        <v/>
      </c>
      <c r="R463" s="12" t="str">
        <f t="shared" si="29"/>
        <v/>
      </c>
      <c r="S463" s="3" t="s">
        <v>23</v>
      </c>
      <c r="T463" s="19" t="s">
        <v>1940</v>
      </c>
      <c r="U463" s="22" t="s">
        <v>21</v>
      </c>
      <c r="V463" s="5">
        <v>45647</v>
      </c>
      <c r="W463" s="5">
        <v>45883</v>
      </c>
      <c r="X463" s="6" t="b">
        <v>0</v>
      </c>
      <c r="Y463" s="6" t="b">
        <v>0</v>
      </c>
      <c r="Z463" s="6" t="b">
        <v>0</v>
      </c>
      <c r="AA463" s="4" t="s">
        <v>21</v>
      </c>
      <c r="AB463" s="6" t="b">
        <v>1</v>
      </c>
      <c r="AC463" s="6" t="b">
        <v>0</v>
      </c>
      <c r="AD463" s="6" t="b">
        <v>0</v>
      </c>
    </row>
    <row r="464" spans="1:30" x14ac:dyDescent="0.45">
      <c r="A464" s="24">
        <v>379</v>
      </c>
      <c r="B464" s="19" t="s">
        <v>1941</v>
      </c>
      <c r="C464" s="19" t="s">
        <v>1942</v>
      </c>
      <c r="D464" s="2" t="s">
        <v>1943</v>
      </c>
      <c r="E464" s="9">
        <f t="shared" si="30"/>
        <v>1</v>
      </c>
      <c r="F464" s="18" t="str" cm="1">
        <f t="array" ref="F464">IF(TRIM(_xlfn._xlws.FILTER(I464:R464,LEN(I464:R464)&gt;0,""))="",D464,TRIM(_xlfn._xlws.FILTER(I464:R464,LEN(I464:R464)&gt;0,"")))</f>
        <v>THK</v>
      </c>
      <c r="G464" s="16" t="str" cm="1">
        <f t="array" ref="G464">_xlfn._xlws.FILTER($I$1:$R$1,LEN(I464:R464)&gt;0,"")</f>
        <v>株式会社</v>
      </c>
      <c r="H464" s="16" t="str" cm="1">
        <f t="array" ref="H464">_xlfn.SWITCH(IF(G464&lt;&gt;"",FIND(G464,D464),""),1,"Start","","","End")</f>
        <v>End</v>
      </c>
      <c r="I464" s="12" t="str">
        <f t="shared" si="31"/>
        <v>THK</v>
      </c>
      <c r="J464" s="12" t="str">
        <f t="shared" si="29"/>
        <v/>
      </c>
      <c r="K464" s="12" t="str">
        <f t="shared" ref="J464:R492" si="32">TRIM(IF(LEN($D464)&lt;&gt;LEN(SUBSTITUTE($D464,K$1,"")),SUBSTITUTE($D464,K$1,""),""))</f>
        <v/>
      </c>
      <c r="L464" s="12" t="str">
        <f t="shared" si="32"/>
        <v/>
      </c>
      <c r="M464" s="12" t="str">
        <f t="shared" si="32"/>
        <v/>
      </c>
      <c r="N464" s="12" t="str">
        <f t="shared" si="32"/>
        <v/>
      </c>
      <c r="O464" s="12" t="str">
        <f t="shared" si="32"/>
        <v/>
      </c>
      <c r="P464" s="12" t="str">
        <f t="shared" si="32"/>
        <v/>
      </c>
      <c r="Q464" s="12" t="str">
        <f t="shared" si="32"/>
        <v/>
      </c>
      <c r="R464" s="12" t="str">
        <f t="shared" si="32"/>
        <v/>
      </c>
      <c r="S464" s="3" t="s">
        <v>23</v>
      </c>
      <c r="T464" s="19" t="s">
        <v>1944</v>
      </c>
      <c r="U464" s="22" t="s">
        <v>21</v>
      </c>
      <c r="V464" s="5">
        <v>45614</v>
      </c>
      <c r="W464" s="5">
        <v>45883</v>
      </c>
      <c r="X464" s="6" t="b">
        <v>0</v>
      </c>
      <c r="Y464" s="6" t="b">
        <v>0</v>
      </c>
      <c r="Z464" s="6" t="b">
        <v>0</v>
      </c>
      <c r="AA464" s="4" t="s">
        <v>21</v>
      </c>
      <c r="AB464" s="6" t="b">
        <v>1</v>
      </c>
      <c r="AC464" s="6" t="b">
        <v>0</v>
      </c>
      <c r="AD464" s="6" t="b">
        <v>0</v>
      </c>
    </row>
    <row r="465" spans="1:30" x14ac:dyDescent="0.45">
      <c r="A465" s="24">
        <v>183</v>
      </c>
      <c r="B465" s="19" t="s">
        <v>1945</v>
      </c>
      <c r="C465" s="19" t="s">
        <v>1946</v>
      </c>
      <c r="D465" s="2" t="s">
        <v>1947</v>
      </c>
      <c r="E465" s="9">
        <f t="shared" si="30"/>
        <v>1</v>
      </c>
      <c r="F465" s="18" t="str" cm="1">
        <f t="array" ref="F465">IF(TRIM(_xlfn._xlws.FILTER(I465:R465,LEN(I465:R465)&gt;0,""))="",D465,TRIM(_xlfn._xlws.FILTER(I465:R465,LEN(I465:R465)&gt;0,"")))</f>
        <v>プレステージジャパン</v>
      </c>
      <c r="G465" s="16" t="str" cm="1">
        <f t="array" ref="G465">_xlfn._xlws.FILTER($I$1:$R$1,LEN(I465:R465)&gt;0,"")</f>
        <v>株式会社</v>
      </c>
      <c r="H465" s="16" t="str" cm="1">
        <f t="array" ref="H465">_xlfn.SWITCH(IF(G465&lt;&gt;"",FIND(G465,D465),""),1,"Start","","","End")</f>
        <v>Start</v>
      </c>
      <c r="I465" s="12" t="str">
        <f t="shared" si="31"/>
        <v>プレステージジャパン</v>
      </c>
      <c r="J465" s="12" t="str">
        <f t="shared" si="32"/>
        <v/>
      </c>
      <c r="K465" s="12" t="str">
        <f t="shared" si="32"/>
        <v/>
      </c>
      <c r="L465" s="12" t="str">
        <f t="shared" si="32"/>
        <v/>
      </c>
      <c r="M465" s="12" t="str">
        <f t="shared" si="32"/>
        <v/>
      </c>
      <c r="N465" s="12" t="str">
        <f t="shared" si="32"/>
        <v/>
      </c>
      <c r="O465" s="12" t="str">
        <f t="shared" si="32"/>
        <v/>
      </c>
      <c r="P465" s="12" t="str">
        <f t="shared" si="32"/>
        <v/>
      </c>
      <c r="Q465" s="12" t="str">
        <f t="shared" si="32"/>
        <v/>
      </c>
      <c r="R465" s="12" t="str">
        <f t="shared" si="32"/>
        <v/>
      </c>
      <c r="S465" s="3" t="s">
        <v>23</v>
      </c>
      <c r="T465" s="19" t="s">
        <v>1948</v>
      </c>
      <c r="U465" s="22" t="s">
        <v>1949</v>
      </c>
      <c r="V465" s="5">
        <v>45589</v>
      </c>
      <c r="W465" s="5">
        <v>45883</v>
      </c>
      <c r="X465" s="6" t="b">
        <v>0</v>
      </c>
      <c r="Y465" s="6" t="b">
        <v>0</v>
      </c>
      <c r="Z465" s="6" t="b">
        <v>0</v>
      </c>
      <c r="AA465" s="4" t="s">
        <v>21</v>
      </c>
      <c r="AB465" s="6" t="b">
        <v>1</v>
      </c>
      <c r="AC465" s="6" t="b">
        <v>0</v>
      </c>
      <c r="AD465" s="6" t="b">
        <v>0</v>
      </c>
    </row>
    <row r="466" spans="1:30" x14ac:dyDescent="0.45">
      <c r="A466" s="24">
        <v>170</v>
      </c>
      <c r="B466" s="19" t="s">
        <v>1950</v>
      </c>
      <c r="C466" s="19" t="s">
        <v>1951</v>
      </c>
      <c r="D466" s="2" t="s">
        <v>1952</v>
      </c>
      <c r="E466" s="9">
        <f t="shared" si="30"/>
        <v>1</v>
      </c>
      <c r="F466" s="18" t="str" cm="1">
        <f t="array" ref="F466">IF(TRIM(_xlfn._xlws.FILTER(I466:R466,LEN(I466:R466)&gt;0,""))="",D466,TRIM(_xlfn._xlws.FILTER(I466:R466,LEN(I466:R466)&gt;0,"")))</f>
        <v>TJMデザイン</v>
      </c>
      <c r="G466" s="16" t="str" cm="1">
        <f t="array" ref="G466">_xlfn._xlws.FILTER($I$1:$R$1,LEN(I466:R466)&gt;0,"")</f>
        <v>株式会社</v>
      </c>
      <c r="H466" s="16" t="str" cm="1">
        <f t="array" ref="H466">_xlfn.SWITCH(IF(G466&lt;&gt;"",FIND(G466,D466),""),1,"Start","","","End")</f>
        <v>Start</v>
      </c>
      <c r="I466" s="12" t="str">
        <f t="shared" si="31"/>
        <v>TJMデザイン</v>
      </c>
      <c r="J466" s="12" t="str">
        <f t="shared" si="32"/>
        <v/>
      </c>
      <c r="K466" s="12" t="str">
        <f t="shared" si="32"/>
        <v/>
      </c>
      <c r="L466" s="12" t="str">
        <f t="shared" si="32"/>
        <v/>
      </c>
      <c r="M466" s="12" t="str">
        <f t="shared" si="32"/>
        <v/>
      </c>
      <c r="N466" s="12" t="str">
        <f t="shared" si="32"/>
        <v/>
      </c>
      <c r="O466" s="12" t="str">
        <f t="shared" si="32"/>
        <v/>
      </c>
      <c r="P466" s="12" t="str">
        <f t="shared" si="32"/>
        <v/>
      </c>
      <c r="Q466" s="12" t="str">
        <f t="shared" si="32"/>
        <v/>
      </c>
      <c r="R466" s="12" t="str">
        <f t="shared" si="32"/>
        <v/>
      </c>
      <c r="S466" s="3" t="s">
        <v>23</v>
      </c>
      <c r="T466" s="19" t="s">
        <v>1953</v>
      </c>
      <c r="U466" s="22" t="s">
        <v>1954</v>
      </c>
      <c r="V466" s="5">
        <v>45589</v>
      </c>
      <c r="W466" s="5">
        <v>45883</v>
      </c>
      <c r="X466" s="6" t="b">
        <v>0</v>
      </c>
      <c r="Y466" s="6" t="b">
        <v>0</v>
      </c>
      <c r="Z466" s="6" t="b">
        <v>0</v>
      </c>
      <c r="AA466" s="4" t="s">
        <v>21</v>
      </c>
      <c r="AB466" s="6" t="b">
        <v>1</v>
      </c>
      <c r="AC466" s="6" t="b">
        <v>0</v>
      </c>
      <c r="AD466" s="6" t="b">
        <v>0</v>
      </c>
    </row>
    <row r="467" spans="1:30" x14ac:dyDescent="0.45">
      <c r="A467" s="24">
        <v>486</v>
      </c>
      <c r="B467" s="19" t="s">
        <v>1955</v>
      </c>
      <c r="C467" s="19" t="s">
        <v>1956</v>
      </c>
      <c r="D467" s="2" t="s">
        <v>1957</v>
      </c>
      <c r="E467" s="9">
        <f t="shared" si="30"/>
        <v>1</v>
      </c>
      <c r="F467" s="18" t="str" cm="1">
        <f t="array" ref="F467">IF(TRIM(_xlfn._xlws.FILTER(I467:R467,LEN(I467:R467)&gt;0,""))="",D467,TRIM(_xlfn._xlws.FILTER(I467:R467,LEN(I467:R467)&gt;0,"")))</f>
        <v>東京機材工業</v>
      </c>
      <c r="G467" s="16" t="str" cm="1">
        <f t="array" ref="G467">_xlfn._xlws.FILTER($I$1:$R$1,LEN(I467:R467)&gt;0,"")</f>
        <v>株式会社</v>
      </c>
      <c r="H467" s="16" t="str" cm="1">
        <f t="array" ref="H467">_xlfn.SWITCH(IF(G467&lt;&gt;"",FIND(G467,D467),""),1,"Start","","","End")</f>
        <v>End</v>
      </c>
      <c r="I467" s="12" t="str">
        <f t="shared" si="31"/>
        <v>東京機材工業</v>
      </c>
      <c r="J467" s="12" t="str">
        <f t="shared" si="32"/>
        <v/>
      </c>
      <c r="K467" s="12" t="str">
        <f t="shared" si="32"/>
        <v/>
      </c>
      <c r="L467" s="12" t="str">
        <f t="shared" si="32"/>
        <v/>
      </c>
      <c r="M467" s="12" t="str">
        <f t="shared" si="32"/>
        <v/>
      </c>
      <c r="N467" s="12" t="str">
        <f t="shared" si="32"/>
        <v/>
      </c>
      <c r="O467" s="12" t="str">
        <f t="shared" si="32"/>
        <v/>
      </c>
      <c r="P467" s="12" t="str">
        <f t="shared" si="32"/>
        <v/>
      </c>
      <c r="Q467" s="12" t="str">
        <f t="shared" si="32"/>
        <v/>
      </c>
      <c r="R467" s="12" t="str">
        <f t="shared" si="32"/>
        <v/>
      </c>
      <c r="S467" s="3" t="s">
        <v>23</v>
      </c>
      <c r="T467" s="19" t="s">
        <v>1958</v>
      </c>
      <c r="U467" s="22" t="s">
        <v>1959</v>
      </c>
      <c r="V467" s="5">
        <v>45644</v>
      </c>
      <c r="W467" s="5">
        <v>45883</v>
      </c>
      <c r="X467" s="6" t="b">
        <v>0</v>
      </c>
      <c r="Y467" s="6" t="b">
        <v>0</v>
      </c>
      <c r="Z467" s="6" t="b">
        <v>0</v>
      </c>
      <c r="AA467" s="4" t="s">
        <v>21</v>
      </c>
      <c r="AB467" s="6" t="b">
        <v>1</v>
      </c>
      <c r="AC467" s="6" t="b">
        <v>0</v>
      </c>
      <c r="AD467" s="6" t="b">
        <v>0</v>
      </c>
    </row>
    <row r="468" spans="1:30" x14ac:dyDescent="0.45">
      <c r="A468" s="24">
        <v>71</v>
      </c>
      <c r="B468" s="19" t="s">
        <v>1960</v>
      </c>
      <c r="C468" s="19" t="s">
        <v>1961</v>
      </c>
      <c r="D468" s="2" t="s">
        <v>1962</v>
      </c>
      <c r="E468" s="9">
        <f t="shared" si="30"/>
        <v>1</v>
      </c>
      <c r="F468" s="18" t="str" cm="1">
        <f t="array" ref="F468">IF(TRIM(_xlfn._xlws.FILTER(I468:R468,LEN(I468:R468)&gt;0,""))="",D468,TRIM(_xlfn._xlws.FILTER(I468:R468,LEN(I468:R468)&gt;0,"")))</f>
        <v>TNコーポレーション</v>
      </c>
      <c r="G468" s="16" t="str" cm="1">
        <f t="array" ref="G468">_xlfn._xlws.FILTER($I$1:$R$1,LEN(I468:R468)&gt;0,"")</f>
        <v>株式会社</v>
      </c>
      <c r="H468" s="16" t="str" cm="1">
        <f t="array" ref="H468">_xlfn.SWITCH(IF(G468&lt;&gt;"",FIND(G468,D468),""),1,"Start","","","End")</f>
        <v>Start</v>
      </c>
      <c r="I468" s="12" t="str">
        <f t="shared" si="31"/>
        <v>TNコーポレーション</v>
      </c>
      <c r="J468" s="12" t="str">
        <f t="shared" si="32"/>
        <v/>
      </c>
      <c r="K468" s="12" t="str">
        <f t="shared" si="32"/>
        <v/>
      </c>
      <c r="L468" s="12" t="str">
        <f t="shared" si="32"/>
        <v/>
      </c>
      <c r="M468" s="12" t="str">
        <f t="shared" si="32"/>
        <v/>
      </c>
      <c r="N468" s="12" t="str">
        <f t="shared" si="32"/>
        <v/>
      </c>
      <c r="O468" s="12" t="str">
        <f t="shared" si="32"/>
        <v/>
      </c>
      <c r="P468" s="12" t="str">
        <f t="shared" si="32"/>
        <v/>
      </c>
      <c r="Q468" s="12" t="str">
        <f t="shared" si="32"/>
        <v/>
      </c>
      <c r="R468" s="12" t="str">
        <f t="shared" si="32"/>
        <v/>
      </c>
      <c r="S468" s="3" t="s">
        <v>23</v>
      </c>
      <c r="T468" s="19" t="s">
        <v>1963</v>
      </c>
      <c r="U468" s="22" t="s">
        <v>1964</v>
      </c>
      <c r="V468" s="5">
        <v>45579</v>
      </c>
      <c r="W468" s="5">
        <v>45883</v>
      </c>
      <c r="X468" s="6" t="b">
        <v>0</v>
      </c>
      <c r="Y468" s="6" t="b">
        <v>0</v>
      </c>
      <c r="Z468" s="6" t="b">
        <v>0</v>
      </c>
      <c r="AA468" s="4" t="s">
        <v>21</v>
      </c>
      <c r="AB468" s="6" t="b">
        <v>1</v>
      </c>
      <c r="AC468" s="6" t="b">
        <v>0</v>
      </c>
      <c r="AD468" s="6" t="b">
        <v>0</v>
      </c>
    </row>
    <row r="469" spans="1:30" x14ac:dyDescent="0.45">
      <c r="A469" s="24">
        <v>126</v>
      </c>
      <c r="B469" s="19" t="s">
        <v>1965</v>
      </c>
      <c r="C469" s="19" t="s">
        <v>1966</v>
      </c>
      <c r="D469" s="2" t="s">
        <v>1967</v>
      </c>
      <c r="E469" s="9">
        <f t="shared" si="30"/>
        <v>1</v>
      </c>
      <c r="F469" s="18" t="str" cm="1">
        <f t="array" ref="F469">IF(TRIM(_xlfn._xlws.FILTER(I469:R469,LEN(I469:R469)&gt;0,""))="",D469,TRIM(_xlfn._xlws.FILTER(I469:R469,LEN(I469:R469)&gt;0,"")))</f>
        <v>東亜コルク</v>
      </c>
      <c r="G469" s="16" t="str" cm="1">
        <f t="array" ref="G469">_xlfn._xlws.FILTER($I$1:$R$1,LEN(I469:R469)&gt;0,"")</f>
        <v>株式会社</v>
      </c>
      <c r="H469" s="16" t="str" cm="1">
        <f t="array" ref="H469">_xlfn.SWITCH(IF(G469&lt;&gt;"",FIND(G469,D469),""),1,"Start","","","End")</f>
        <v>End</v>
      </c>
      <c r="I469" s="12" t="str">
        <f t="shared" si="31"/>
        <v>東亜コルク</v>
      </c>
      <c r="J469" s="12" t="str">
        <f t="shared" si="32"/>
        <v/>
      </c>
      <c r="K469" s="12" t="str">
        <f t="shared" si="32"/>
        <v/>
      </c>
      <c r="L469" s="12" t="str">
        <f t="shared" si="32"/>
        <v/>
      </c>
      <c r="M469" s="12" t="str">
        <f t="shared" si="32"/>
        <v/>
      </c>
      <c r="N469" s="12" t="str">
        <f t="shared" si="32"/>
        <v/>
      </c>
      <c r="O469" s="12" t="str">
        <f t="shared" si="32"/>
        <v/>
      </c>
      <c r="P469" s="12" t="str">
        <f t="shared" si="32"/>
        <v/>
      </c>
      <c r="Q469" s="12" t="str">
        <f t="shared" si="32"/>
        <v/>
      </c>
      <c r="R469" s="12" t="str">
        <f t="shared" si="32"/>
        <v/>
      </c>
      <c r="S469" s="3" t="s">
        <v>23</v>
      </c>
      <c r="T469" s="19" t="s">
        <v>1968</v>
      </c>
      <c r="U469" s="22" t="s">
        <v>21</v>
      </c>
      <c r="V469" s="5">
        <v>45581</v>
      </c>
      <c r="W469" s="5">
        <v>45883</v>
      </c>
      <c r="X469" s="6" t="b">
        <v>0</v>
      </c>
      <c r="Y469" s="6" t="b">
        <v>0</v>
      </c>
      <c r="Z469" s="6" t="b">
        <v>0</v>
      </c>
      <c r="AA469" s="4" t="s">
        <v>178</v>
      </c>
      <c r="AB469" s="6" t="b">
        <v>1</v>
      </c>
      <c r="AC469" s="6" t="b">
        <v>0</v>
      </c>
      <c r="AD469" s="6" t="b">
        <v>0</v>
      </c>
    </row>
    <row r="470" spans="1:30" x14ac:dyDescent="0.45">
      <c r="A470" s="24">
        <v>492</v>
      </c>
      <c r="B470" s="19" t="s">
        <v>1969</v>
      </c>
      <c r="C470" s="19" t="s">
        <v>1970</v>
      </c>
      <c r="D470" s="2" t="s">
        <v>1971</v>
      </c>
      <c r="E470" s="9">
        <f t="shared" si="30"/>
        <v>1</v>
      </c>
      <c r="F470" s="18" t="str" cm="1">
        <f t="array" ref="F470">IF(TRIM(_xlfn._xlws.FILTER(I470:R470,LEN(I470:R470)&gt;0,""))="",D470,TRIM(_xlfn._xlws.FILTER(I470:R470,LEN(I470:R470)&gt;0,"")))</f>
        <v>トネクション</v>
      </c>
      <c r="G470" s="16" t="str" cm="1">
        <f t="array" ref="G470">_xlfn._xlws.FILTER($I$1:$R$1,LEN(I470:R470)&gt;0,"")</f>
        <v>株式会社</v>
      </c>
      <c r="H470" s="16" t="str" cm="1">
        <f t="array" ref="H470">_xlfn.SWITCH(IF(G470&lt;&gt;"",FIND(G470,D470),""),1,"Start","","","End")</f>
        <v>Start</v>
      </c>
      <c r="I470" s="12" t="str">
        <f t="shared" si="31"/>
        <v>トネクション</v>
      </c>
      <c r="J470" s="12" t="str">
        <f t="shared" si="32"/>
        <v/>
      </c>
      <c r="K470" s="12" t="str">
        <f t="shared" si="32"/>
        <v/>
      </c>
      <c r="L470" s="12" t="str">
        <f t="shared" si="32"/>
        <v/>
      </c>
      <c r="M470" s="12" t="str">
        <f t="shared" si="32"/>
        <v/>
      </c>
      <c r="N470" s="12" t="str">
        <f t="shared" si="32"/>
        <v/>
      </c>
      <c r="O470" s="12" t="str">
        <f t="shared" si="32"/>
        <v/>
      </c>
      <c r="P470" s="12" t="str">
        <f t="shared" si="32"/>
        <v/>
      </c>
      <c r="Q470" s="12" t="str">
        <f t="shared" si="32"/>
        <v/>
      </c>
      <c r="R470" s="12" t="str">
        <f t="shared" si="32"/>
        <v/>
      </c>
      <c r="S470" s="3" t="s">
        <v>23</v>
      </c>
      <c r="T470" s="19" t="s">
        <v>1972</v>
      </c>
      <c r="U470" s="22" t="s">
        <v>21</v>
      </c>
      <c r="V470" s="5">
        <v>45647</v>
      </c>
      <c r="W470" s="5">
        <v>45883</v>
      </c>
      <c r="X470" s="6" t="b">
        <v>0</v>
      </c>
      <c r="Y470" s="6" t="b">
        <v>0</v>
      </c>
      <c r="Z470" s="6" t="b">
        <v>0</v>
      </c>
      <c r="AA470" s="4" t="s">
        <v>21</v>
      </c>
      <c r="AB470" s="6" t="b">
        <v>1</v>
      </c>
      <c r="AC470" s="6" t="b">
        <v>0</v>
      </c>
      <c r="AD470" s="6" t="b">
        <v>0</v>
      </c>
    </row>
    <row r="471" spans="1:30" x14ac:dyDescent="0.45">
      <c r="A471" s="24">
        <v>493</v>
      </c>
      <c r="B471" s="19" t="s">
        <v>1973</v>
      </c>
      <c r="C471" s="19" t="s">
        <v>1974</v>
      </c>
      <c r="D471" s="2" t="s">
        <v>1971</v>
      </c>
      <c r="E471" s="9">
        <f t="shared" si="30"/>
        <v>1</v>
      </c>
      <c r="F471" s="18" t="str" cm="1">
        <f t="array" ref="F471">IF(TRIM(_xlfn._xlws.FILTER(I471:R471,LEN(I471:R471)&gt;0,""))="",D471,TRIM(_xlfn._xlws.FILTER(I471:R471,LEN(I471:R471)&gt;0,"")))</f>
        <v>トネクション</v>
      </c>
      <c r="G471" s="16" t="str" cm="1">
        <f t="array" ref="G471">_xlfn._xlws.FILTER($I$1:$R$1,LEN(I471:R471)&gt;0,"")</f>
        <v>株式会社</v>
      </c>
      <c r="H471" s="16" t="str" cm="1">
        <f t="array" ref="H471">_xlfn.SWITCH(IF(G471&lt;&gt;"",FIND(G471,D471),""),1,"Start","","","End")</f>
        <v>Start</v>
      </c>
      <c r="I471" s="12" t="str">
        <f t="shared" si="31"/>
        <v>トネクション</v>
      </c>
      <c r="J471" s="12" t="str">
        <f t="shared" si="32"/>
        <v/>
      </c>
      <c r="K471" s="12" t="str">
        <f t="shared" si="32"/>
        <v/>
      </c>
      <c r="L471" s="12" t="str">
        <f t="shared" si="32"/>
        <v/>
      </c>
      <c r="M471" s="12" t="str">
        <f t="shared" si="32"/>
        <v/>
      </c>
      <c r="N471" s="12" t="str">
        <f t="shared" si="32"/>
        <v/>
      </c>
      <c r="O471" s="12" t="str">
        <f t="shared" si="32"/>
        <v/>
      </c>
      <c r="P471" s="12" t="str">
        <f t="shared" si="32"/>
        <v/>
      </c>
      <c r="Q471" s="12" t="str">
        <f t="shared" si="32"/>
        <v/>
      </c>
      <c r="R471" s="12" t="str">
        <f t="shared" si="32"/>
        <v/>
      </c>
      <c r="S471" s="3" t="s">
        <v>23</v>
      </c>
      <c r="T471" s="19" t="s">
        <v>1972</v>
      </c>
      <c r="U471" s="22" t="s">
        <v>21</v>
      </c>
      <c r="V471" s="5">
        <v>45647</v>
      </c>
      <c r="W471" s="5">
        <v>45883</v>
      </c>
      <c r="X471" s="6" t="b">
        <v>0</v>
      </c>
      <c r="Y471" s="6" t="b">
        <v>0</v>
      </c>
      <c r="Z471" s="6" t="b">
        <v>0</v>
      </c>
      <c r="AA471" s="4" t="s">
        <v>21</v>
      </c>
      <c r="AB471" s="6" t="b">
        <v>1</v>
      </c>
      <c r="AC471" s="6" t="b">
        <v>0</v>
      </c>
      <c r="AD471" s="6" t="b">
        <v>0</v>
      </c>
    </row>
    <row r="472" spans="1:30" x14ac:dyDescent="0.45">
      <c r="A472" s="24">
        <v>13</v>
      </c>
      <c r="B472" s="19" t="s">
        <v>1975</v>
      </c>
      <c r="C472" s="19" t="s">
        <v>1975</v>
      </c>
      <c r="D472" s="2" t="s">
        <v>1976</v>
      </c>
      <c r="E472" s="9">
        <f t="shared" si="30"/>
        <v>1</v>
      </c>
      <c r="F472" s="18" t="str" cm="1">
        <f t="array" ref="F472">IF(TRIM(_xlfn._xlws.FILTER(I472:R472,LEN(I472:R472)&gt;0,""))="",D472,TRIM(_xlfn._xlws.FILTER(I472:R472,LEN(I472:R472)&gt;0,"")))</f>
        <v>トクラス</v>
      </c>
      <c r="G472" s="16" t="str" cm="1">
        <f t="array" ref="G472">_xlfn._xlws.FILTER($I$1:$R$1,LEN(I472:R472)&gt;0,"")</f>
        <v>株式会社</v>
      </c>
      <c r="H472" s="16" t="str" cm="1">
        <f t="array" ref="H472">_xlfn.SWITCH(IF(G472&lt;&gt;"",FIND(G472,D472),""),1,"Start","","","End")</f>
        <v>End</v>
      </c>
      <c r="I472" s="12" t="str">
        <f t="shared" si="31"/>
        <v>トクラス</v>
      </c>
      <c r="J472" s="12" t="str">
        <f t="shared" si="32"/>
        <v/>
      </c>
      <c r="K472" s="12" t="str">
        <f t="shared" si="32"/>
        <v/>
      </c>
      <c r="L472" s="12" t="str">
        <f t="shared" si="32"/>
        <v/>
      </c>
      <c r="M472" s="12" t="str">
        <f t="shared" si="32"/>
        <v/>
      </c>
      <c r="N472" s="12" t="str">
        <f t="shared" si="32"/>
        <v/>
      </c>
      <c r="O472" s="12" t="str">
        <f t="shared" si="32"/>
        <v/>
      </c>
      <c r="P472" s="12" t="str">
        <f t="shared" si="32"/>
        <v/>
      </c>
      <c r="Q472" s="12" t="str">
        <f t="shared" si="32"/>
        <v/>
      </c>
      <c r="R472" s="12" t="str">
        <f t="shared" si="32"/>
        <v/>
      </c>
      <c r="S472" s="3" t="s">
        <v>23</v>
      </c>
      <c r="T472" s="19" t="s">
        <v>1977</v>
      </c>
      <c r="U472" s="22" t="s">
        <v>21</v>
      </c>
      <c r="V472" s="5">
        <v>45575</v>
      </c>
      <c r="W472" s="5">
        <v>45883</v>
      </c>
      <c r="X472" s="6" t="b">
        <v>0</v>
      </c>
      <c r="Y472" s="6" t="b">
        <v>0</v>
      </c>
      <c r="Z472" s="6" t="b">
        <v>0</v>
      </c>
      <c r="AA472" s="4" t="s">
        <v>21</v>
      </c>
      <c r="AB472" s="6" t="b">
        <v>1</v>
      </c>
      <c r="AC472" s="6" t="b">
        <v>0</v>
      </c>
      <c r="AD472" s="6" t="b">
        <v>0</v>
      </c>
    </row>
    <row r="473" spans="1:30" x14ac:dyDescent="0.45">
      <c r="A473" s="24">
        <v>453</v>
      </c>
      <c r="B473" s="19" t="s">
        <v>1978</v>
      </c>
      <c r="C473" s="19" t="s">
        <v>1979</v>
      </c>
      <c r="D473" s="2" t="s">
        <v>1980</v>
      </c>
      <c r="E473" s="9">
        <f t="shared" si="30"/>
        <v>1</v>
      </c>
      <c r="F473" s="18" t="str" cm="1">
        <f t="array" ref="F473">IF(TRIM(_xlfn._xlws.FILTER(I473:R473,LEN(I473:R473)&gt;0,""))="",D473,TRIM(_xlfn._xlws.FILTER(I473:R473,LEN(I473:R473)&gt;0,"")))</f>
        <v>東京電業協会</v>
      </c>
      <c r="G473" s="16" t="str" cm="1">
        <f t="array" ref="G473">_xlfn._xlws.FILTER($I$1:$R$1,LEN(I473:R473)&gt;0,"")</f>
        <v>一般社団法人</v>
      </c>
      <c r="H473" s="16" t="str" cm="1">
        <f t="array" ref="H473">_xlfn.SWITCH(IF(G473&lt;&gt;"",FIND(G473,D473),""),1,"Start","","","End")</f>
        <v>Start</v>
      </c>
      <c r="I473" s="12" t="str">
        <f t="shared" si="31"/>
        <v/>
      </c>
      <c r="J473" s="12" t="str">
        <f t="shared" si="32"/>
        <v/>
      </c>
      <c r="K473" s="12" t="str">
        <f t="shared" si="32"/>
        <v/>
      </c>
      <c r="L473" s="12" t="str">
        <f t="shared" si="32"/>
        <v>東京電業協会</v>
      </c>
      <c r="M473" s="12" t="str">
        <f t="shared" si="32"/>
        <v/>
      </c>
      <c r="N473" s="12" t="str">
        <f t="shared" si="32"/>
        <v/>
      </c>
      <c r="O473" s="12" t="str">
        <f t="shared" si="32"/>
        <v/>
      </c>
      <c r="P473" s="12" t="str">
        <f t="shared" si="32"/>
        <v/>
      </c>
      <c r="Q473" s="12" t="str">
        <f t="shared" si="32"/>
        <v/>
      </c>
      <c r="R473" s="12" t="str">
        <f t="shared" si="32"/>
        <v/>
      </c>
      <c r="S473" s="3" t="s">
        <v>19</v>
      </c>
      <c r="T473" s="19" t="s">
        <v>1981</v>
      </c>
      <c r="U473" s="22" t="s">
        <v>21</v>
      </c>
      <c r="V473" s="5">
        <v>45633</v>
      </c>
      <c r="W473" s="5">
        <v>45883</v>
      </c>
      <c r="X473" s="6" t="b">
        <v>0</v>
      </c>
      <c r="Y473" s="6" t="b">
        <v>0</v>
      </c>
      <c r="Z473" s="6" t="b">
        <v>0</v>
      </c>
      <c r="AA473" s="4" t="s">
        <v>21</v>
      </c>
      <c r="AB473" s="6" t="b">
        <v>1</v>
      </c>
      <c r="AC473" s="6" t="b">
        <v>0</v>
      </c>
      <c r="AD473" s="6" t="b">
        <v>0</v>
      </c>
    </row>
    <row r="474" spans="1:30" x14ac:dyDescent="0.45">
      <c r="A474" s="24">
        <v>555</v>
      </c>
      <c r="B474" s="19" t="s">
        <v>1982</v>
      </c>
      <c r="C474" s="19" t="s">
        <v>1983</v>
      </c>
      <c r="D474" s="2" t="s">
        <v>1984</v>
      </c>
      <c r="E474" s="9">
        <f t="shared" si="30"/>
        <v>1</v>
      </c>
      <c r="F474" s="18" t="str" cm="1">
        <f t="array" ref="F474">IF(TRIM(_xlfn._xlws.FILTER(I474:R474,LEN(I474:R474)&gt;0,""))="",D474,TRIM(_xlfn._xlws.FILTER(I474:R474,LEN(I474:R474)&gt;0,"")))</f>
        <v>東洋エクステリア</v>
      </c>
      <c r="G474" s="16" t="str" cm="1">
        <f t="array" ref="G474">_xlfn._xlws.FILTER($I$1:$R$1,LEN(I474:R474)&gt;0,"")</f>
        <v>株式会社</v>
      </c>
      <c r="H474" s="16" t="str" cm="1">
        <f t="array" ref="H474">_xlfn.SWITCH(IF(G474&lt;&gt;"",FIND(G474,D474),""),1,"Start","","","End")</f>
        <v>End</v>
      </c>
      <c r="I474" s="12" t="str">
        <f t="shared" si="31"/>
        <v>東洋エクステリア</v>
      </c>
      <c r="J474" s="12" t="str">
        <f t="shared" si="32"/>
        <v/>
      </c>
      <c r="K474" s="12" t="str">
        <f t="shared" si="32"/>
        <v/>
      </c>
      <c r="L474" s="12" t="str">
        <f t="shared" si="32"/>
        <v/>
      </c>
      <c r="M474" s="12" t="str">
        <f t="shared" si="32"/>
        <v/>
      </c>
      <c r="N474" s="12" t="str">
        <f t="shared" si="32"/>
        <v/>
      </c>
      <c r="O474" s="12" t="str">
        <f t="shared" si="32"/>
        <v/>
      </c>
      <c r="P474" s="12" t="str">
        <f t="shared" si="32"/>
        <v/>
      </c>
      <c r="Q474" s="12" t="str">
        <f t="shared" si="32"/>
        <v/>
      </c>
      <c r="R474" s="12" t="str">
        <f t="shared" si="32"/>
        <v/>
      </c>
      <c r="S474" s="3" t="s">
        <v>23</v>
      </c>
      <c r="T474" s="19" t="s">
        <v>1985</v>
      </c>
      <c r="U474" s="22" t="s">
        <v>21</v>
      </c>
      <c r="V474" s="5">
        <v>45692</v>
      </c>
      <c r="W474" s="5">
        <v>45883</v>
      </c>
      <c r="X474" s="6" t="b">
        <v>1</v>
      </c>
      <c r="Y474" s="6" t="b">
        <v>0</v>
      </c>
      <c r="Z474" s="6" t="b">
        <v>0</v>
      </c>
      <c r="AA474" s="4" t="s">
        <v>21</v>
      </c>
      <c r="AB474" s="6" t="b">
        <v>1</v>
      </c>
      <c r="AC474" s="6" t="b">
        <v>0</v>
      </c>
      <c r="AD474" s="6" t="b">
        <v>0</v>
      </c>
    </row>
    <row r="475" spans="1:30" x14ac:dyDescent="0.45">
      <c r="A475" s="24">
        <v>209</v>
      </c>
      <c r="B475" s="19" t="s">
        <v>1986</v>
      </c>
      <c r="C475" s="19" t="s">
        <v>1987</v>
      </c>
      <c r="D475" s="2" t="s">
        <v>1988</v>
      </c>
      <c r="E475" s="9">
        <f t="shared" si="30"/>
        <v>1</v>
      </c>
      <c r="F475" s="18" t="str" cm="1">
        <f t="array" ref="F475">IF(TRIM(_xlfn._xlws.FILTER(I475:R475,LEN(I475:R475)&gt;0,""))="",D475,TRIM(_xlfn._xlws.FILTER(I475:R475,LEN(I475:R475)&gt;0,"")))</f>
        <v>トーハツ</v>
      </c>
      <c r="G475" s="16" t="str" cm="1">
        <f t="array" ref="G475">_xlfn._xlws.FILTER($I$1:$R$1,LEN(I475:R475)&gt;0,"")</f>
        <v>株式会社</v>
      </c>
      <c r="H475" s="16" t="str" cm="1">
        <f t="array" ref="H475">_xlfn.SWITCH(IF(G475&lt;&gt;"",FIND(G475,D475),""),1,"Start","","","End")</f>
        <v>End</v>
      </c>
      <c r="I475" s="12" t="str">
        <f t="shared" si="31"/>
        <v>トーハツ</v>
      </c>
      <c r="J475" s="12" t="str">
        <f t="shared" si="32"/>
        <v/>
      </c>
      <c r="K475" s="12" t="str">
        <f t="shared" si="32"/>
        <v/>
      </c>
      <c r="L475" s="12" t="str">
        <f t="shared" si="32"/>
        <v/>
      </c>
      <c r="M475" s="12" t="str">
        <f t="shared" si="32"/>
        <v/>
      </c>
      <c r="N475" s="12" t="str">
        <f t="shared" si="32"/>
        <v/>
      </c>
      <c r="O475" s="12" t="str">
        <f t="shared" si="32"/>
        <v/>
      </c>
      <c r="P475" s="12" t="str">
        <f t="shared" si="32"/>
        <v/>
      </c>
      <c r="Q475" s="12" t="str">
        <f t="shared" si="32"/>
        <v/>
      </c>
      <c r="R475" s="12" t="str">
        <f t="shared" si="32"/>
        <v/>
      </c>
      <c r="S475" s="3" t="s">
        <v>23</v>
      </c>
      <c r="T475" s="19" t="s">
        <v>1989</v>
      </c>
      <c r="U475" s="22" t="s">
        <v>21</v>
      </c>
      <c r="V475" s="5">
        <v>45591</v>
      </c>
      <c r="W475" s="5">
        <v>45883</v>
      </c>
      <c r="X475" s="6" t="b">
        <v>0</v>
      </c>
      <c r="Y475" s="6" t="b">
        <v>0</v>
      </c>
      <c r="Z475" s="6" t="b">
        <v>0</v>
      </c>
      <c r="AA475" s="4" t="s">
        <v>21</v>
      </c>
      <c r="AB475" s="6" t="b">
        <v>1</v>
      </c>
      <c r="AC475" s="6" t="b">
        <v>0</v>
      </c>
      <c r="AD475" s="6" t="b">
        <v>0</v>
      </c>
    </row>
    <row r="476" spans="1:30" x14ac:dyDescent="0.45">
      <c r="A476" s="24">
        <v>313</v>
      </c>
      <c r="B476" s="19" t="s">
        <v>1990</v>
      </c>
      <c r="C476" s="19" t="s">
        <v>1991</v>
      </c>
      <c r="D476" s="2" t="s">
        <v>1992</v>
      </c>
      <c r="E476" s="9">
        <f t="shared" si="30"/>
        <v>1</v>
      </c>
      <c r="F476" s="18" t="str" cm="1">
        <f t="array" ref="F476">IF(TRIM(_xlfn._xlws.FILTER(I476:R476,LEN(I476:R476)&gt;0,""))="",D476,TRIM(_xlfn._xlws.FILTER(I476:R476,LEN(I476:R476)&gt;0,"")))</f>
        <v>東北ヤマックス</v>
      </c>
      <c r="G476" s="16" t="str" cm="1">
        <f t="array" ref="G476">_xlfn._xlws.FILTER($I$1:$R$1,LEN(I476:R476)&gt;0,"")</f>
        <v>株式会社</v>
      </c>
      <c r="H476" s="16" t="str" cm="1">
        <f t="array" ref="H476">_xlfn.SWITCH(IF(G476&lt;&gt;"",FIND(G476,D476),""),1,"Start","","","End")</f>
        <v>Start</v>
      </c>
      <c r="I476" s="12" t="str">
        <f t="shared" si="31"/>
        <v>東北ヤマックス</v>
      </c>
      <c r="J476" s="12" t="str">
        <f t="shared" si="32"/>
        <v/>
      </c>
      <c r="K476" s="12" t="str">
        <f t="shared" si="32"/>
        <v/>
      </c>
      <c r="L476" s="12" t="str">
        <f t="shared" si="32"/>
        <v/>
      </c>
      <c r="M476" s="12" t="str">
        <f t="shared" si="32"/>
        <v/>
      </c>
      <c r="N476" s="12" t="str">
        <f t="shared" si="32"/>
        <v/>
      </c>
      <c r="O476" s="12" t="str">
        <f t="shared" si="32"/>
        <v/>
      </c>
      <c r="P476" s="12" t="str">
        <f t="shared" si="32"/>
        <v/>
      </c>
      <c r="Q476" s="12" t="str">
        <f t="shared" si="32"/>
        <v/>
      </c>
      <c r="R476" s="12" t="str">
        <f t="shared" si="32"/>
        <v/>
      </c>
      <c r="S476" s="3" t="s">
        <v>23</v>
      </c>
      <c r="T476" s="19" t="s">
        <v>1993</v>
      </c>
      <c r="U476" s="22" t="s">
        <v>21</v>
      </c>
      <c r="V476" s="5">
        <v>45601</v>
      </c>
      <c r="W476" s="5">
        <v>45883</v>
      </c>
      <c r="X476" s="6" t="b">
        <v>0</v>
      </c>
      <c r="Y476" s="6" t="b">
        <v>0</v>
      </c>
      <c r="Z476" s="6" t="b">
        <v>0</v>
      </c>
      <c r="AA476" s="4" t="s">
        <v>21</v>
      </c>
      <c r="AB476" s="6" t="b">
        <v>1</v>
      </c>
      <c r="AC476" s="6" t="b">
        <v>0</v>
      </c>
      <c r="AD476" s="6" t="b">
        <v>0</v>
      </c>
    </row>
    <row r="477" spans="1:30" x14ac:dyDescent="0.45">
      <c r="A477" s="24">
        <v>34</v>
      </c>
      <c r="B477" s="19" t="s">
        <v>1994</v>
      </c>
      <c r="C477" s="19" t="s">
        <v>1995</v>
      </c>
      <c r="D477" s="2" t="s">
        <v>1996</v>
      </c>
      <c r="E477" s="9">
        <f t="shared" si="30"/>
        <v>1</v>
      </c>
      <c r="F477" s="18" t="str" cm="1">
        <f t="array" ref="F477">IF(TRIM(_xlfn._xlws.FILTER(I477:R477,LEN(I477:R477)&gt;0,""))="",D477,TRIM(_xlfn._xlws.FILTER(I477:R477,LEN(I477:R477)&gt;0,"")))</f>
        <v>トキワ工業</v>
      </c>
      <c r="G477" s="16" t="str" cm="1">
        <f t="array" ref="G477">_xlfn._xlws.FILTER($I$1:$R$1,LEN(I477:R477)&gt;0,"")</f>
        <v>株式会社</v>
      </c>
      <c r="H477" s="16" t="str" cm="1">
        <f t="array" ref="H477">_xlfn.SWITCH(IF(G477&lt;&gt;"",FIND(G477,D477),""),1,"Start","","","End")</f>
        <v>End</v>
      </c>
      <c r="I477" s="12" t="str">
        <f t="shared" si="31"/>
        <v>トキワ工業</v>
      </c>
      <c r="J477" s="12" t="str">
        <f t="shared" si="32"/>
        <v/>
      </c>
      <c r="K477" s="12" t="str">
        <f t="shared" si="32"/>
        <v/>
      </c>
      <c r="L477" s="12" t="str">
        <f t="shared" si="32"/>
        <v/>
      </c>
      <c r="M477" s="12" t="str">
        <f t="shared" si="32"/>
        <v/>
      </c>
      <c r="N477" s="12" t="str">
        <f t="shared" si="32"/>
        <v/>
      </c>
      <c r="O477" s="12" t="str">
        <f t="shared" si="32"/>
        <v/>
      </c>
      <c r="P477" s="12" t="str">
        <f t="shared" si="32"/>
        <v/>
      </c>
      <c r="Q477" s="12" t="str">
        <f t="shared" si="32"/>
        <v/>
      </c>
      <c r="R477" s="12" t="str">
        <f t="shared" si="32"/>
        <v/>
      </c>
      <c r="S477" s="3" t="s">
        <v>23</v>
      </c>
      <c r="T477" s="19" t="s">
        <v>1997</v>
      </c>
      <c r="U477" s="22" t="s">
        <v>21</v>
      </c>
      <c r="V477" s="5">
        <v>45575</v>
      </c>
      <c r="W477" s="5">
        <v>45883</v>
      </c>
      <c r="X477" s="6" t="b">
        <v>0</v>
      </c>
      <c r="Y477" s="6" t="b">
        <v>0</v>
      </c>
      <c r="Z477" s="6" t="b">
        <v>0</v>
      </c>
      <c r="AA477" s="4" t="s">
        <v>1998</v>
      </c>
      <c r="AB477" s="6" t="b">
        <v>1</v>
      </c>
      <c r="AC477" s="6" t="b">
        <v>0</v>
      </c>
      <c r="AD477" s="6" t="b">
        <v>0</v>
      </c>
    </row>
    <row r="478" spans="1:30" x14ac:dyDescent="0.45">
      <c r="A478" s="24">
        <v>372</v>
      </c>
      <c r="B478" s="19" t="s">
        <v>1999</v>
      </c>
      <c r="C478" s="19" t="s">
        <v>2000</v>
      </c>
      <c r="D478" s="2" t="s">
        <v>2001</v>
      </c>
      <c r="E478" s="9">
        <f t="shared" si="30"/>
        <v>1</v>
      </c>
      <c r="F478" s="18" t="str" cm="1">
        <f t="array" ref="F478">IF(TRIM(_xlfn._xlws.FILTER(I478:R478,LEN(I478:R478)&gt;0,""))="",D478,TRIM(_xlfn._xlws.FILTER(I478:R478,LEN(I478:R478)&gt;0,"")))</f>
        <v>東京ファブリック工業</v>
      </c>
      <c r="G478" s="16" t="str" cm="1">
        <f t="array" ref="G478">_xlfn._xlws.FILTER($I$1:$R$1,LEN(I478:R478)&gt;0,"")</f>
        <v>株式会社</v>
      </c>
      <c r="H478" s="16" t="str" cm="1">
        <f t="array" ref="H478">_xlfn.SWITCH(IF(G478&lt;&gt;"",FIND(G478,D478),""),1,"Start","","","End")</f>
        <v>End</v>
      </c>
      <c r="I478" s="12" t="str">
        <f t="shared" si="31"/>
        <v>東京ファブリック工業</v>
      </c>
      <c r="J478" s="12" t="str">
        <f t="shared" si="32"/>
        <v/>
      </c>
      <c r="K478" s="12" t="str">
        <f t="shared" si="32"/>
        <v/>
      </c>
      <c r="L478" s="12" t="str">
        <f t="shared" si="32"/>
        <v/>
      </c>
      <c r="M478" s="12" t="str">
        <f t="shared" si="32"/>
        <v/>
      </c>
      <c r="N478" s="12" t="str">
        <f t="shared" si="32"/>
        <v/>
      </c>
      <c r="O478" s="12" t="str">
        <f t="shared" si="32"/>
        <v/>
      </c>
      <c r="P478" s="12" t="str">
        <f t="shared" si="32"/>
        <v/>
      </c>
      <c r="Q478" s="12" t="str">
        <f t="shared" si="32"/>
        <v/>
      </c>
      <c r="R478" s="12" t="str">
        <f t="shared" si="32"/>
        <v/>
      </c>
      <c r="S478" s="3" t="s">
        <v>23</v>
      </c>
      <c r="T478" s="19" t="s">
        <v>2002</v>
      </c>
      <c r="U478" s="22" t="s">
        <v>21</v>
      </c>
      <c r="V478" s="5">
        <v>45614</v>
      </c>
      <c r="W478" s="5">
        <v>45883</v>
      </c>
      <c r="X478" s="6" t="b">
        <v>0</v>
      </c>
      <c r="Y478" s="6" t="b">
        <v>0</v>
      </c>
      <c r="Z478" s="6" t="b">
        <v>0</v>
      </c>
      <c r="AA478" s="4" t="s">
        <v>21</v>
      </c>
      <c r="AB478" s="6" t="b">
        <v>1</v>
      </c>
      <c r="AC478" s="6" t="b">
        <v>0</v>
      </c>
      <c r="AD478" s="6" t="b">
        <v>0</v>
      </c>
    </row>
    <row r="479" spans="1:30" x14ac:dyDescent="0.45">
      <c r="A479" s="24">
        <v>469</v>
      </c>
      <c r="B479" s="19" t="s">
        <v>2003</v>
      </c>
      <c r="C479" s="19" t="s">
        <v>2004</v>
      </c>
      <c r="D479" s="2" t="s">
        <v>2005</v>
      </c>
      <c r="E479" s="9">
        <f t="shared" si="30"/>
        <v>1</v>
      </c>
      <c r="F479" s="18" t="str" cm="1">
        <f t="array" ref="F479">IF(TRIM(_xlfn._xlws.FILTER(I479:R479,LEN(I479:R479)&gt;0,""))="",D479,TRIM(_xlfn._xlws.FILTER(I479:R479,LEN(I479:R479)&gt;0,"")))</f>
        <v>東京計器</v>
      </c>
      <c r="G479" s="16" t="str" cm="1">
        <f t="array" ref="G479">_xlfn._xlws.FILTER($I$1:$R$1,LEN(I479:R479)&gt;0,"")</f>
        <v>株式会社</v>
      </c>
      <c r="H479" s="16" t="str" cm="1">
        <f t="array" ref="H479">_xlfn.SWITCH(IF(G479&lt;&gt;"",FIND(G479,D479),""),1,"Start","","","End")</f>
        <v>End</v>
      </c>
      <c r="I479" s="12" t="str">
        <f t="shared" si="31"/>
        <v>東京計器</v>
      </c>
      <c r="J479" s="12" t="str">
        <f t="shared" si="32"/>
        <v/>
      </c>
      <c r="K479" s="12" t="str">
        <f t="shared" si="32"/>
        <v/>
      </c>
      <c r="L479" s="12" t="str">
        <f t="shared" si="32"/>
        <v/>
      </c>
      <c r="M479" s="12" t="str">
        <f t="shared" si="32"/>
        <v/>
      </c>
      <c r="N479" s="12" t="str">
        <f t="shared" si="32"/>
        <v/>
      </c>
      <c r="O479" s="12" t="str">
        <f t="shared" si="32"/>
        <v/>
      </c>
      <c r="P479" s="12" t="str">
        <f t="shared" si="32"/>
        <v/>
      </c>
      <c r="Q479" s="12" t="str">
        <f t="shared" si="32"/>
        <v/>
      </c>
      <c r="R479" s="12" t="str">
        <f t="shared" si="32"/>
        <v/>
      </c>
      <c r="S479" s="3" t="s">
        <v>23</v>
      </c>
      <c r="T479" s="19" t="s">
        <v>2006</v>
      </c>
      <c r="U479" s="22" t="s">
        <v>2007</v>
      </c>
      <c r="V479" s="5">
        <v>45634</v>
      </c>
      <c r="W479" s="5">
        <v>45883</v>
      </c>
      <c r="X479" s="6" t="b">
        <v>0</v>
      </c>
      <c r="Y479" s="6" t="b">
        <v>0</v>
      </c>
      <c r="Z479" s="6" t="b">
        <v>0</v>
      </c>
      <c r="AA479" s="4" t="s">
        <v>21</v>
      </c>
      <c r="AB479" s="6" t="b">
        <v>1</v>
      </c>
      <c r="AC479" s="6" t="b">
        <v>0</v>
      </c>
      <c r="AD479" s="6" t="b">
        <v>0</v>
      </c>
    </row>
    <row r="480" spans="1:30" x14ac:dyDescent="0.45">
      <c r="A480" s="24">
        <v>355</v>
      </c>
      <c r="B480" s="19" t="s">
        <v>2008</v>
      </c>
      <c r="C480" s="19" t="s">
        <v>2009</v>
      </c>
      <c r="D480" s="2" t="s">
        <v>2010</v>
      </c>
      <c r="E480" s="9">
        <f t="shared" si="30"/>
        <v>1</v>
      </c>
      <c r="F480" s="18" t="str" cm="1">
        <f t="array" ref="F480">IF(TRIM(_xlfn._xlws.FILTER(I480:R480,LEN(I480:R480)&gt;0,""))="",D480,TRIM(_xlfn._xlws.FILTER(I480:R480,LEN(I480:R480)&gt;0,"")))</f>
        <v>東京製鐵</v>
      </c>
      <c r="G480" s="16" t="str" cm="1">
        <f t="array" ref="G480">_xlfn._xlws.FILTER($I$1:$R$1,LEN(I480:R480)&gt;0,"")</f>
        <v>株式会社</v>
      </c>
      <c r="H480" s="16" t="str" cm="1">
        <f t="array" ref="H480">_xlfn.SWITCH(IF(G480&lt;&gt;"",FIND(G480,D480),""),1,"Start","","","End")</f>
        <v>End</v>
      </c>
      <c r="I480" s="12" t="str">
        <f t="shared" si="31"/>
        <v>東京製鐵</v>
      </c>
      <c r="J480" s="12" t="str">
        <f t="shared" si="32"/>
        <v/>
      </c>
      <c r="K480" s="12" t="str">
        <f t="shared" si="32"/>
        <v/>
      </c>
      <c r="L480" s="12" t="str">
        <f t="shared" si="32"/>
        <v/>
      </c>
      <c r="M480" s="12" t="str">
        <f t="shared" si="32"/>
        <v/>
      </c>
      <c r="N480" s="12" t="str">
        <f t="shared" si="32"/>
        <v/>
      </c>
      <c r="O480" s="12" t="str">
        <f t="shared" si="32"/>
        <v/>
      </c>
      <c r="P480" s="12" t="str">
        <f t="shared" si="32"/>
        <v/>
      </c>
      <c r="Q480" s="12" t="str">
        <f t="shared" si="32"/>
        <v/>
      </c>
      <c r="R480" s="12" t="str">
        <f t="shared" si="32"/>
        <v/>
      </c>
      <c r="S480" s="3" t="s">
        <v>23</v>
      </c>
      <c r="T480" s="19" t="s">
        <v>2011</v>
      </c>
      <c r="U480" s="22" t="s">
        <v>21</v>
      </c>
      <c r="V480" s="5">
        <v>45611</v>
      </c>
      <c r="W480" s="5">
        <v>45883</v>
      </c>
      <c r="X480" s="6" t="b">
        <v>0</v>
      </c>
      <c r="Y480" s="6" t="b">
        <v>0</v>
      </c>
      <c r="Z480" s="6" t="b">
        <v>0</v>
      </c>
      <c r="AA480" s="4" t="s">
        <v>21</v>
      </c>
      <c r="AB480" s="6" t="b">
        <v>1</v>
      </c>
      <c r="AC480" s="6" t="b">
        <v>0</v>
      </c>
      <c r="AD480" s="6" t="b">
        <v>0</v>
      </c>
    </row>
    <row r="481" spans="1:30" x14ac:dyDescent="0.45">
      <c r="A481" s="24">
        <v>35</v>
      </c>
      <c r="B481" s="19" t="s">
        <v>2012</v>
      </c>
      <c r="C481" s="19" t="s">
        <v>2013</v>
      </c>
      <c r="D481" s="2" t="s">
        <v>2014</v>
      </c>
      <c r="E481" s="9">
        <f t="shared" si="30"/>
        <v>1</v>
      </c>
      <c r="F481" s="18" t="str" cm="1">
        <f t="array" ref="F481">IF(TRIM(_xlfn._xlws.FILTER(I481:R481,LEN(I481:R481)&gt;0,""))="",D481,TRIM(_xlfn._xlws.FILTER(I481:R481,LEN(I481:R481)&gt;0,"")))</f>
        <v>東リ</v>
      </c>
      <c r="G481" s="16" t="str" cm="1">
        <f t="array" ref="G481">_xlfn._xlws.FILTER($I$1:$R$1,LEN(I481:R481)&gt;0,"")</f>
        <v>株式会社</v>
      </c>
      <c r="H481" s="16" t="str" cm="1">
        <f t="array" ref="H481">_xlfn.SWITCH(IF(G481&lt;&gt;"",FIND(G481,D481),""),1,"Start","","","End")</f>
        <v>End</v>
      </c>
      <c r="I481" s="12" t="str">
        <f t="shared" si="31"/>
        <v>東リ</v>
      </c>
      <c r="J481" s="12" t="str">
        <f t="shared" si="32"/>
        <v/>
      </c>
      <c r="K481" s="12" t="str">
        <f t="shared" si="32"/>
        <v/>
      </c>
      <c r="L481" s="12" t="str">
        <f t="shared" si="32"/>
        <v/>
      </c>
      <c r="M481" s="12" t="str">
        <f t="shared" si="32"/>
        <v/>
      </c>
      <c r="N481" s="12" t="str">
        <f t="shared" si="32"/>
        <v/>
      </c>
      <c r="O481" s="12" t="str">
        <f t="shared" si="32"/>
        <v/>
      </c>
      <c r="P481" s="12" t="str">
        <f t="shared" si="32"/>
        <v/>
      </c>
      <c r="Q481" s="12" t="str">
        <f t="shared" si="32"/>
        <v/>
      </c>
      <c r="R481" s="12" t="str">
        <f t="shared" si="32"/>
        <v/>
      </c>
      <c r="S481" s="3" t="s">
        <v>23</v>
      </c>
      <c r="T481" s="19" t="s">
        <v>2015</v>
      </c>
      <c r="U481" s="22" t="s">
        <v>21</v>
      </c>
      <c r="V481" s="5">
        <v>45575</v>
      </c>
      <c r="W481" s="5">
        <v>45883</v>
      </c>
      <c r="X481" s="6" t="b">
        <v>0</v>
      </c>
      <c r="Y481" s="6" t="b">
        <v>0</v>
      </c>
      <c r="Z481" s="6" t="b">
        <v>0</v>
      </c>
      <c r="AA481" s="4" t="s">
        <v>2016</v>
      </c>
      <c r="AB481" s="6" t="b">
        <v>1</v>
      </c>
      <c r="AC481" s="6" t="b">
        <v>0</v>
      </c>
      <c r="AD481" s="6" t="b">
        <v>0</v>
      </c>
    </row>
    <row r="482" spans="1:30" x14ac:dyDescent="0.45">
      <c r="A482" s="24">
        <v>129</v>
      </c>
      <c r="B482" s="19" t="s">
        <v>2017</v>
      </c>
      <c r="C482" s="19" t="s">
        <v>2018</v>
      </c>
      <c r="D482" s="2" t="s">
        <v>2019</v>
      </c>
      <c r="E482" s="9">
        <f t="shared" si="30"/>
        <v>1</v>
      </c>
      <c r="F482" s="18" t="str" cm="1">
        <f t="array" ref="F482">IF(TRIM(_xlfn._xlws.FILTER(I482:R482,LEN(I482:R482)&gt;0,""))="",D482,TRIM(_xlfn._xlws.FILTER(I482:R482,LEN(I482:R482)&gt;0,"")))</f>
        <v>TOPPAN</v>
      </c>
      <c r="G482" s="16" t="str" cm="1">
        <f t="array" ref="G482">_xlfn._xlws.FILTER($I$1:$R$1,LEN(I482:R482)&gt;0,"")</f>
        <v>株式会社</v>
      </c>
      <c r="H482" s="16" t="str" cm="1">
        <f t="array" ref="H482">_xlfn.SWITCH(IF(G482&lt;&gt;"",FIND(G482,D482),""),1,"Start","","","End")</f>
        <v>End</v>
      </c>
      <c r="I482" s="12" t="str">
        <f t="shared" si="31"/>
        <v>TOPPAN</v>
      </c>
      <c r="J482" s="12" t="str">
        <f t="shared" si="32"/>
        <v/>
      </c>
      <c r="K482" s="12" t="str">
        <f t="shared" si="32"/>
        <v/>
      </c>
      <c r="L482" s="12" t="str">
        <f t="shared" si="32"/>
        <v/>
      </c>
      <c r="M482" s="12" t="str">
        <f t="shared" si="32"/>
        <v/>
      </c>
      <c r="N482" s="12" t="str">
        <f t="shared" si="32"/>
        <v/>
      </c>
      <c r="O482" s="12" t="str">
        <f t="shared" si="32"/>
        <v/>
      </c>
      <c r="P482" s="12" t="str">
        <f t="shared" si="32"/>
        <v/>
      </c>
      <c r="Q482" s="12" t="str">
        <f t="shared" si="32"/>
        <v/>
      </c>
      <c r="R482" s="12" t="str">
        <f t="shared" si="32"/>
        <v/>
      </c>
      <c r="S482" s="3" t="s">
        <v>23</v>
      </c>
      <c r="T482" s="19" t="s">
        <v>2020</v>
      </c>
      <c r="U482" s="22" t="s">
        <v>21</v>
      </c>
      <c r="V482" s="5">
        <v>45581</v>
      </c>
      <c r="W482" s="5">
        <v>45883</v>
      </c>
      <c r="X482" s="6" t="b">
        <v>0</v>
      </c>
      <c r="Y482" s="6" t="b">
        <v>0</v>
      </c>
      <c r="Z482" s="6" t="b">
        <v>0</v>
      </c>
      <c r="AA482" s="4" t="s">
        <v>21</v>
      </c>
      <c r="AB482" s="6" t="b">
        <v>1</v>
      </c>
      <c r="AC482" s="6" t="b">
        <v>0</v>
      </c>
      <c r="AD482" s="6" t="b">
        <v>0</v>
      </c>
    </row>
    <row r="483" spans="1:30" x14ac:dyDescent="0.45">
      <c r="A483" s="24">
        <v>128</v>
      </c>
      <c r="B483" s="19" t="s">
        <v>2021</v>
      </c>
      <c r="C483" s="19" t="s">
        <v>2022</v>
      </c>
      <c r="D483" s="2" t="s">
        <v>2023</v>
      </c>
      <c r="E483" s="9">
        <f t="shared" si="30"/>
        <v>1</v>
      </c>
      <c r="F483" s="18" t="str" cm="1">
        <f t="array" ref="F483">IF(TRIM(_xlfn._xlws.FILTER(I483:R483,LEN(I483:R483)&gt;0,""))="",D483,TRIM(_xlfn._xlws.FILTER(I483:R483,LEN(I483:R483)&gt;0,"")))</f>
        <v>東レ建材</v>
      </c>
      <c r="G483" s="16" t="str" cm="1">
        <f t="array" ref="G483">_xlfn._xlws.FILTER($I$1:$R$1,LEN(I483:R483)&gt;0,"")</f>
        <v>株式会社</v>
      </c>
      <c r="H483" s="16" t="str" cm="1">
        <f t="array" ref="H483">_xlfn.SWITCH(IF(G483&lt;&gt;"",FIND(G483,D483),""),1,"Start","","","End")</f>
        <v>End</v>
      </c>
      <c r="I483" s="12" t="str">
        <f t="shared" si="31"/>
        <v>東レ建材</v>
      </c>
      <c r="J483" s="12" t="str">
        <f t="shared" si="32"/>
        <v/>
      </c>
      <c r="K483" s="12" t="str">
        <f t="shared" si="32"/>
        <v/>
      </c>
      <c r="L483" s="12" t="str">
        <f t="shared" si="32"/>
        <v/>
      </c>
      <c r="M483" s="12" t="str">
        <f t="shared" si="32"/>
        <v/>
      </c>
      <c r="N483" s="12" t="str">
        <f t="shared" si="32"/>
        <v/>
      </c>
      <c r="O483" s="12" t="str">
        <f t="shared" si="32"/>
        <v/>
      </c>
      <c r="P483" s="12" t="str">
        <f t="shared" si="32"/>
        <v/>
      </c>
      <c r="Q483" s="12" t="str">
        <f t="shared" si="32"/>
        <v/>
      </c>
      <c r="R483" s="12" t="str">
        <f t="shared" si="32"/>
        <v/>
      </c>
      <c r="S483" s="3" t="s">
        <v>23</v>
      </c>
      <c r="T483" s="19" t="s">
        <v>2024</v>
      </c>
      <c r="U483" s="22" t="s">
        <v>21</v>
      </c>
      <c r="V483" s="5">
        <v>45581</v>
      </c>
      <c r="W483" s="5">
        <v>45883</v>
      </c>
      <c r="X483" s="6" t="b">
        <v>0</v>
      </c>
      <c r="Y483" s="6" t="b">
        <v>0</v>
      </c>
      <c r="Z483" s="6" t="b">
        <v>0</v>
      </c>
      <c r="AA483" s="4" t="s">
        <v>21</v>
      </c>
      <c r="AB483" s="6" t="b">
        <v>1</v>
      </c>
      <c r="AC483" s="6" t="b">
        <v>0</v>
      </c>
      <c r="AD483" s="6" t="b">
        <v>0</v>
      </c>
    </row>
    <row r="484" spans="1:30" x14ac:dyDescent="0.45">
      <c r="A484" s="24">
        <v>299</v>
      </c>
      <c r="B484" s="19" t="s">
        <v>2025</v>
      </c>
      <c r="C484" s="19" t="s">
        <v>2026</v>
      </c>
      <c r="D484" s="2" t="s">
        <v>2027</v>
      </c>
      <c r="E484" s="9">
        <f t="shared" si="30"/>
        <v>1</v>
      </c>
      <c r="F484" s="18" t="str" cm="1">
        <f t="array" ref="F484">IF(TRIM(_xlfn._xlws.FILTER(I484:R484,LEN(I484:R484)&gt;0,""))="",D484,TRIM(_xlfn._xlws.FILTER(I484:R484,LEN(I484:R484)&gt;0,"")))</f>
        <v>トリスミ</v>
      </c>
      <c r="G484" s="16" t="str" cm="1">
        <f t="array" ref="G484">_xlfn._xlws.FILTER($I$1:$R$1,LEN(I484:R484)&gt;0,"")</f>
        <v>株式会社</v>
      </c>
      <c r="H484" s="16" t="str" cm="1">
        <f t="array" ref="H484">_xlfn.SWITCH(IF(G484&lt;&gt;"",FIND(G484,D484),""),1,"Start","","","End")</f>
        <v>Start</v>
      </c>
      <c r="I484" s="12" t="str">
        <f t="shared" si="31"/>
        <v>トリスミ</v>
      </c>
      <c r="J484" s="12" t="str">
        <f t="shared" si="32"/>
        <v/>
      </c>
      <c r="K484" s="12" t="str">
        <f t="shared" si="32"/>
        <v/>
      </c>
      <c r="L484" s="12" t="str">
        <f t="shared" si="32"/>
        <v/>
      </c>
      <c r="M484" s="12" t="str">
        <f t="shared" si="32"/>
        <v/>
      </c>
      <c r="N484" s="12" t="str">
        <f t="shared" si="32"/>
        <v/>
      </c>
      <c r="O484" s="12" t="str">
        <f t="shared" si="32"/>
        <v/>
      </c>
      <c r="P484" s="12" t="str">
        <f t="shared" si="32"/>
        <v/>
      </c>
      <c r="Q484" s="12" t="str">
        <f t="shared" si="32"/>
        <v/>
      </c>
      <c r="R484" s="12" t="str">
        <f t="shared" si="32"/>
        <v/>
      </c>
      <c r="S484" s="3" t="s">
        <v>23</v>
      </c>
      <c r="T484" s="19" t="s">
        <v>2028</v>
      </c>
      <c r="U484" s="22" t="s">
        <v>21</v>
      </c>
      <c r="V484" s="5">
        <v>45601</v>
      </c>
      <c r="W484" s="5">
        <v>45883</v>
      </c>
      <c r="X484" s="6" t="b">
        <v>0</v>
      </c>
      <c r="Y484" s="6" t="b">
        <v>0</v>
      </c>
      <c r="Z484" s="6" t="b">
        <v>0</v>
      </c>
      <c r="AA484" s="4" t="s">
        <v>21</v>
      </c>
      <c r="AB484" s="6" t="b">
        <v>1</v>
      </c>
      <c r="AC484" s="6" t="b">
        <v>0</v>
      </c>
      <c r="AD484" s="6" t="b">
        <v>0</v>
      </c>
    </row>
    <row r="485" spans="1:30" x14ac:dyDescent="0.45">
      <c r="A485" s="24">
        <v>322</v>
      </c>
      <c r="B485" s="19" t="s">
        <v>2029</v>
      </c>
      <c r="C485" s="19" t="s">
        <v>2030</v>
      </c>
      <c r="D485" s="2" t="s">
        <v>2031</v>
      </c>
      <c r="E485" s="9">
        <f t="shared" si="30"/>
        <v>1</v>
      </c>
      <c r="F485" s="18" t="str" cm="1">
        <f t="array" ref="F485">IF(TRIM(_xlfn._xlws.FILTER(I485:R485,LEN(I485:R485)&gt;0,""))="",D485,TRIM(_xlfn._xlws.FILTER(I485:R485,LEN(I485:R485)&gt;0,"")))</f>
        <v>東成GTEX</v>
      </c>
      <c r="G485" s="16" t="str" cm="1">
        <f t="array" ref="G485">_xlfn._xlws.FILTER($I$1:$R$1,LEN(I485:R485)&gt;0,"")</f>
        <v>株式会社</v>
      </c>
      <c r="H485" s="16" t="str" cm="1">
        <f t="array" ref="H485">_xlfn.SWITCH(IF(G485&lt;&gt;"",FIND(G485,D485),""),1,"Start","","","End")</f>
        <v>End</v>
      </c>
      <c r="I485" s="12" t="str">
        <f t="shared" si="31"/>
        <v>東成GTEX</v>
      </c>
      <c r="J485" s="12" t="str">
        <f t="shared" si="32"/>
        <v/>
      </c>
      <c r="K485" s="12" t="str">
        <f t="shared" si="32"/>
        <v/>
      </c>
      <c r="L485" s="12" t="str">
        <f t="shared" si="32"/>
        <v/>
      </c>
      <c r="M485" s="12" t="str">
        <f t="shared" si="32"/>
        <v/>
      </c>
      <c r="N485" s="12" t="str">
        <f t="shared" si="32"/>
        <v/>
      </c>
      <c r="O485" s="12" t="str">
        <f t="shared" si="32"/>
        <v/>
      </c>
      <c r="P485" s="12" t="str">
        <f t="shared" si="32"/>
        <v/>
      </c>
      <c r="Q485" s="12" t="str">
        <f t="shared" si="32"/>
        <v/>
      </c>
      <c r="R485" s="12" t="str">
        <f t="shared" si="32"/>
        <v/>
      </c>
      <c r="S485" s="3" t="s">
        <v>23</v>
      </c>
      <c r="T485" s="19" t="s">
        <v>2032</v>
      </c>
      <c r="U485" s="22" t="s">
        <v>2033</v>
      </c>
      <c r="V485" s="5">
        <v>45601</v>
      </c>
      <c r="W485" s="5">
        <v>45883</v>
      </c>
      <c r="X485" s="6" t="b">
        <v>0</v>
      </c>
      <c r="Y485" s="6" t="b">
        <v>0</v>
      </c>
      <c r="Z485" s="6" t="b">
        <v>0</v>
      </c>
      <c r="AA485" s="4" t="s">
        <v>21</v>
      </c>
      <c r="AB485" s="6" t="b">
        <v>1</v>
      </c>
      <c r="AC485" s="6" t="b">
        <v>0</v>
      </c>
      <c r="AD485" s="6" t="b">
        <v>0</v>
      </c>
    </row>
    <row r="486" spans="1:30" x14ac:dyDescent="0.45">
      <c r="A486" s="24">
        <v>554</v>
      </c>
      <c r="B486" s="19" t="s">
        <v>2034</v>
      </c>
      <c r="C486" s="19" t="s">
        <v>2035</v>
      </c>
      <c r="D486" s="2" t="s">
        <v>2036</v>
      </c>
      <c r="E486" s="9">
        <f t="shared" si="30"/>
        <v>1</v>
      </c>
      <c r="F486" s="18" t="str" cm="1">
        <f t="array" ref="F486">IF(TRIM(_xlfn._xlws.FILTER(I486:R486,LEN(I486:R486)&gt;0,""))="",D486,TRIM(_xlfn._xlws.FILTER(I486:R486,LEN(I486:R486)&gt;0,"")))</f>
        <v>東芝</v>
      </c>
      <c r="G486" s="16" t="str" cm="1">
        <f t="array" ref="G486">_xlfn._xlws.FILTER($I$1:$R$1,LEN(I486:R486)&gt;0,"")</f>
        <v>株式会社</v>
      </c>
      <c r="H486" s="16" t="str" cm="1">
        <f t="array" ref="H486">_xlfn.SWITCH(IF(G486&lt;&gt;"",FIND(G486,D486),""),1,"Start","","","End")</f>
        <v>Start</v>
      </c>
      <c r="I486" s="12" t="str">
        <f t="shared" si="31"/>
        <v>東芝</v>
      </c>
      <c r="J486" s="12" t="str">
        <f t="shared" si="32"/>
        <v/>
      </c>
      <c r="K486" s="12" t="str">
        <f t="shared" si="32"/>
        <v/>
      </c>
      <c r="L486" s="12" t="str">
        <f t="shared" si="32"/>
        <v/>
      </c>
      <c r="M486" s="12" t="str">
        <f t="shared" si="32"/>
        <v/>
      </c>
      <c r="N486" s="12" t="str">
        <f t="shared" si="32"/>
        <v/>
      </c>
      <c r="O486" s="12" t="str">
        <f t="shared" si="32"/>
        <v/>
      </c>
      <c r="P486" s="12" t="str">
        <f t="shared" si="32"/>
        <v/>
      </c>
      <c r="Q486" s="12" t="str">
        <f t="shared" si="32"/>
        <v/>
      </c>
      <c r="R486" s="12" t="str">
        <f t="shared" si="32"/>
        <v/>
      </c>
      <c r="S486" s="3" t="s">
        <v>23</v>
      </c>
      <c r="T486" s="19" t="s">
        <v>2037</v>
      </c>
      <c r="U486" s="22" t="s">
        <v>21</v>
      </c>
      <c r="V486" s="5">
        <v>45691</v>
      </c>
      <c r="W486" s="5">
        <v>45883</v>
      </c>
      <c r="X486" s="6" t="b">
        <v>0</v>
      </c>
      <c r="Y486" s="6" t="b">
        <v>0</v>
      </c>
      <c r="Z486" s="6" t="b">
        <v>0</v>
      </c>
      <c r="AA486" s="4" t="s">
        <v>21</v>
      </c>
      <c r="AB486" s="6" t="b">
        <v>1</v>
      </c>
      <c r="AC486" s="6" t="b">
        <v>0</v>
      </c>
      <c r="AD486" s="6" t="b">
        <v>0</v>
      </c>
    </row>
    <row r="487" spans="1:30" x14ac:dyDescent="0.45">
      <c r="A487" s="24">
        <v>28</v>
      </c>
      <c r="B487" s="19" t="s">
        <v>2038</v>
      </c>
      <c r="C487" s="19" t="s">
        <v>2039</v>
      </c>
      <c r="D487" s="2" t="s">
        <v>2040</v>
      </c>
      <c r="E487" s="9">
        <f t="shared" si="30"/>
        <v>1</v>
      </c>
      <c r="F487" s="18" t="str" cm="1">
        <f t="array" ref="F487">IF(TRIM(_xlfn._xlws.FILTER(I487:R487,LEN(I487:R487)&gt;0,""))="",D487,TRIM(_xlfn._xlws.FILTER(I487:R487,LEN(I487:R487)&gt;0,"")))</f>
        <v>東芝エレベーター</v>
      </c>
      <c r="G487" s="16" t="str" cm="1">
        <f t="array" ref="G487">_xlfn._xlws.FILTER($I$1:$R$1,LEN(I487:R487)&gt;0,"")</f>
        <v>株式会社</v>
      </c>
      <c r="H487" s="16" t="str" cm="1">
        <f t="array" ref="H487">_xlfn.SWITCH(IF(G487&lt;&gt;"",FIND(G487,D487),""),1,"Start","","","End")</f>
        <v>End</v>
      </c>
      <c r="I487" s="12" t="str">
        <f t="shared" si="31"/>
        <v>東芝エレベーター</v>
      </c>
      <c r="J487" s="12" t="str">
        <f t="shared" si="32"/>
        <v/>
      </c>
      <c r="K487" s="12" t="str">
        <f t="shared" si="32"/>
        <v/>
      </c>
      <c r="L487" s="12" t="str">
        <f t="shared" si="32"/>
        <v/>
      </c>
      <c r="M487" s="12" t="str">
        <f t="shared" si="32"/>
        <v/>
      </c>
      <c r="N487" s="12" t="str">
        <f t="shared" si="32"/>
        <v/>
      </c>
      <c r="O487" s="12" t="str">
        <f t="shared" si="32"/>
        <v/>
      </c>
      <c r="P487" s="12" t="str">
        <f t="shared" si="32"/>
        <v/>
      </c>
      <c r="Q487" s="12" t="str">
        <f t="shared" si="32"/>
        <v/>
      </c>
      <c r="R487" s="12" t="str">
        <f t="shared" si="32"/>
        <v/>
      </c>
      <c r="S487" s="3" t="s">
        <v>23</v>
      </c>
      <c r="T487" s="19" t="s">
        <v>2037</v>
      </c>
      <c r="U487" s="22" t="s">
        <v>2041</v>
      </c>
      <c r="V487" s="5">
        <v>45575</v>
      </c>
      <c r="W487" s="5">
        <v>45883</v>
      </c>
      <c r="X487" s="6" t="b">
        <v>0</v>
      </c>
      <c r="Y487" s="6" t="b">
        <v>0</v>
      </c>
      <c r="Z487" s="6" t="b">
        <v>0</v>
      </c>
      <c r="AA487" s="4" t="s">
        <v>21</v>
      </c>
      <c r="AB487" s="6" t="b">
        <v>1</v>
      </c>
      <c r="AC487" s="6" t="b">
        <v>0</v>
      </c>
      <c r="AD487" s="6" t="b">
        <v>0</v>
      </c>
    </row>
    <row r="488" spans="1:30" x14ac:dyDescent="0.45">
      <c r="A488" s="24">
        <v>584</v>
      </c>
      <c r="B488" s="19" t="s">
        <v>2042</v>
      </c>
      <c r="C488" s="19" t="s">
        <v>2043</v>
      </c>
      <c r="D488" s="2" t="s">
        <v>2036</v>
      </c>
      <c r="E488" s="9">
        <f t="shared" si="30"/>
        <v>1</v>
      </c>
      <c r="F488" s="18" t="str" cm="1">
        <f t="array" ref="F488">IF(TRIM(_xlfn._xlws.FILTER(I488:R488,LEN(I488:R488)&gt;0,""))="",D488,TRIM(_xlfn._xlws.FILTER(I488:R488,LEN(I488:R488)&gt;0,"")))</f>
        <v>東芝</v>
      </c>
      <c r="G488" s="16" t="str" cm="1">
        <f t="array" ref="G488">_xlfn._xlws.FILTER($I$1:$R$1,LEN(I488:R488)&gt;0,"")</f>
        <v>株式会社</v>
      </c>
      <c r="H488" s="16" t="str" cm="1">
        <f t="array" ref="H488">_xlfn.SWITCH(IF(G488&lt;&gt;"",FIND(G488,D488),""),1,"Start","","","End")</f>
        <v>Start</v>
      </c>
      <c r="I488" s="12" t="str">
        <f t="shared" si="31"/>
        <v>東芝</v>
      </c>
      <c r="J488" s="12" t="str">
        <f t="shared" si="32"/>
        <v/>
      </c>
      <c r="K488" s="12" t="str">
        <f t="shared" si="32"/>
        <v/>
      </c>
      <c r="L488" s="12" t="str">
        <f t="shared" si="32"/>
        <v/>
      </c>
      <c r="M488" s="12" t="str">
        <f t="shared" si="32"/>
        <v/>
      </c>
      <c r="N488" s="12" t="str">
        <f t="shared" si="32"/>
        <v/>
      </c>
      <c r="O488" s="12" t="str">
        <f t="shared" si="32"/>
        <v/>
      </c>
      <c r="P488" s="12" t="str">
        <f t="shared" si="32"/>
        <v/>
      </c>
      <c r="Q488" s="12" t="str">
        <f t="shared" si="32"/>
        <v/>
      </c>
      <c r="R488" s="12" t="str">
        <f t="shared" si="32"/>
        <v/>
      </c>
      <c r="S488" s="3" t="s">
        <v>23</v>
      </c>
      <c r="T488" s="19" t="s">
        <v>2037</v>
      </c>
      <c r="U488" s="22" t="s">
        <v>2044</v>
      </c>
      <c r="V488" s="5">
        <v>45800</v>
      </c>
      <c r="W488" s="5">
        <v>45883</v>
      </c>
      <c r="X488" s="6" t="b">
        <v>0</v>
      </c>
      <c r="Y488" s="6" t="b">
        <v>0</v>
      </c>
      <c r="Z488" s="6" t="b">
        <v>0</v>
      </c>
      <c r="AA488" s="4" t="s">
        <v>21</v>
      </c>
      <c r="AB488" s="6" t="b">
        <v>0</v>
      </c>
      <c r="AC488" s="6" t="b">
        <v>0</v>
      </c>
      <c r="AD488" s="6" t="b">
        <v>0</v>
      </c>
    </row>
    <row r="489" spans="1:30" x14ac:dyDescent="0.45">
      <c r="A489" s="24">
        <v>177</v>
      </c>
      <c r="B489" s="19" t="s">
        <v>2045</v>
      </c>
      <c r="C489" s="19" t="s">
        <v>2046</v>
      </c>
      <c r="D489" s="2" t="s">
        <v>2047</v>
      </c>
      <c r="E489" s="9">
        <f t="shared" si="30"/>
        <v>1</v>
      </c>
      <c r="F489" s="18" t="str" cm="1">
        <f t="array" ref="F489">IF(TRIM(_xlfn._xlws.FILTER(I489:R489,LEN(I489:R489)&gt;0,""))="",D489,TRIM(_xlfn._xlws.FILTER(I489:R489,LEN(I489:R489)&gt;0,"")))</f>
        <v>東芝ライテック</v>
      </c>
      <c r="G489" s="16" t="str" cm="1">
        <f t="array" ref="G489">_xlfn._xlws.FILTER($I$1:$R$1,LEN(I489:R489)&gt;0,"")</f>
        <v>株式会社</v>
      </c>
      <c r="H489" s="16" t="str" cm="1">
        <f t="array" ref="H489">_xlfn.SWITCH(IF(G489&lt;&gt;"",FIND(G489,D489),""),1,"Start","","","End")</f>
        <v>End</v>
      </c>
      <c r="I489" s="12" t="str">
        <f t="shared" si="31"/>
        <v>東芝ライテック</v>
      </c>
      <c r="J489" s="12" t="str">
        <f t="shared" si="32"/>
        <v/>
      </c>
      <c r="K489" s="12" t="str">
        <f t="shared" si="32"/>
        <v/>
      </c>
      <c r="L489" s="12" t="str">
        <f t="shared" si="32"/>
        <v/>
      </c>
      <c r="M489" s="12" t="str">
        <f t="shared" si="32"/>
        <v/>
      </c>
      <c r="N489" s="12" t="str">
        <f t="shared" si="32"/>
        <v/>
      </c>
      <c r="O489" s="12" t="str">
        <f t="shared" si="32"/>
        <v/>
      </c>
      <c r="P489" s="12" t="str">
        <f t="shared" si="32"/>
        <v/>
      </c>
      <c r="Q489" s="12" t="str">
        <f t="shared" si="32"/>
        <v/>
      </c>
      <c r="R489" s="12" t="str">
        <f t="shared" si="32"/>
        <v/>
      </c>
      <c r="S489" s="3" t="s">
        <v>23</v>
      </c>
      <c r="T489" s="19" t="s">
        <v>2037</v>
      </c>
      <c r="U489" s="22" t="s">
        <v>2048</v>
      </c>
      <c r="V489" s="5">
        <v>45589</v>
      </c>
      <c r="W489" s="5">
        <v>45883</v>
      </c>
      <c r="X489" s="6" t="b">
        <v>0</v>
      </c>
      <c r="Y489" s="6" t="b">
        <v>0</v>
      </c>
      <c r="Z489" s="6" t="b">
        <v>0</v>
      </c>
      <c r="AA489" s="4" t="s">
        <v>334</v>
      </c>
      <c r="AB489" s="6" t="b">
        <v>1</v>
      </c>
      <c r="AC489" s="6" t="b">
        <v>0</v>
      </c>
      <c r="AD489" s="6" t="b">
        <v>0</v>
      </c>
    </row>
    <row r="490" spans="1:30" x14ac:dyDescent="0.45">
      <c r="A490" s="24">
        <v>3</v>
      </c>
      <c r="B490" s="19" t="s">
        <v>2049</v>
      </c>
      <c r="C490" s="19" t="s">
        <v>2049</v>
      </c>
      <c r="D490" s="2" t="s">
        <v>2050</v>
      </c>
      <c r="E490" s="9">
        <f t="shared" si="30"/>
        <v>1</v>
      </c>
      <c r="F490" s="18" t="str" cm="1">
        <f t="array" ref="F490">IF(TRIM(_xlfn._xlws.FILTER(I490:R490,LEN(I490:R490)&gt;0,""))="",D490,TRIM(_xlfn._xlws.FILTER(I490:R490,LEN(I490:R490)&gt;0,"")))</f>
        <v>トステム</v>
      </c>
      <c r="G490" s="16" t="str" cm="1">
        <f t="array" ref="G490">_xlfn._xlws.FILTER($I$1:$R$1,LEN(I490:R490)&gt;0,"")</f>
        <v>株式会社</v>
      </c>
      <c r="H490" s="16" t="str" cm="1">
        <f t="array" ref="H490">_xlfn.SWITCH(IF(G490&lt;&gt;"",FIND(G490,D490),""),1,"Start","","","End")</f>
        <v>End</v>
      </c>
      <c r="I490" s="12" t="str">
        <f t="shared" si="31"/>
        <v>トステム</v>
      </c>
      <c r="J490" s="12" t="str">
        <f t="shared" si="32"/>
        <v/>
      </c>
      <c r="K490" s="12" t="str">
        <f t="shared" si="32"/>
        <v/>
      </c>
      <c r="L490" s="12" t="str">
        <f t="shared" si="32"/>
        <v/>
      </c>
      <c r="M490" s="12" t="str">
        <f t="shared" si="32"/>
        <v/>
      </c>
      <c r="N490" s="12" t="str">
        <f t="shared" si="32"/>
        <v/>
      </c>
      <c r="O490" s="12" t="str">
        <f t="shared" si="32"/>
        <v/>
      </c>
      <c r="P490" s="12" t="str">
        <f t="shared" si="32"/>
        <v/>
      </c>
      <c r="Q490" s="12" t="str">
        <f t="shared" si="32"/>
        <v/>
      </c>
      <c r="R490" s="12" t="str">
        <f t="shared" si="32"/>
        <v/>
      </c>
      <c r="S490" s="3" t="s">
        <v>23</v>
      </c>
      <c r="T490" s="19" t="s">
        <v>2051</v>
      </c>
      <c r="U490" s="22" t="s">
        <v>2052</v>
      </c>
      <c r="V490" s="5">
        <v>45575</v>
      </c>
      <c r="W490" s="5">
        <v>45883</v>
      </c>
      <c r="X490" s="6" t="b">
        <v>0</v>
      </c>
      <c r="Y490" s="6" t="b">
        <v>0</v>
      </c>
      <c r="Z490" s="6" t="b">
        <v>0</v>
      </c>
      <c r="AA490" s="4" t="s">
        <v>21</v>
      </c>
      <c r="AB490" s="6" t="b">
        <v>1</v>
      </c>
      <c r="AC490" s="6" t="b">
        <v>0</v>
      </c>
      <c r="AD490" s="6" t="b">
        <v>0</v>
      </c>
    </row>
    <row r="491" spans="1:30" x14ac:dyDescent="0.45">
      <c r="A491" s="24">
        <v>4</v>
      </c>
      <c r="B491" s="19" t="s">
        <v>2053</v>
      </c>
      <c r="C491" s="19" t="s">
        <v>2054</v>
      </c>
      <c r="D491" s="2" t="s">
        <v>2055</v>
      </c>
      <c r="E491" s="9">
        <f t="shared" si="30"/>
        <v>1</v>
      </c>
      <c r="F491" s="18" t="str" cm="1">
        <f t="array" ref="F491">IF(TRIM(_xlfn._xlws.FILTER(I491:R491,LEN(I491:R491)&gt;0,""))="",D491,TRIM(_xlfn._xlws.FILTER(I491:R491,LEN(I491:R491)&gt;0,"")))</f>
        <v>トートー</v>
      </c>
      <c r="G491" s="16" t="str" cm="1">
        <f t="array" ref="G491">_xlfn._xlws.FILTER($I$1:$R$1,LEN(I491:R491)&gt;0,"")</f>
        <v>株式会社</v>
      </c>
      <c r="H491" s="16" t="str" cm="1">
        <f t="array" ref="H491">_xlfn.SWITCH(IF(G491&lt;&gt;"",FIND(G491,D491),""),1,"Start","","","End")</f>
        <v>End</v>
      </c>
      <c r="I491" s="12" t="str">
        <f t="shared" si="31"/>
        <v>トートー</v>
      </c>
      <c r="J491" s="12" t="str">
        <f t="shared" si="32"/>
        <v/>
      </c>
      <c r="K491" s="12" t="str">
        <f t="shared" si="32"/>
        <v/>
      </c>
      <c r="L491" s="12" t="str">
        <f t="shared" si="32"/>
        <v/>
      </c>
      <c r="M491" s="12" t="str">
        <f t="shared" si="32"/>
        <v/>
      </c>
      <c r="N491" s="12" t="str">
        <f t="shared" si="32"/>
        <v/>
      </c>
      <c r="O491" s="12" t="str">
        <f t="shared" si="32"/>
        <v/>
      </c>
      <c r="P491" s="12" t="str">
        <f t="shared" si="32"/>
        <v/>
      </c>
      <c r="Q491" s="12" t="str">
        <f t="shared" si="32"/>
        <v/>
      </c>
      <c r="R491" s="12" t="str">
        <f t="shared" si="32"/>
        <v/>
      </c>
      <c r="S491" s="3" t="s">
        <v>23</v>
      </c>
      <c r="T491" s="19" t="s">
        <v>2056</v>
      </c>
      <c r="U491" s="22" t="s">
        <v>2057</v>
      </c>
      <c r="V491" s="5">
        <v>45575</v>
      </c>
      <c r="W491" s="5">
        <v>45883</v>
      </c>
      <c r="X491" s="6" t="b">
        <v>0</v>
      </c>
      <c r="Y491" s="6" t="b">
        <v>0</v>
      </c>
      <c r="Z491" s="6" t="b">
        <v>0</v>
      </c>
      <c r="AA491" s="4" t="s">
        <v>21</v>
      </c>
      <c r="AB491" s="6" t="b">
        <v>1</v>
      </c>
      <c r="AC491" s="6" t="b">
        <v>0</v>
      </c>
      <c r="AD491" s="6" t="b">
        <v>0</v>
      </c>
    </row>
    <row r="492" spans="1:30" x14ac:dyDescent="0.45">
      <c r="A492" s="24">
        <v>323</v>
      </c>
      <c r="B492" s="19" t="s">
        <v>2058</v>
      </c>
      <c r="C492" s="19" t="s">
        <v>2059</v>
      </c>
      <c r="D492" s="2" t="s">
        <v>2060</v>
      </c>
      <c r="E492" s="9">
        <f t="shared" si="30"/>
        <v>1</v>
      </c>
      <c r="F492" s="18" t="str" cm="1">
        <f t="array" ref="F492">IF(TRIM(_xlfn._xlws.FILTER(I492:R492,LEN(I492:R492)&gt;0,""))="",D492,TRIM(_xlfn._xlws.FILTER(I492:R492,LEN(I492:R492)&gt;0,"")))</f>
        <v>トーワ</v>
      </c>
      <c r="G492" s="16" t="str" cm="1">
        <f t="array" ref="G492">_xlfn._xlws.FILTER($I$1:$R$1,LEN(I492:R492)&gt;0,"")</f>
        <v>有限会社</v>
      </c>
      <c r="H492" s="16" t="str" cm="1">
        <f t="array" ref="H492">_xlfn.SWITCH(IF(G492&lt;&gt;"",FIND(G492,D492),""),1,"Start","","","End")</f>
        <v>Start</v>
      </c>
      <c r="I492" s="12" t="str">
        <f t="shared" si="31"/>
        <v/>
      </c>
      <c r="J492" s="12" t="str">
        <f t="shared" si="32"/>
        <v/>
      </c>
      <c r="K492" s="12" t="str">
        <f t="shared" si="32"/>
        <v>トーワ</v>
      </c>
      <c r="L492" s="12" t="str">
        <f t="shared" si="32"/>
        <v/>
      </c>
      <c r="M492" s="12" t="str">
        <f t="shared" si="32"/>
        <v/>
      </c>
      <c r="N492" s="12" t="str">
        <f t="shared" ref="J492:R520" si="33">TRIM(IF(LEN($D492)&lt;&gt;LEN(SUBSTITUTE($D492,N$1,"")),SUBSTITUTE($D492,N$1,""),""))</f>
        <v/>
      </c>
      <c r="O492" s="12" t="str">
        <f t="shared" si="33"/>
        <v/>
      </c>
      <c r="P492" s="12" t="str">
        <f t="shared" si="33"/>
        <v/>
      </c>
      <c r="Q492" s="12" t="str">
        <f t="shared" si="33"/>
        <v/>
      </c>
      <c r="R492" s="12" t="str">
        <f t="shared" si="33"/>
        <v/>
      </c>
      <c r="S492" s="3" t="s">
        <v>23</v>
      </c>
      <c r="T492" s="19" t="s">
        <v>2061</v>
      </c>
      <c r="U492" s="22" t="s">
        <v>21</v>
      </c>
      <c r="V492" s="5">
        <v>45601</v>
      </c>
      <c r="W492" s="5">
        <v>45883</v>
      </c>
      <c r="X492" s="6" t="b">
        <v>0</v>
      </c>
      <c r="Y492" s="6" t="b">
        <v>0</v>
      </c>
      <c r="Z492" s="6" t="b">
        <v>0</v>
      </c>
      <c r="AA492" s="4" t="s">
        <v>21</v>
      </c>
      <c r="AB492" s="6" t="b">
        <v>1</v>
      </c>
      <c r="AC492" s="6" t="b">
        <v>0</v>
      </c>
      <c r="AD492" s="6" t="b">
        <v>0</v>
      </c>
    </row>
    <row r="493" spans="1:30" x14ac:dyDescent="0.45">
      <c r="A493" s="24">
        <v>534</v>
      </c>
      <c r="B493" s="19" t="s">
        <v>2062</v>
      </c>
      <c r="C493" s="19" t="s">
        <v>2063</v>
      </c>
      <c r="D493" s="2" t="s">
        <v>2064</v>
      </c>
      <c r="E493" s="9">
        <f t="shared" si="30"/>
        <v>1</v>
      </c>
      <c r="F493" s="18" t="str" cm="1">
        <f t="array" ref="F493">IF(TRIM(_xlfn._xlws.FILTER(I493:R493,LEN(I493:R493)&gt;0,""))="",D493,TRIM(_xlfn._xlws.FILTER(I493:R493,LEN(I493:R493)&gt;0,"")))</f>
        <v>東洋ホイスト</v>
      </c>
      <c r="G493" s="16" t="str" cm="1">
        <f t="array" ref="G493">_xlfn._xlws.FILTER($I$1:$R$1,LEN(I493:R493)&gt;0,"")</f>
        <v>株式会社</v>
      </c>
      <c r="H493" s="16" t="str" cm="1">
        <f t="array" ref="H493">_xlfn.SWITCH(IF(G493&lt;&gt;"",FIND(G493,D493),""),1,"Start","","","End")</f>
        <v>End</v>
      </c>
      <c r="I493" s="12" t="str">
        <f t="shared" si="31"/>
        <v>東洋ホイスト</v>
      </c>
      <c r="J493" s="12" t="str">
        <f t="shared" si="33"/>
        <v/>
      </c>
      <c r="K493" s="12" t="str">
        <f t="shared" si="33"/>
        <v/>
      </c>
      <c r="L493" s="12" t="str">
        <f t="shared" si="33"/>
        <v/>
      </c>
      <c r="M493" s="12" t="str">
        <f t="shared" si="33"/>
        <v/>
      </c>
      <c r="N493" s="12" t="str">
        <f t="shared" si="33"/>
        <v/>
      </c>
      <c r="O493" s="12" t="str">
        <f t="shared" si="33"/>
        <v/>
      </c>
      <c r="P493" s="12" t="str">
        <f t="shared" si="33"/>
        <v/>
      </c>
      <c r="Q493" s="12" t="str">
        <f t="shared" si="33"/>
        <v/>
      </c>
      <c r="R493" s="12" t="str">
        <f t="shared" si="33"/>
        <v/>
      </c>
      <c r="S493" s="3" t="s">
        <v>23</v>
      </c>
      <c r="T493" s="19" t="s">
        <v>2065</v>
      </c>
      <c r="U493" s="22" t="s">
        <v>21</v>
      </c>
      <c r="V493" s="5">
        <v>45652</v>
      </c>
      <c r="W493" s="5">
        <v>45883</v>
      </c>
      <c r="X493" s="6" t="b">
        <v>0</v>
      </c>
      <c r="Y493" s="6" t="b">
        <v>0</v>
      </c>
      <c r="Z493" s="6" t="b">
        <v>0</v>
      </c>
      <c r="AA493" s="4" t="s">
        <v>21</v>
      </c>
      <c r="AB493" s="6" t="b">
        <v>1</v>
      </c>
      <c r="AC493" s="6" t="b">
        <v>0</v>
      </c>
      <c r="AD493" s="6" t="b">
        <v>0</v>
      </c>
    </row>
    <row r="494" spans="1:30" x14ac:dyDescent="0.45">
      <c r="A494" s="24">
        <v>315</v>
      </c>
      <c r="B494" s="19" t="s">
        <v>2066</v>
      </c>
      <c r="C494" s="19" t="s">
        <v>2067</v>
      </c>
      <c r="D494" s="2" t="s">
        <v>2068</v>
      </c>
      <c r="E494" s="9">
        <f t="shared" si="30"/>
        <v>1</v>
      </c>
      <c r="F494" s="18" t="str" cm="1">
        <f t="array" ref="F494">IF(TRIM(_xlfn._xlws.FILTER(I494:R494,LEN(I494:R494)&gt;0,""))="",D494,TRIM(_xlfn._xlws.FILTER(I494:R494,LEN(I494:R494)&gt;0,"")))</f>
        <v>東洋ヒューム管</v>
      </c>
      <c r="G494" s="16" t="str" cm="1">
        <f t="array" ref="G494">_xlfn._xlws.FILTER($I$1:$R$1,LEN(I494:R494)&gt;0,"")</f>
        <v>株式会社</v>
      </c>
      <c r="H494" s="16" t="str" cm="1">
        <f t="array" ref="H494">_xlfn.SWITCH(IF(G494&lt;&gt;"",FIND(G494,D494),""),1,"Start","","","End")</f>
        <v>End</v>
      </c>
      <c r="I494" s="12" t="str">
        <f t="shared" si="31"/>
        <v>東洋ヒューム管</v>
      </c>
      <c r="J494" s="12" t="str">
        <f t="shared" si="33"/>
        <v/>
      </c>
      <c r="K494" s="12" t="str">
        <f t="shared" si="33"/>
        <v/>
      </c>
      <c r="L494" s="12" t="str">
        <f t="shared" si="33"/>
        <v/>
      </c>
      <c r="M494" s="12" t="str">
        <f t="shared" si="33"/>
        <v/>
      </c>
      <c r="N494" s="12" t="str">
        <f t="shared" si="33"/>
        <v/>
      </c>
      <c r="O494" s="12" t="str">
        <f t="shared" si="33"/>
        <v/>
      </c>
      <c r="P494" s="12" t="str">
        <f t="shared" si="33"/>
        <v/>
      </c>
      <c r="Q494" s="12" t="str">
        <f t="shared" si="33"/>
        <v/>
      </c>
      <c r="R494" s="12" t="str">
        <f t="shared" si="33"/>
        <v/>
      </c>
      <c r="S494" s="3" t="s">
        <v>23</v>
      </c>
      <c r="T494" s="19" t="s">
        <v>2069</v>
      </c>
      <c r="U494" s="22" t="s">
        <v>21</v>
      </c>
      <c r="V494" s="5">
        <v>45601</v>
      </c>
      <c r="W494" s="5">
        <v>45883</v>
      </c>
      <c r="X494" s="6" t="b">
        <v>0</v>
      </c>
      <c r="Y494" s="6" t="b">
        <v>0</v>
      </c>
      <c r="Z494" s="6" t="b">
        <v>0</v>
      </c>
      <c r="AA494" s="4" t="s">
        <v>21</v>
      </c>
      <c r="AB494" s="6" t="b">
        <v>1</v>
      </c>
      <c r="AC494" s="6" t="b">
        <v>0</v>
      </c>
      <c r="AD494" s="6" t="b">
        <v>0</v>
      </c>
    </row>
    <row r="495" spans="1:30" x14ac:dyDescent="0.45">
      <c r="A495" s="24">
        <v>478</v>
      </c>
      <c r="B495" s="19" t="s">
        <v>2070</v>
      </c>
      <c r="C495" s="19" t="s">
        <v>2071</v>
      </c>
      <c r="D495" s="2" t="s">
        <v>2072</v>
      </c>
      <c r="E495" s="9">
        <f t="shared" si="30"/>
        <v>1</v>
      </c>
      <c r="F495" s="18" t="str" cm="1">
        <f t="array" ref="F495">IF(TRIM(_xlfn._xlws.FILTER(I495:R495,LEN(I495:R495)&gt;0,""))="",D495,TRIM(_xlfn._xlws.FILTER(I495:R495,LEN(I495:R495)&gt;0,"")))</f>
        <v>東洋計器</v>
      </c>
      <c r="G495" s="16" t="str" cm="1">
        <f t="array" ref="G495">_xlfn._xlws.FILTER($I$1:$R$1,LEN(I495:R495)&gt;0,"")</f>
        <v>株式会社</v>
      </c>
      <c r="H495" s="16" t="str" cm="1">
        <f t="array" ref="H495">_xlfn.SWITCH(IF(G495&lt;&gt;"",FIND(G495,D495),""),1,"Start","","","End")</f>
        <v>End</v>
      </c>
      <c r="I495" s="12" t="str">
        <f t="shared" si="31"/>
        <v>東洋計器</v>
      </c>
      <c r="J495" s="12" t="str">
        <f t="shared" si="33"/>
        <v/>
      </c>
      <c r="K495" s="12" t="str">
        <f t="shared" si="33"/>
        <v/>
      </c>
      <c r="L495" s="12" t="str">
        <f t="shared" si="33"/>
        <v/>
      </c>
      <c r="M495" s="12" t="str">
        <f t="shared" si="33"/>
        <v/>
      </c>
      <c r="N495" s="12" t="str">
        <f t="shared" si="33"/>
        <v/>
      </c>
      <c r="O495" s="12" t="str">
        <f t="shared" si="33"/>
        <v/>
      </c>
      <c r="P495" s="12" t="str">
        <f t="shared" si="33"/>
        <v/>
      </c>
      <c r="Q495" s="12" t="str">
        <f t="shared" si="33"/>
        <v/>
      </c>
      <c r="R495" s="12" t="str">
        <f t="shared" si="33"/>
        <v/>
      </c>
      <c r="S495" s="3" t="s">
        <v>23</v>
      </c>
      <c r="T495" s="19" t="s">
        <v>2073</v>
      </c>
      <c r="U495" s="22" t="s">
        <v>21</v>
      </c>
      <c r="V495" s="5">
        <v>45644</v>
      </c>
      <c r="W495" s="5">
        <v>45883</v>
      </c>
      <c r="X495" s="6" t="b">
        <v>0</v>
      </c>
      <c r="Y495" s="6" t="b">
        <v>0</v>
      </c>
      <c r="Z495" s="6" t="b">
        <v>0</v>
      </c>
      <c r="AA495" s="4" t="s">
        <v>21</v>
      </c>
      <c r="AB495" s="6" t="b">
        <v>1</v>
      </c>
      <c r="AC495" s="6" t="b">
        <v>0</v>
      </c>
      <c r="AD495" s="6" t="b">
        <v>0</v>
      </c>
    </row>
    <row r="496" spans="1:30" x14ac:dyDescent="0.45">
      <c r="A496" s="24">
        <v>168</v>
      </c>
      <c r="B496" s="19" t="s">
        <v>2074</v>
      </c>
      <c r="C496" s="19" t="s">
        <v>2075</v>
      </c>
      <c r="D496" s="2" t="s">
        <v>2076</v>
      </c>
      <c r="E496" s="9">
        <f t="shared" si="30"/>
        <v>1</v>
      </c>
      <c r="F496" s="18" t="str" cm="1">
        <f t="array" ref="F496">IF(TRIM(_xlfn._xlws.FILTER(I496:R496,LEN(I496:R496)&gt;0,""))="",D496,TRIM(_xlfn._xlws.FILTER(I496:R496,LEN(I496:R496)&gt;0,"")))</f>
        <v>トーヨーキッチンスタイル</v>
      </c>
      <c r="G496" s="16" t="str" cm="1">
        <f t="array" ref="G496">_xlfn._xlws.FILTER($I$1:$R$1,LEN(I496:R496)&gt;0,"")</f>
        <v>株式会社</v>
      </c>
      <c r="H496" s="16" t="str" cm="1">
        <f t="array" ref="H496">_xlfn.SWITCH(IF(G496&lt;&gt;"",FIND(G496,D496),""),1,"Start","","","End")</f>
        <v>Start</v>
      </c>
      <c r="I496" s="12" t="str">
        <f t="shared" si="31"/>
        <v>トーヨーキッチンスタイル</v>
      </c>
      <c r="J496" s="12" t="str">
        <f t="shared" si="33"/>
        <v/>
      </c>
      <c r="K496" s="12" t="str">
        <f t="shared" si="33"/>
        <v/>
      </c>
      <c r="L496" s="12" t="str">
        <f t="shared" si="33"/>
        <v/>
      </c>
      <c r="M496" s="12" t="str">
        <f t="shared" si="33"/>
        <v/>
      </c>
      <c r="N496" s="12" t="str">
        <f t="shared" si="33"/>
        <v/>
      </c>
      <c r="O496" s="12" t="str">
        <f t="shared" si="33"/>
        <v/>
      </c>
      <c r="P496" s="12" t="str">
        <f t="shared" si="33"/>
        <v/>
      </c>
      <c r="Q496" s="12" t="str">
        <f t="shared" si="33"/>
        <v/>
      </c>
      <c r="R496" s="12" t="str">
        <f t="shared" si="33"/>
        <v/>
      </c>
      <c r="S496" s="3" t="s">
        <v>23</v>
      </c>
      <c r="T496" s="19" t="s">
        <v>2077</v>
      </c>
      <c r="U496" s="22" t="s">
        <v>21</v>
      </c>
      <c r="V496" s="5">
        <v>45589</v>
      </c>
      <c r="W496" s="5">
        <v>45883</v>
      </c>
      <c r="X496" s="6" t="b">
        <v>0</v>
      </c>
      <c r="Y496" s="6" t="b">
        <v>0</v>
      </c>
      <c r="Z496" s="6" t="b">
        <v>0</v>
      </c>
      <c r="AA496" s="4" t="s">
        <v>21</v>
      </c>
      <c r="AB496" s="6" t="b">
        <v>1</v>
      </c>
      <c r="AC496" s="6" t="b">
        <v>0</v>
      </c>
      <c r="AD496" s="6" t="b">
        <v>0</v>
      </c>
    </row>
    <row r="497" spans="1:30" x14ac:dyDescent="0.45">
      <c r="A497" s="24">
        <v>179</v>
      </c>
      <c r="B497" s="19" t="s">
        <v>2078</v>
      </c>
      <c r="C497" s="19" t="s">
        <v>2079</v>
      </c>
      <c r="D497" s="2" t="s">
        <v>2080</v>
      </c>
      <c r="E497" s="9">
        <f t="shared" si="30"/>
        <v>1</v>
      </c>
      <c r="F497" s="18" t="str" cm="1">
        <f t="array" ref="F497">IF(TRIM(_xlfn._xlws.FILTER(I497:R497,LEN(I497:R497)&gt;0,""))="",D497,TRIM(_xlfn._xlws.FILTER(I497:R497,LEN(I497:R497)&gt;0,"")))</f>
        <v>東洋シヤッター</v>
      </c>
      <c r="G497" s="16" t="str" cm="1">
        <f t="array" ref="G497">_xlfn._xlws.FILTER($I$1:$R$1,LEN(I497:R497)&gt;0,"")</f>
        <v>株式会社</v>
      </c>
      <c r="H497" s="16" t="str" cm="1">
        <f t="array" ref="H497">_xlfn.SWITCH(IF(G497&lt;&gt;"",FIND(G497,D497),""),1,"Start","","","End")</f>
        <v>End</v>
      </c>
      <c r="I497" s="12" t="str">
        <f t="shared" si="31"/>
        <v>東洋シヤッター</v>
      </c>
      <c r="J497" s="12" t="str">
        <f t="shared" si="33"/>
        <v/>
      </c>
      <c r="K497" s="12" t="str">
        <f t="shared" si="33"/>
        <v/>
      </c>
      <c r="L497" s="12" t="str">
        <f t="shared" si="33"/>
        <v/>
      </c>
      <c r="M497" s="12" t="str">
        <f t="shared" si="33"/>
        <v/>
      </c>
      <c r="N497" s="12" t="str">
        <f t="shared" si="33"/>
        <v/>
      </c>
      <c r="O497" s="12" t="str">
        <f t="shared" si="33"/>
        <v/>
      </c>
      <c r="P497" s="12" t="str">
        <f t="shared" si="33"/>
        <v/>
      </c>
      <c r="Q497" s="12" t="str">
        <f t="shared" si="33"/>
        <v/>
      </c>
      <c r="R497" s="12" t="str">
        <f t="shared" si="33"/>
        <v/>
      </c>
      <c r="S497" s="3" t="s">
        <v>23</v>
      </c>
      <c r="T497" s="19" t="s">
        <v>2081</v>
      </c>
      <c r="U497" s="22" t="s">
        <v>21</v>
      </c>
      <c r="V497" s="5">
        <v>45589</v>
      </c>
      <c r="W497" s="5">
        <v>45883</v>
      </c>
      <c r="X497" s="6" t="b">
        <v>0</v>
      </c>
      <c r="Y497" s="6" t="b">
        <v>0</v>
      </c>
      <c r="Z497" s="6" t="b">
        <v>0</v>
      </c>
      <c r="AA497" s="4" t="s">
        <v>225</v>
      </c>
      <c r="AB497" s="6" t="b">
        <v>1</v>
      </c>
      <c r="AC497" s="6" t="b">
        <v>0</v>
      </c>
      <c r="AD497" s="6" t="b">
        <v>0</v>
      </c>
    </row>
    <row r="498" spans="1:30" x14ac:dyDescent="0.45">
      <c r="A498" s="24">
        <v>368</v>
      </c>
      <c r="B498" s="19" t="s">
        <v>2082</v>
      </c>
      <c r="C498" s="19" t="s">
        <v>2083</v>
      </c>
      <c r="D498" s="2" t="s">
        <v>2084</v>
      </c>
      <c r="E498" s="9">
        <f t="shared" si="30"/>
        <v>1</v>
      </c>
      <c r="F498" s="18" t="str" cm="1">
        <f t="array" ref="F498">IF(TRIM(_xlfn._xlws.FILTER(I498:R498,LEN(I498:R498)&gt;0,""))="",D498,TRIM(_xlfn._xlws.FILTER(I498:R498,LEN(I498:R498)&gt;0,"")))</f>
        <v>TOYO TIRE</v>
      </c>
      <c r="G498" s="16" t="str" cm="1">
        <f t="array" ref="G498">_xlfn._xlws.FILTER($I$1:$R$1,LEN(I498:R498)&gt;0,"")</f>
        <v>株式会社</v>
      </c>
      <c r="H498" s="16" t="str" cm="1">
        <f t="array" ref="H498">_xlfn.SWITCH(IF(G498&lt;&gt;"",FIND(G498,D498),""),1,"Start","","","End")</f>
        <v>End</v>
      </c>
      <c r="I498" s="12" t="str">
        <f t="shared" si="31"/>
        <v>TOYO TIRE</v>
      </c>
      <c r="J498" s="12" t="str">
        <f t="shared" si="33"/>
        <v/>
      </c>
      <c r="K498" s="12" t="str">
        <f t="shared" si="33"/>
        <v/>
      </c>
      <c r="L498" s="12" t="str">
        <f t="shared" si="33"/>
        <v/>
      </c>
      <c r="M498" s="12" t="str">
        <f t="shared" si="33"/>
        <v/>
      </c>
      <c r="N498" s="12" t="str">
        <f t="shared" si="33"/>
        <v/>
      </c>
      <c r="O498" s="12" t="str">
        <f t="shared" si="33"/>
        <v/>
      </c>
      <c r="P498" s="12" t="str">
        <f t="shared" si="33"/>
        <v/>
      </c>
      <c r="Q498" s="12" t="str">
        <f t="shared" si="33"/>
        <v/>
      </c>
      <c r="R498" s="12" t="str">
        <f t="shared" si="33"/>
        <v/>
      </c>
      <c r="S498" s="3" t="s">
        <v>23</v>
      </c>
      <c r="T498" s="19" t="s">
        <v>2085</v>
      </c>
      <c r="U498" s="22" t="s">
        <v>2086</v>
      </c>
      <c r="V498" s="5">
        <v>45614</v>
      </c>
      <c r="W498" s="5">
        <v>45883</v>
      </c>
      <c r="X498" s="6" t="b">
        <v>0</v>
      </c>
      <c r="Y498" s="6" t="b">
        <v>0</v>
      </c>
      <c r="Z498" s="6" t="b">
        <v>0</v>
      </c>
      <c r="AA498" s="4" t="s">
        <v>21</v>
      </c>
      <c r="AB498" s="6" t="b">
        <v>1</v>
      </c>
      <c r="AC498" s="6" t="b">
        <v>0</v>
      </c>
      <c r="AD498" s="6" t="b">
        <v>0</v>
      </c>
    </row>
    <row r="499" spans="1:30" x14ac:dyDescent="0.45">
      <c r="A499" s="24">
        <v>386</v>
      </c>
      <c r="B499" s="19" t="s">
        <v>2087</v>
      </c>
      <c r="C499" s="19" t="s">
        <v>2088</v>
      </c>
      <c r="D499" s="2" t="s">
        <v>2089</v>
      </c>
      <c r="E499" s="9">
        <f t="shared" si="30"/>
        <v>1</v>
      </c>
      <c r="F499" s="18" t="str" cm="1">
        <f t="array" ref="F499">IF(TRIM(_xlfn._xlws.FILTER(I499:R499,LEN(I499:R499)&gt;0,""))="",D499,TRIM(_xlfn._xlws.FILTER(I499:R499,LEN(I499:R499)&gt;0,"")))</f>
        <v>TOZEN</v>
      </c>
      <c r="G499" s="16" t="str" cm="1">
        <f t="array" ref="G499">_xlfn._xlws.FILTER($I$1:$R$1,LEN(I499:R499)&gt;0,"")</f>
        <v>株式会社</v>
      </c>
      <c r="H499" s="16" t="str" cm="1">
        <f t="array" ref="H499">_xlfn.SWITCH(IF(G499&lt;&gt;"",FIND(G499,D499),""),1,"Start","","","End")</f>
        <v>Start</v>
      </c>
      <c r="I499" s="12" t="str">
        <f t="shared" si="31"/>
        <v>TOZEN</v>
      </c>
      <c r="J499" s="12" t="str">
        <f t="shared" si="33"/>
        <v/>
      </c>
      <c r="K499" s="12" t="str">
        <f t="shared" si="33"/>
        <v/>
      </c>
      <c r="L499" s="12" t="str">
        <f t="shared" si="33"/>
        <v/>
      </c>
      <c r="M499" s="12" t="str">
        <f t="shared" si="33"/>
        <v/>
      </c>
      <c r="N499" s="12" t="str">
        <f t="shared" si="33"/>
        <v/>
      </c>
      <c r="O499" s="12" t="str">
        <f t="shared" si="33"/>
        <v/>
      </c>
      <c r="P499" s="12" t="str">
        <f t="shared" si="33"/>
        <v/>
      </c>
      <c r="Q499" s="12" t="str">
        <f t="shared" si="33"/>
        <v/>
      </c>
      <c r="R499" s="12" t="str">
        <f t="shared" si="33"/>
        <v/>
      </c>
      <c r="S499" s="3" t="s">
        <v>23</v>
      </c>
      <c r="T499" s="19" t="s">
        <v>2090</v>
      </c>
      <c r="U499" s="22" t="s">
        <v>21</v>
      </c>
      <c r="V499" s="5">
        <v>45614</v>
      </c>
      <c r="W499" s="5">
        <v>45883</v>
      </c>
      <c r="X499" s="6" t="b">
        <v>0</v>
      </c>
      <c r="Y499" s="6" t="b">
        <v>0</v>
      </c>
      <c r="Z499" s="6" t="b">
        <v>0</v>
      </c>
      <c r="AA499" s="4" t="s">
        <v>21</v>
      </c>
      <c r="AB499" s="6" t="b">
        <v>1</v>
      </c>
      <c r="AC499" s="6" t="b">
        <v>0</v>
      </c>
      <c r="AD499" s="6" t="b">
        <v>0</v>
      </c>
    </row>
    <row r="500" spans="1:30" x14ac:dyDescent="0.45">
      <c r="A500" s="24">
        <v>240</v>
      </c>
      <c r="B500" s="19" t="s">
        <v>2091</v>
      </c>
      <c r="C500" s="19" t="s">
        <v>2092</v>
      </c>
      <c r="D500" s="2" t="s">
        <v>2093</v>
      </c>
      <c r="E500" s="9">
        <f t="shared" si="30"/>
        <v>1</v>
      </c>
      <c r="F500" s="18" t="str" cm="1">
        <f t="array" ref="F500">IF(TRIM(_xlfn._xlws.FILTER(I500:R500,LEN(I500:R500)&gt;0,""))="",D500,TRIM(_xlfn._xlws.FILTER(I500:R500,LEN(I500:R500)&gt;0,"")))</f>
        <v>ティ・エス・シー</v>
      </c>
      <c r="G500" s="16" t="str" cm="1">
        <f t="array" ref="G500">_xlfn._xlws.FILTER($I$1:$R$1,LEN(I500:R500)&gt;0,"")</f>
        <v>株式会社</v>
      </c>
      <c r="H500" s="16" t="str" cm="1">
        <f t="array" ref="H500">_xlfn.SWITCH(IF(G500&lt;&gt;"",FIND(G500,D500),""),1,"Start","","","End")</f>
        <v>Start</v>
      </c>
      <c r="I500" s="12" t="str">
        <f t="shared" si="31"/>
        <v>ティ・エス・シー</v>
      </c>
      <c r="J500" s="12" t="str">
        <f t="shared" si="33"/>
        <v/>
      </c>
      <c r="K500" s="12" t="str">
        <f t="shared" si="33"/>
        <v/>
      </c>
      <c r="L500" s="12" t="str">
        <f t="shared" si="33"/>
        <v/>
      </c>
      <c r="M500" s="12" t="str">
        <f t="shared" si="33"/>
        <v/>
      </c>
      <c r="N500" s="12" t="str">
        <f t="shared" si="33"/>
        <v/>
      </c>
      <c r="O500" s="12" t="str">
        <f t="shared" si="33"/>
        <v/>
      </c>
      <c r="P500" s="12" t="str">
        <f t="shared" si="33"/>
        <v/>
      </c>
      <c r="Q500" s="12" t="str">
        <f t="shared" si="33"/>
        <v/>
      </c>
      <c r="R500" s="12" t="str">
        <f t="shared" si="33"/>
        <v/>
      </c>
      <c r="S500" s="3" t="s">
        <v>23</v>
      </c>
      <c r="T500" s="19" t="s">
        <v>2094</v>
      </c>
      <c r="U500" s="22" t="s">
        <v>21</v>
      </c>
      <c r="V500" s="5">
        <v>45595</v>
      </c>
      <c r="W500" s="5">
        <v>45883</v>
      </c>
      <c r="X500" s="6" t="b">
        <v>0</v>
      </c>
      <c r="Y500" s="6" t="b">
        <v>0</v>
      </c>
      <c r="Z500" s="6" t="b">
        <v>0</v>
      </c>
      <c r="AA500" s="4" t="s">
        <v>21</v>
      </c>
      <c r="AB500" s="6" t="b">
        <v>1</v>
      </c>
      <c r="AC500" s="6" t="b">
        <v>0</v>
      </c>
      <c r="AD500" s="6" t="b">
        <v>0</v>
      </c>
    </row>
    <row r="501" spans="1:30" x14ac:dyDescent="0.45">
      <c r="A501" s="24">
        <v>395</v>
      </c>
      <c r="B501" s="19" t="s">
        <v>2095</v>
      </c>
      <c r="C501" s="19" t="s">
        <v>2096</v>
      </c>
      <c r="D501" s="2" t="s">
        <v>2097</v>
      </c>
      <c r="E501" s="9">
        <f t="shared" si="30"/>
        <v>1</v>
      </c>
      <c r="F501" s="18" t="str" cm="1">
        <f t="array" ref="F501">IF(TRIM(_xlfn._xlws.FILTER(I501:R501,LEN(I501:R501)&gt;0,""))="",D501,TRIM(_xlfn._xlws.FILTER(I501:R501,LEN(I501:R501)&gt;0,"")))</f>
        <v>辻鉄商工</v>
      </c>
      <c r="G501" s="16" t="str" cm="1">
        <f t="array" ref="G501">_xlfn._xlws.FILTER($I$1:$R$1,LEN(I501:R501)&gt;0,"")</f>
        <v>株式会社</v>
      </c>
      <c r="H501" s="16" t="str" cm="1">
        <f t="array" ref="H501">_xlfn.SWITCH(IF(G501&lt;&gt;"",FIND(G501,D501),""),1,"Start","","","End")</f>
        <v>Start</v>
      </c>
      <c r="I501" s="12" t="str">
        <f t="shared" si="31"/>
        <v>辻鉄商工</v>
      </c>
      <c r="J501" s="12" t="str">
        <f t="shared" si="33"/>
        <v/>
      </c>
      <c r="K501" s="12" t="str">
        <f t="shared" si="33"/>
        <v/>
      </c>
      <c r="L501" s="12" t="str">
        <f t="shared" si="33"/>
        <v/>
      </c>
      <c r="M501" s="12" t="str">
        <f t="shared" si="33"/>
        <v/>
      </c>
      <c r="N501" s="12" t="str">
        <f t="shared" si="33"/>
        <v/>
      </c>
      <c r="O501" s="12" t="str">
        <f t="shared" si="33"/>
        <v/>
      </c>
      <c r="P501" s="12" t="str">
        <f t="shared" si="33"/>
        <v/>
      </c>
      <c r="Q501" s="12" t="str">
        <f t="shared" si="33"/>
        <v/>
      </c>
      <c r="R501" s="12" t="str">
        <f t="shared" si="33"/>
        <v/>
      </c>
      <c r="S501" s="3" t="s">
        <v>23</v>
      </c>
      <c r="T501" s="19" t="s">
        <v>2098</v>
      </c>
      <c r="U501" s="22" t="s">
        <v>21</v>
      </c>
      <c r="V501" s="5">
        <v>45614</v>
      </c>
      <c r="W501" s="5">
        <v>45883</v>
      </c>
      <c r="X501" s="6" t="b">
        <v>0</v>
      </c>
      <c r="Y501" s="6" t="b">
        <v>0</v>
      </c>
      <c r="Z501" s="6" t="b">
        <v>0</v>
      </c>
      <c r="AA501" s="4" t="s">
        <v>21</v>
      </c>
      <c r="AB501" s="6" t="b">
        <v>1</v>
      </c>
      <c r="AC501" s="6" t="b">
        <v>0</v>
      </c>
      <c r="AD501" s="6" t="b">
        <v>0</v>
      </c>
    </row>
    <row r="502" spans="1:30" x14ac:dyDescent="0.45">
      <c r="A502" s="24">
        <v>125</v>
      </c>
      <c r="B502" s="19" t="s">
        <v>2099</v>
      </c>
      <c r="C502" s="19" t="s">
        <v>2100</v>
      </c>
      <c r="D502" s="2" t="s">
        <v>2101</v>
      </c>
      <c r="E502" s="9">
        <f t="shared" si="30"/>
        <v>1</v>
      </c>
      <c r="F502" s="18" t="str" cm="1">
        <f t="array" ref="F502">IF(TRIM(_xlfn._xlws.FILTER(I502:R502,LEN(I502:R502)&gt;0,""))="",D502,TRIM(_xlfn._xlws.FILTER(I502:R502,LEN(I502:R502)&gt;0,"")))</f>
        <v>月星商事</v>
      </c>
      <c r="G502" s="16" t="str" cm="1">
        <f t="array" ref="G502">_xlfn._xlws.FILTER($I$1:$R$1,LEN(I502:R502)&gt;0,"")</f>
        <v>株式会社</v>
      </c>
      <c r="H502" s="16" t="str" cm="1">
        <f t="array" ref="H502">_xlfn.SWITCH(IF(G502&lt;&gt;"",FIND(G502,D502),""),1,"Start","","","End")</f>
        <v>End</v>
      </c>
      <c r="I502" s="12" t="str">
        <f t="shared" si="31"/>
        <v>月星商事</v>
      </c>
      <c r="J502" s="12" t="str">
        <f t="shared" si="33"/>
        <v/>
      </c>
      <c r="K502" s="12" t="str">
        <f t="shared" si="33"/>
        <v/>
      </c>
      <c r="L502" s="12" t="str">
        <f t="shared" si="33"/>
        <v/>
      </c>
      <c r="M502" s="12" t="str">
        <f t="shared" si="33"/>
        <v/>
      </c>
      <c r="N502" s="12" t="str">
        <f t="shared" si="33"/>
        <v/>
      </c>
      <c r="O502" s="12" t="str">
        <f t="shared" si="33"/>
        <v/>
      </c>
      <c r="P502" s="12" t="str">
        <f t="shared" si="33"/>
        <v/>
      </c>
      <c r="Q502" s="12" t="str">
        <f t="shared" si="33"/>
        <v/>
      </c>
      <c r="R502" s="12" t="str">
        <f t="shared" si="33"/>
        <v/>
      </c>
      <c r="S502" s="3" t="s">
        <v>23</v>
      </c>
      <c r="T502" s="19" t="s">
        <v>2102</v>
      </c>
      <c r="U502" s="22" t="s">
        <v>21</v>
      </c>
      <c r="V502" s="5">
        <v>45581</v>
      </c>
      <c r="W502" s="5">
        <v>45883</v>
      </c>
      <c r="X502" s="6" t="b">
        <v>0</v>
      </c>
      <c r="Y502" s="6" t="b">
        <v>0</v>
      </c>
      <c r="Z502" s="6" t="b">
        <v>0</v>
      </c>
      <c r="AA502" s="4" t="s">
        <v>2103</v>
      </c>
      <c r="AB502" s="6" t="b">
        <v>1</v>
      </c>
      <c r="AC502" s="6" t="b">
        <v>0</v>
      </c>
      <c r="AD502" s="6" t="b">
        <v>0</v>
      </c>
    </row>
    <row r="503" spans="1:30" x14ac:dyDescent="0.45">
      <c r="A503" s="24">
        <v>517</v>
      </c>
      <c r="B503" s="19" t="s">
        <v>2104</v>
      </c>
      <c r="C503" s="19" t="s">
        <v>2104</v>
      </c>
      <c r="D503" s="2" t="s">
        <v>2104</v>
      </c>
      <c r="E503" s="9">
        <f t="shared" si="30"/>
        <v>0</v>
      </c>
      <c r="F503" s="18" t="str" cm="1">
        <f t="array" ref="F503">IF(TRIM(_xlfn._xlws.FILTER(I503:R503,LEN(I503:R503)&gt;0,""))="",D503,TRIM(_xlfn._xlws.FILTER(I503:R503,LEN(I503:R503)&gt;0,"")))</f>
        <v>Two-One Style</v>
      </c>
      <c r="G503" s="16" t="str" cm="1">
        <f t="array" ref="G503">_xlfn._xlws.FILTER($I$1:$R$1,LEN(I503:R503)&gt;0,"")</f>
        <v/>
      </c>
      <c r="H503" s="16" t="str" cm="1">
        <f t="array" ref="H503">_xlfn.SWITCH(IF(G503&lt;&gt;"",FIND(G503,D503),""),1,"Start","","","End")</f>
        <v/>
      </c>
      <c r="I503" s="12" t="str">
        <f t="shared" si="31"/>
        <v/>
      </c>
      <c r="J503" s="12" t="str">
        <f t="shared" si="33"/>
        <v/>
      </c>
      <c r="K503" s="12" t="str">
        <f t="shared" si="33"/>
        <v/>
      </c>
      <c r="L503" s="12" t="str">
        <f t="shared" si="33"/>
        <v/>
      </c>
      <c r="M503" s="12" t="str">
        <f t="shared" si="33"/>
        <v/>
      </c>
      <c r="N503" s="12" t="str">
        <f t="shared" si="33"/>
        <v/>
      </c>
      <c r="O503" s="12" t="str">
        <f t="shared" si="33"/>
        <v/>
      </c>
      <c r="P503" s="12" t="str">
        <f t="shared" si="33"/>
        <v/>
      </c>
      <c r="Q503" s="12" t="str">
        <f t="shared" si="33"/>
        <v/>
      </c>
      <c r="R503" s="12" t="str">
        <f t="shared" si="33"/>
        <v/>
      </c>
      <c r="S503" s="3" t="s">
        <v>111</v>
      </c>
      <c r="T503" s="19" t="s">
        <v>2105</v>
      </c>
      <c r="U503" s="22" t="s">
        <v>2106</v>
      </c>
      <c r="V503" s="5">
        <v>45649</v>
      </c>
      <c r="W503" s="5">
        <v>45883</v>
      </c>
      <c r="X503" s="6" t="b">
        <v>0</v>
      </c>
      <c r="Y503" s="6" t="b">
        <v>0</v>
      </c>
      <c r="Z503" s="6" t="b">
        <v>0</v>
      </c>
      <c r="AA503" s="4" t="s">
        <v>21</v>
      </c>
      <c r="AB503" s="6" t="b">
        <v>1</v>
      </c>
      <c r="AC503" s="6" t="b">
        <v>0</v>
      </c>
      <c r="AD503" s="6" t="b">
        <v>0</v>
      </c>
    </row>
    <row r="504" spans="1:30" x14ac:dyDescent="0.45">
      <c r="A504" s="24">
        <v>230</v>
      </c>
      <c r="B504" s="19" t="s">
        <v>2107</v>
      </c>
      <c r="C504" s="19" t="s">
        <v>2108</v>
      </c>
      <c r="D504" s="2" t="s">
        <v>2109</v>
      </c>
      <c r="E504" s="9">
        <f t="shared" si="30"/>
        <v>1</v>
      </c>
      <c r="F504" s="18" t="str" cm="1">
        <f t="array" ref="F504">IF(TRIM(_xlfn._xlws.FILTER(I504:R504,LEN(I504:R504)&gt;0,""))="",D504,TRIM(_xlfn._xlws.FILTER(I504:R504,LEN(I504:R504)&gt;0,"")))</f>
        <v>内田洋行</v>
      </c>
      <c r="G504" s="16" t="str" cm="1">
        <f t="array" ref="G504">_xlfn._xlws.FILTER($I$1:$R$1,LEN(I504:R504)&gt;0,"")</f>
        <v>株式会社</v>
      </c>
      <c r="H504" s="16" t="str" cm="1">
        <f t="array" ref="H504">_xlfn.SWITCH(IF(G504&lt;&gt;"",FIND(G504,D504),""),1,"Start","","","End")</f>
        <v>Start</v>
      </c>
      <c r="I504" s="12" t="str">
        <f t="shared" si="31"/>
        <v>内田洋行</v>
      </c>
      <c r="J504" s="12" t="str">
        <f t="shared" si="33"/>
        <v/>
      </c>
      <c r="K504" s="12" t="str">
        <f t="shared" si="33"/>
        <v/>
      </c>
      <c r="L504" s="12" t="str">
        <f t="shared" si="33"/>
        <v/>
      </c>
      <c r="M504" s="12" t="str">
        <f t="shared" si="33"/>
        <v/>
      </c>
      <c r="N504" s="12" t="str">
        <f t="shared" si="33"/>
        <v/>
      </c>
      <c r="O504" s="12" t="str">
        <f t="shared" si="33"/>
        <v/>
      </c>
      <c r="P504" s="12" t="str">
        <f t="shared" si="33"/>
        <v/>
      </c>
      <c r="Q504" s="12" t="str">
        <f t="shared" si="33"/>
        <v/>
      </c>
      <c r="R504" s="12" t="str">
        <f t="shared" si="33"/>
        <v/>
      </c>
      <c r="S504" s="3" t="s">
        <v>23</v>
      </c>
      <c r="T504" s="19" t="s">
        <v>2110</v>
      </c>
      <c r="U504" s="22" t="s">
        <v>21</v>
      </c>
      <c r="V504" s="5">
        <v>45591</v>
      </c>
      <c r="W504" s="5">
        <v>45883</v>
      </c>
      <c r="X504" s="6" t="b">
        <v>0</v>
      </c>
      <c r="Y504" s="6" t="b">
        <v>0</v>
      </c>
      <c r="Z504" s="6" t="b">
        <v>0</v>
      </c>
      <c r="AA504" s="4" t="s">
        <v>2111</v>
      </c>
      <c r="AB504" s="6" t="b">
        <v>1</v>
      </c>
      <c r="AC504" s="6" t="b">
        <v>0</v>
      </c>
      <c r="AD504" s="6" t="b">
        <v>0</v>
      </c>
    </row>
    <row r="505" spans="1:30" x14ac:dyDescent="0.45">
      <c r="A505" s="24">
        <v>539</v>
      </c>
      <c r="B505" s="19" t="s">
        <v>2112</v>
      </c>
      <c r="C505" s="19" t="s">
        <v>2113</v>
      </c>
      <c r="D505" s="2" t="s">
        <v>2114</v>
      </c>
      <c r="E505" s="9">
        <f t="shared" si="30"/>
        <v>1</v>
      </c>
      <c r="F505" s="18" t="str" cm="1">
        <f t="array" ref="F505">IF(TRIM(_xlfn._xlws.FILTER(I505:R505,LEN(I505:R505)&gt;0,""))="",D505,TRIM(_xlfn._xlws.FILTER(I505:R505,LEN(I505:R505)&gt;0,"")))</f>
        <v>ウエノテックス</v>
      </c>
      <c r="G505" s="16" t="str" cm="1">
        <f t="array" ref="G505">_xlfn._xlws.FILTER($I$1:$R$1,LEN(I505:R505)&gt;0,"")</f>
        <v>株式会社</v>
      </c>
      <c r="H505" s="16" t="str" cm="1">
        <f t="array" ref="H505">_xlfn.SWITCH(IF(G505&lt;&gt;"",FIND(G505,D505),""),1,"Start","","","End")</f>
        <v>End</v>
      </c>
      <c r="I505" s="12" t="str">
        <f t="shared" si="31"/>
        <v>ウエノテックス</v>
      </c>
      <c r="J505" s="12" t="str">
        <f t="shared" si="33"/>
        <v/>
      </c>
      <c r="K505" s="12" t="str">
        <f t="shared" si="33"/>
        <v/>
      </c>
      <c r="L505" s="12" t="str">
        <f t="shared" si="33"/>
        <v/>
      </c>
      <c r="M505" s="12" t="str">
        <f t="shared" si="33"/>
        <v/>
      </c>
      <c r="N505" s="12" t="str">
        <f t="shared" si="33"/>
        <v/>
      </c>
      <c r="O505" s="12" t="str">
        <f t="shared" si="33"/>
        <v/>
      </c>
      <c r="P505" s="12" t="str">
        <f t="shared" si="33"/>
        <v/>
      </c>
      <c r="Q505" s="12" t="str">
        <f t="shared" si="33"/>
        <v/>
      </c>
      <c r="R505" s="12" t="str">
        <f t="shared" si="33"/>
        <v/>
      </c>
      <c r="S505" s="3" t="s">
        <v>23</v>
      </c>
      <c r="T505" s="19" t="s">
        <v>2115</v>
      </c>
      <c r="U505" s="22" t="s">
        <v>21</v>
      </c>
      <c r="V505" s="5">
        <v>45652</v>
      </c>
      <c r="W505" s="5">
        <v>45883</v>
      </c>
      <c r="X505" s="6" t="b">
        <v>0</v>
      </c>
      <c r="Y505" s="6" t="b">
        <v>0</v>
      </c>
      <c r="Z505" s="6" t="b">
        <v>0</v>
      </c>
      <c r="AA505" s="4" t="s">
        <v>540</v>
      </c>
      <c r="AB505" s="6" t="b">
        <v>1</v>
      </c>
      <c r="AC505" s="6" t="b">
        <v>0</v>
      </c>
      <c r="AD505" s="6" t="b">
        <v>0</v>
      </c>
    </row>
    <row r="506" spans="1:30" x14ac:dyDescent="0.45">
      <c r="A506" s="24">
        <v>521</v>
      </c>
      <c r="B506" s="19" t="s">
        <v>2116</v>
      </c>
      <c r="C506" s="19" t="s">
        <v>2116</v>
      </c>
      <c r="D506" s="2" t="s">
        <v>2116</v>
      </c>
      <c r="E506" s="9">
        <f t="shared" si="30"/>
        <v>0</v>
      </c>
      <c r="F506" s="18" t="str" cm="1">
        <f t="array" ref="F506">IF(TRIM(_xlfn._xlws.FILTER(I506:R506,LEN(I506:R506)&gt;0,""))="",D506,TRIM(_xlfn._xlws.FILTER(I506:R506,LEN(I506:R506)&gt;0,"")))</f>
        <v>Unico</v>
      </c>
      <c r="G506" s="16" t="str" cm="1">
        <f t="array" ref="G506">_xlfn._xlws.FILTER($I$1:$R$1,LEN(I506:R506)&gt;0,"")</f>
        <v/>
      </c>
      <c r="H506" s="16" t="str" cm="1">
        <f t="array" ref="H506">_xlfn.SWITCH(IF(G506&lt;&gt;"",FIND(G506,D506),""),1,"Start","","","End")</f>
        <v/>
      </c>
      <c r="I506" s="12" t="str">
        <f t="shared" si="31"/>
        <v/>
      </c>
      <c r="J506" s="12" t="str">
        <f t="shared" si="33"/>
        <v/>
      </c>
      <c r="K506" s="12" t="str">
        <f t="shared" si="33"/>
        <v/>
      </c>
      <c r="L506" s="12" t="str">
        <f t="shared" si="33"/>
        <v/>
      </c>
      <c r="M506" s="12" t="str">
        <f t="shared" si="33"/>
        <v/>
      </c>
      <c r="N506" s="12" t="str">
        <f t="shared" si="33"/>
        <v/>
      </c>
      <c r="O506" s="12" t="str">
        <f t="shared" si="33"/>
        <v/>
      </c>
      <c r="P506" s="12" t="str">
        <f t="shared" si="33"/>
        <v/>
      </c>
      <c r="Q506" s="12" t="str">
        <f t="shared" si="33"/>
        <v/>
      </c>
      <c r="R506" s="12" t="str">
        <f t="shared" si="33"/>
        <v/>
      </c>
      <c r="S506" s="3" t="s">
        <v>111</v>
      </c>
      <c r="T506" s="19" t="s">
        <v>2117</v>
      </c>
      <c r="U506" s="22" t="s">
        <v>21</v>
      </c>
      <c r="V506" s="5">
        <v>45649</v>
      </c>
      <c r="W506" s="5">
        <v>45883</v>
      </c>
      <c r="X506" s="6" t="b">
        <v>0</v>
      </c>
      <c r="Y506" s="6" t="b">
        <v>0</v>
      </c>
      <c r="Z506" s="6" t="b">
        <v>0</v>
      </c>
      <c r="AA506" s="4" t="s">
        <v>21</v>
      </c>
      <c r="AB506" s="6" t="b">
        <v>1</v>
      </c>
      <c r="AC506" s="6" t="b">
        <v>0</v>
      </c>
      <c r="AD506" s="6" t="b">
        <v>0</v>
      </c>
    </row>
    <row r="507" spans="1:30" x14ac:dyDescent="0.45">
      <c r="A507" s="24">
        <v>302</v>
      </c>
      <c r="B507" s="19" t="s">
        <v>2118</v>
      </c>
      <c r="C507" s="19" t="s">
        <v>2119</v>
      </c>
      <c r="D507" s="2" t="s">
        <v>2120</v>
      </c>
      <c r="E507" s="9">
        <f t="shared" si="30"/>
        <v>1</v>
      </c>
      <c r="F507" s="18" t="str" cm="1">
        <f t="array" ref="F507">IF(TRIM(_xlfn._xlws.FILTER(I507:R507,LEN(I507:R507)&gt;0,""))="",D507,TRIM(_xlfn._xlws.FILTER(I507:R507,LEN(I507:R507)&gt;0,"")))</f>
        <v>ユニカ</v>
      </c>
      <c r="G507" s="16" t="str" cm="1">
        <f t="array" ref="G507">_xlfn._xlws.FILTER($I$1:$R$1,LEN(I507:R507)&gt;0,"")</f>
        <v>株式会社</v>
      </c>
      <c r="H507" s="16" t="str" cm="1">
        <f t="array" ref="H507">_xlfn.SWITCH(IF(G507&lt;&gt;"",FIND(G507,D507),""),1,"Start","","","End")</f>
        <v>End</v>
      </c>
      <c r="I507" s="12" t="str">
        <f t="shared" si="31"/>
        <v>ユニカ</v>
      </c>
      <c r="J507" s="12" t="str">
        <f t="shared" si="33"/>
        <v/>
      </c>
      <c r="K507" s="12" t="str">
        <f t="shared" si="33"/>
        <v/>
      </c>
      <c r="L507" s="12" t="str">
        <f t="shared" si="33"/>
        <v/>
      </c>
      <c r="M507" s="12" t="str">
        <f t="shared" si="33"/>
        <v/>
      </c>
      <c r="N507" s="12" t="str">
        <f t="shared" si="33"/>
        <v/>
      </c>
      <c r="O507" s="12" t="str">
        <f t="shared" si="33"/>
        <v/>
      </c>
      <c r="P507" s="12" t="str">
        <f t="shared" si="33"/>
        <v/>
      </c>
      <c r="Q507" s="12" t="str">
        <f t="shared" si="33"/>
        <v/>
      </c>
      <c r="R507" s="12" t="str">
        <f t="shared" si="33"/>
        <v/>
      </c>
      <c r="S507" s="3" t="s">
        <v>23</v>
      </c>
      <c r="T507" s="19" t="s">
        <v>2121</v>
      </c>
      <c r="U507" s="22" t="s">
        <v>21</v>
      </c>
      <c r="V507" s="5">
        <v>45601</v>
      </c>
      <c r="W507" s="5">
        <v>45883</v>
      </c>
      <c r="X507" s="6" t="b">
        <v>0</v>
      </c>
      <c r="Y507" s="6" t="b">
        <v>0</v>
      </c>
      <c r="Z507" s="6" t="b">
        <v>0</v>
      </c>
      <c r="AA507" s="4" t="s">
        <v>2122</v>
      </c>
      <c r="AB507" s="6" t="b">
        <v>1</v>
      </c>
      <c r="AC507" s="6" t="b">
        <v>0</v>
      </c>
      <c r="AD507" s="6" t="b">
        <v>0</v>
      </c>
    </row>
    <row r="508" spans="1:30" x14ac:dyDescent="0.45">
      <c r="A508" s="24">
        <v>436</v>
      </c>
      <c r="B508" s="19" t="s">
        <v>2123</v>
      </c>
      <c r="C508" s="19" t="s">
        <v>2124</v>
      </c>
      <c r="D508" s="2" t="s">
        <v>2125</v>
      </c>
      <c r="E508" s="9">
        <f t="shared" si="30"/>
        <v>1</v>
      </c>
      <c r="F508" s="18" t="str" cm="1">
        <f t="array" ref="F508">IF(TRIM(_xlfn._xlws.FILTER(I508:R508,LEN(I508:R508)&gt;0,""))="",D508,TRIM(_xlfn._xlws.FILTER(I508:R508,LEN(I508:R508)&gt;0,"")))</f>
        <v>ユニックス</v>
      </c>
      <c r="G508" s="16" t="str" cm="1">
        <f t="array" ref="G508">_xlfn._xlws.FILTER($I$1:$R$1,LEN(I508:R508)&gt;0,"")</f>
        <v>株式会社</v>
      </c>
      <c r="H508" s="16" t="str" cm="1">
        <f t="array" ref="H508">_xlfn.SWITCH(IF(G508&lt;&gt;"",FIND(G508,D508),""),1,"Start","","","End")</f>
        <v>Start</v>
      </c>
      <c r="I508" s="12" t="str">
        <f t="shared" si="31"/>
        <v>ユニックス</v>
      </c>
      <c r="J508" s="12" t="str">
        <f t="shared" si="33"/>
        <v/>
      </c>
      <c r="K508" s="12" t="str">
        <f t="shared" si="33"/>
        <v/>
      </c>
      <c r="L508" s="12" t="str">
        <f t="shared" si="33"/>
        <v/>
      </c>
      <c r="M508" s="12" t="str">
        <f t="shared" si="33"/>
        <v/>
      </c>
      <c r="N508" s="12" t="str">
        <f t="shared" si="33"/>
        <v/>
      </c>
      <c r="O508" s="12" t="str">
        <f t="shared" si="33"/>
        <v/>
      </c>
      <c r="P508" s="12" t="str">
        <f t="shared" si="33"/>
        <v/>
      </c>
      <c r="Q508" s="12" t="str">
        <f t="shared" si="33"/>
        <v/>
      </c>
      <c r="R508" s="12" t="str">
        <f t="shared" si="33"/>
        <v/>
      </c>
      <c r="S508" s="3" t="s">
        <v>23</v>
      </c>
      <c r="T508" s="19" t="s">
        <v>2126</v>
      </c>
      <c r="U508" s="22" t="s">
        <v>21</v>
      </c>
      <c r="V508" s="5">
        <v>45623</v>
      </c>
      <c r="W508" s="5">
        <v>45883</v>
      </c>
      <c r="X508" s="6" t="b">
        <v>0</v>
      </c>
      <c r="Y508" s="6" t="b">
        <v>0</v>
      </c>
      <c r="Z508" s="6" t="b">
        <v>0</v>
      </c>
      <c r="AA508" s="4" t="s">
        <v>21</v>
      </c>
      <c r="AB508" s="6" t="b">
        <v>1</v>
      </c>
      <c r="AC508" s="6" t="b">
        <v>0</v>
      </c>
      <c r="AD508" s="6" t="b">
        <v>0</v>
      </c>
    </row>
    <row r="509" spans="1:30" x14ac:dyDescent="0.45">
      <c r="A509" s="24">
        <v>212</v>
      </c>
      <c r="B509" s="19" t="s">
        <v>2127</v>
      </c>
      <c r="C509" s="19" t="s">
        <v>2128</v>
      </c>
      <c r="D509" s="2" t="s">
        <v>2129</v>
      </c>
      <c r="E509" s="9">
        <f t="shared" si="30"/>
        <v>1</v>
      </c>
      <c r="F509" s="18" t="str" cm="1">
        <f t="array" ref="F509">IF(TRIM(_xlfn._xlws.FILTER(I509:R509,LEN(I509:R509)&gt;0,""))="",D509,TRIM(_xlfn._xlws.FILTER(I509:R509,LEN(I509:R509)&gt;0,"")))</f>
        <v>浦野工業</v>
      </c>
      <c r="G509" s="16" t="str" cm="1">
        <f t="array" ref="G509">_xlfn._xlws.FILTER($I$1:$R$1,LEN(I509:R509)&gt;0,"")</f>
        <v>株式会社</v>
      </c>
      <c r="H509" s="16" t="str" cm="1">
        <f t="array" ref="H509">_xlfn.SWITCH(IF(G509&lt;&gt;"",FIND(G509,D509),""),1,"Start","","","End")</f>
        <v>End</v>
      </c>
      <c r="I509" s="12" t="str">
        <f t="shared" si="31"/>
        <v>浦野工業</v>
      </c>
      <c r="J509" s="12" t="str">
        <f t="shared" si="33"/>
        <v/>
      </c>
      <c r="K509" s="12" t="str">
        <f t="shared" si="33"/>
        <v/>
      </c>
      <c r="L509" s="12" t="str">
        <f t="shared" si="33"/>
        <v/>
      </c>
      <c r="M509" s="12" t="str">
        <f t="shared" si="33"/>
        <v/>
      </c>
      <c r="N509" s="12" t="str">
        <f t="shared" si="33"/>
        <v/>
      </c>
      <c r="O509" s="12" t="str">
        <f t="shared" si="33"/>
        <v/>
      </c>
      <c r="P509" s="12" t="str">
        <f t="shared" si="33"/>
        <v/>
      </c>
      <c r="Q509" s="12" t="str">
        <f t="shared" si="33"/>
        <v/>
      </c>
      <c r="R509" s="12" t="str">
        <f t="shared" si="33"/>
        <v/>
      </c>
      <c r="S509" s="3" t="s">
        <v>23</v>
      </c>
      <c r="T509" s="19" t="s">
        <v>2130</v>
      </c>
      <c r="U509" s="22" t="s">
        <v>21</v>
      </c>
      <c r="V509" s="5">
        <v>45591</v>
      </c>
      <c r="W509" s="5">
        <v>45883</v>
      </c>
      <c r="X509" s="6" t="b">
        <v>0</v>
      </c>
      <c r="Y509" s="6" t="b">
        <v>0</v>
      </c>
      <c r="Z509" s="6" t="b">
        <v>0</v>
      </c>
      <c r="AA509" s="4" t="s">
        <v>21</v>
      </c>
      <c r="AB509" s="6" t="b">
        <v>1</v>
      </c>
      <c r="AC509" s="6" t="b">
        <v>0</v>
      </c>
      <c r="AD509" s="6" t="b">
        <v>0</v>
      </c>
    </row>
    <row r="510" spans="1:30" x14ac:dyDescent="0.45">
      <c r="A510" s="24">
        <v>176</v>
      </c>
      <c r="B510" s="19" t="s">
        <v>2131</v>
      </c>
      <c r="C510" s="19" t="s">
        <v>2132</v>
      </c>
      <c r="D510" s="2" t="s">
        <v>2133</v>
      </c>
      <c r="E510" s="9">
        <f t="shared" si="30"/>
        <v>1</v>
      </c>
      <c r="F510" s="18" t="str" cm="1">
        <f t="array" ref="F510">IF(TRIM(_xlfn._xlws.FILTER(I510:R510,LEN(I510:R510)&gt;0,""))="",D510,TRIM(_xlfn._xlws.FILTER(I510:R510,LEN(I510:R510)&gt;0,"")))</f>
        <v>ウシオ電機</v>
      </c>
      <c r="G510" s="16" t="str" cm="1">
        <f t="array" ref="G510">_xlfn._xlws.FILTER($I$1:$R$1,LEN(I510:R510)&gt;0,"")</f>
        <v>株式会社</v>
      </c>
      <c r="H510" s="16" t="str" cm="1">
        <f t="array" ref="H510">_xlfn.SWITCH(IF(G510&lt;&gt;"",FIND(G510,D510),""),1,"Start","","","End")</f>
        <v>End</v>
      </c>
      <c r="I510" s="12" t="str">
        <f t="shared" si="31"/>
        <v>ウシオ電機</v>
      </c>
      <c r="J510" s="12" t="str">
        <f t="shared" si="33"/>
        <v/>
      </c>
      <c r="K510" s="12" t="str">
        <f t="shared" si="33"/>
        <v/>
      </c>
      <c r="L510" s="12" t="str">
        <f t="shared" si="33"/>
        <v/>
      </c>
      <c r="M510" s="12" t="str">
        <f t="shared" si="33"/>
        <v/>
      </c>
      <c r="N510" s="12" t="str">
        <f t="shared" si="33"/>
        <v/>
      </c>
      <c r="O510" s="12" t="str">
        <f t="shared" si="33"/>
        <v/>
      </c>
      <c r="P510" s="12" t="str">
        <f t="shared" si="33"/>
        <v/>
      </c>
      <c r="Q510" s="12" t="str">
        <f t="shared" si="33"/>
        <v/>
      </c>
      <c r="R510" s="12" t="str">
        <f t="shared" si="33"/>
        <v/>
      </c>
      <c r="S510" s="3" t="s">
        <v>23</v>
      </c>
      <c r="T510" s="19" t="s">
        <v>2134</v>
      </c>
      <c r="U510" s="22" t="s">
        <v>1494</v>
      </c>
      <c r="V510" s="5">
        <v>45589</v>
      </c>
      <c r="W510" s="5">
        <v>45883</v>
      </c>
      <c r="X510" s="6" t="b">
        <v>0</v>
      </c>
      <c r="Y510" s="6" t="b">
        <v>0</v>
      </c>
      <c r="Z510" s="6" t="b">
        <v>0</v>
      </c>
      <c r="AA510" s="4" t="s">
        <v>334</v>
      </c>
      <c r="AB510" s="6" t="b">
        <v>1</v>
      </c>
      <c r="AC510" s="6" t="b">
        <v>0</v>
      </c>
      <c r="AD510" s="6" t="b">
        <v>0</v>
      </c>
    </row>
    <row r="511" spans="1:30" x14ac:dyDescent="0.45">
      <c r="A511" s="24">
        <v>569</v>
      </c>
      <c r="B511" s="19" t="s">
        <v>2135</v>
      </c>
      <c r="C511" s="19" t="s">
        <v>2136</v>
      </c>
      <c r="D511" s="2" t="s">
        <v>2137</v>
      </c>
      <c r="E511" s="9">
        <f t="shared" si="30"/>
        <v>1</v>
      </c>
      <c r="F511" s="18" t="str" cm="1">
        <f t="array" ref="F511">IF(TRIM(_xlfn._xlws.FILTER(I511:R511,LEN(I511:R511)&gt;0,""))="",D511,TRIM(_xlfn._xlws.FILTER(I511:R511,LEN(I511:R511)&gt;0,"")))</f>
        <v>内田鍛工</v>
      </c>
      <c r="G511" s="16" t="str" cm="1">
        <f t="array" ref="G511">_xlfn._xlws.FILTER($I$1:$R$1,LEN(I511:R511)&gt;0,"")</f>
        <v>株式会社</v>
      </c>
      <c r="H511" s="16" t="str" cm="1">
        <f t="array" ref="H511">_xlfn.SWITCH(IF(G511&lt;&gt;"",FIND(G511,D511),""),1,"Start","","","End")</f>
        <v>End</v>
      </c>
      <c r="I511" s="12" t="str">
        <f t="shared" si="31"/>
        <v>内田鍛工</v>
      </c>
      <c r="J511" s="12" t="str">
        <f t="shared" si="33"/>
        <v/>
      </c>
      <c r="K511" s="12" t="str">
        <f t="shared" si="33"/>
        <v/>
      </c>
      <c r="L511" s="12" t="str">
        <f t="shared" si="33"/>
        <v/>
      </c>
      <c r="M511" s="12" t="str">
        <f t="shared" si="33"/>
        <v/>
      </c>
      <c r="N511" s="12" t="str">
        <f t="shared" si="33"/>
        <v/>
      </c>
      <c r="O511" s="12" t="str">
        <f t="shared" si="33"/>
        <v/>
      </c>
      <c r="P511" s="12" t="str">
        <f t="shared" si="33"/>
        <v/>
      </c>
      <c r="Q511" s="12" t="str">
        <f t="shared" si="33"/>
        <v/>
      </c>
      <c r="R511" s="12" t="str">
        <f t="shared" si="33"/>
        <v/>
      </c>
      <c r="S511" s="3" t="s">
        <v>23</v>
      </c>
      <c r="T511" s="19" t="s">
        <v>2138</v>
      </c>
      <c r="U511" s="22" t="s">
        <v>21</v>
      </c>
      <c r="V511" s="5">
        <v>45769</v>
      </c>
      <c r="W511" s="5">
        <v>45883</v>
      </c>
      <c r="X511" s="6" t="b">
        <v>0</v>
      </c>
      <c r="Y511" s="6" t="b">
        <v>0</v>
      </c>
      <c r="Z511" s="6" t="b">
        <v>0</v>
      </c>
      <c r="AA511" s="4" t="s">
        <v>21</v>
      </c>
      <c r="AB511" s="6" t="b">
        <v>0</v>
      </c>
      <c r="AC511" s="6" t="b">
        <v>0</v>
      </c>
      <c r="AD511" s="6" t="b">
        <v>0</v>
      </c>
    </row>
    <row r="512" spans="1:30" x14ac:dyDescent="0.45">
      <c r="A512" s="24">
        <v>399</v>
      </c>
      <c r="B512" s="19" t="s">
        <v>2139</v>
      </c>
      <c r="C512" s="19" t="s">
        <v>2140</v>
      </c>
      <c r="D512" s="2" t="s">
        <v>2141</v>
      </c>
      <c r="E512" s="9">
        <f t="shared" si="30"/>
        <v>1</v>
      </c>
      <c r="F512" s="18" t="str" cm="1">
        <f t="array" ref="F512">IF(TRIM(_xlfn._xlws.FILTER(I512:R512,LEN(I512:R512)&gt;0,""))="",D512,TRIM(_xlfn._xlws.FILTER(I512:R512,LEN(I512:R512)&gt;0,"")))</f>
        <v>日本壁装協会</v>
      </c>
      <c r="G512" s="16" t="str" cm="1">
        <f t="array" ref="G512">_xlfn._xlws.FILTER($I$1:$R$1,LEN(I512:R512)&gt;0,"")</f>
        <v>一般社団法人</v>
      </c>
      <c r="H512" s="16" t="str" cm="1">
        <f t="array" ref="H512">_xlfn.SWITCH(IF(G512&lt;&gt;"",FIND(G512,D512),""),1,"Start","","","End")</f>
        <v>Start</v>
      </c>
      <c r="I512" s="12" t="str">
        <f t="shared" si="31"/>
        <v/>
      </c>
      <c r="J512" s="12" t="str">
        <f t="shared" si="33"/>
        <v/>
      </c>
      <c r="K512" s="12" t="str">
        <f t="shared" si="33"/>
        <v/>
      </c>
      <c r="L512" s="12" t="str">
        <f t="shared" si="33"/>
        <v>日本壁装協会</v>
      </c>
      <c r="M512" s="12" t="str">
        <f t="shared" si="33"/>
        <v/>
      </c>
      <c r="N512" s="12" t="str">
        <f t="shared" si="33"/>
        <v/>
      </c>
      <c r="O512" s="12" t="str">
        <f t="shared" si="33"/>
        <v/>
      </c>
      <c r="P512" s="12" t="str">
        <f t="shared" si="33"/>
        <v/>
      </c>
      <c r="Q512" s="12" t="str">
        <f t="shared" si="33"/>
        <v/>
      </c>
      <c r="R512" s="12" t="str">
        <f t="shared" si="33"/>
        <v/>
      </c>
      <c r="S512" s="3" t="s">
        <v>19</v>
      </c>
      <c r="T512" s="19" t="s">
        <v>161</v>
      </c>
      <c r="U512" s="22" t="s">
        <v>21</v>
      </c>
      <c r="V512" s="5">
        <v>45615</v>
      </c>
      <c r="W512" s="5">
        <v>45883</v>
      </c>
      <c r="X512" s="6" t="b">
        <v>0</v>
      </c>
      <c r="Y512" s="6" t="b">
        <v>0</v>
      </c>
      <c r="Z512" s="6" t="b">
        <v>0</v>
      </c>
      <c r="AA512" s="4" t="s">
        <v>21</v>
      </c>
      <c r="AB512" s="6" t="b">
        <v>1</v>
      </c>
      <c r="AC512" s="6" t="b">
        <v>0</v>
      </c>
      <c r="AD512" s="6" t="b">
        <v>0</v>
      </c>
    </row>
    <row r="513" spans="1:30" x14ac:dyDescent="0.45">
      <c r="A513" s="24">
        <v>246</v>
      </c>
      <c r="B513" s="19" t="s">
        <v>2142</v>
      </c>
      <c r="C513" s="19" t="s">
        <v>2143</v>
      </c>
      <c r="D513" s="2" t="s">
        <v>2144</v>
      </c>
      <c r="E513" s="9">
        <f t="shared" si="30"/>
        <v>1</v>
      </c>
      <c r="F513" s="18" t="str" cm="1">
        <f t="array" ref="F513">IF(TRIM(_xlfn._xlws.FILTER(I513:R513,LEN(I513:R513)&gt;0,""))="",D513,TRIM(_xlfn._xlws.FILTER(I513:R513,LEN(I513:R513)&gt;0,"")))</f>
        <v>和光産業</v>
      </c>
      <c r="G513" s="16" t="str" cm="1">
        <f t="array" ref="G513">_xlfn._xlws.FILTER($I$1:$R$1,LEN(I513:R513)&gt;0,"")</f>
        <v>株式会社</v>
      </c>
      <c r="H513" s="16" t="str" cm="1">
        <f t="array" ref="H513">_xlfn.SWITCH(IF(G513&lt;&gt;"",FIND(G513,D513),""),1,"Start","","","End")</f>
        <v>End</v>
      </c>
      <c r="I513" s="12" t="str">
        <f t="shared" si="31"/>
        <v>和光産業</v>
      </c>
      <c r="J513" s="12" t="str">
        <f t="shared" si="33"/>
        <v/>
      </c>
      <c r="K513" s="12" t="str">
        <f t="shared" si="33"/>
        <v/>
      </c>
      <c r="L513" s="12" t="str">
        <f t="shared" si="33"/>
        <v/>
      </c>
      <c r="M513" s="12" t="str">
        <f t="shared" si="33"/>
        <v/>
      </c>
      <c r="N513" s="12" t="str">
        <f t="shared" si="33"/>
        <v/>
      </c>
      <c r="O513" s="12" t="str">
        <f t="shared" si="33"/>
        <v/>
      </c>
      <c r="P513" s="12" t="str">
        <f t="shared" si="33"/>
        <v/>
      </c>
      <c r="Q513" s="12" t="str">
        <f t="shared" si="33"/>
        <v/>
      </c>
      <c r="R513" s="12" t="str">
        <f t="shared" si="33"/>
        <v/>
      </c>
      <c r="S513" s="3" t="s">
        <v>23</v>
      </c>
      <c r="T513" s="19" t="s">
        <v>2145</v>
      </c>
      <c r="U513" s="22" t="s">
        <v>21</v>
      </c>
      <c r="V513" s="5">
        <v>45595</v>
      </c>
      <c r="W513" s="5">
        <v>45883</v>
      </c>
      <c r="X513" s="6" t="b">
        <v>0</v>
      </c>
      <c r="Y513" s="6" t="b">
        <v>0</v>
      </c>
      <c r="Z513" s="6" t="b">
        <v>0</v>
      </c>
      <c r="AA513" s="4" t="s">
        <v>21</v>
      </c>
      <c r="AB513" s="6" t="b">
        <v>1</v>
      </c>
      <c r="AC513" s="6" t="b">
        <v>0</v>
      </c>
      <c r="AD513" s="6" t="b">
        <v>0</v>
      </c>
    </row>
    <row r="514" spans="1:30" x14ac:dyDescent="0.45">
      <c r="A514" s="24">
        <v>27</v>
      </c>
      <c r="B514" s="19" t="s">
        <v>2146</v>
      </c>
      <c r="C514" s="19" t="s">
        <v>2147</v>
      </c>
      <c r="D514" s="7" t="s">
        <v>2272</v>
      </c>
      <c r="E514" s="9">
        <f t="shared" si="30"/>
        <v>1</v>
      </c>
      <c r="F514" s="18" t="str" cm="1">
        <f t="array" ref="F514">IF(TRIM(_xlfn._xlws.FILTER(I514:R514,LEN(I514:R514)&gt;0,""))="",D514,TRIM(_xlfn._xlws.FILTER(I514:R514,LEN(I514:R514)&gt;0,"")))</f>
        <v>WEST inx</v>
      </c>
      <c r="G514" s="16" t="str" cm="1">
        <f t="array" ref="G514">_xlfn._xlws.FILTER($I$1:$R$1,LEN(I514:R514)&gt;0,"")</f>
        <v>株式会社</v>
      </c>
      <c r="H514" s="16" t="str" cm="1">
        <f t="array" ref="H514">_xlfn.SWITCH(IF(G514&lt;&gt;"",FIND(G514,D514),""),1,"Start","","","End")</f>
        <v>Start</v>
      </c>
      <c r="I514" s="12" t="str">
        <f t="shared" si="31"/>
        <v>WEST inx</v>
      </c>
      <c r="J514" s="12" t="str">
        <f t="shared" si="33"/>
        <v/>
      </c>
      <c r="K514" s="12" t="str">
        <f t="shared" si="33"/>
        <v/>
      </c>
      <c r="L514" s="12" t="str">
        <f t="shared" si="33"/>
        <v/>
      </c>
      <c r="M514" s="12" t="str">
        <f t="shared" si="33"/>
        <v/>
      </c>
      <c r="N514" s="12" t="str">
        <f t="shared" si="33"/>
        <v/>
      </c>
      <c r="O514" s="12" t="str">
        <f t="shared" si="33"/>
        <v/>
      </c>
      <c r="P514" s="12" t="str">
        <f t="shared" si="33"/>
        <v/>
      </c>
      <c r="Q514" s="12" t="str">
        <f t="shared" si="33"/>
        <v/>
      </c>
      <c r="R514" s="12" t="str">
        <f t="shared" si="33"/>
        <v/>
      </c>
      <c r="S514" s="3" t="s">
        <v>23</v>
      </c>
      <c r="T514" s="19" t="s">
        <v>2148</v>
      </c>
      <c r="U514" s="22" t="s">
        <v>21</v>
      </c>
      <c r="V514" s="5">
        <v>45575</v>
      </c>
      <c r="W514" s="5">
        <v>45883</v>
      </c>
      <c r="X514" s="6" t="b">
        <v>0</v>
      </c>
      <c r="Y514" s="6" t="b">
        <v>0</v>
      </c>
      <c r="Z514" s="6" t="b">
        <v>0</v>
      </c>
      <c r="AA514" s="4" t="s">
        <v>1227</v>
      </c>
      <c r="AB514" s="6" t="b">
        <v>1</v>
      </c>
      <c r="AC514" s="6" t="b">
        <v>0</v>
      </c>
      <c r="AD514" s="6" t="b">
        <v>0</v>
      </c>
    </row>
    <row r="515" spans="1:30" x14ac:dyDescent="0.45">
      <c r="A515" s="24">
        <v>12</v>
      </c>
      <c r="B515" s="19" t="s">
        <v>2149</v>
      </c>
      <c r="C515" s="19" t="s">
        <v>2150</v>
      </c>
      <c r="D515" s="2" t="s">
        <v>2151</v>
      </c>
      <c r="E515" s="9">
        <f>COUNTA(I515:P515)-COUNTBLANK(I515:P515)</f>
        <v>1</v>
      </c>
      <c r="F515" s="18" t="str" cm="1">
        <f t="array" ref="F515">IF(TRIM(_xlfn._xlws.FILTER(I515:R515,LEN(I515:R515)&gt;0,""))="",D515,TRIM(_xlfn._xlws.FILTER(I515:R515,LEN(I515:R515)&gt;0,"")))</f>
        <v>ウッドワン</v>
      </c>
      <c r="G515" s="16" t="str" cm="1">
        <f t="array" ref="G515">_xlfn._xlws.FILTER($I$1:$R$1,LEN(I515:R515)&gt;0,"")</f>
        <v>株式会社</v>
      </c>
      <c r="H515" s="16" t="str" cm="1">
        <f t="array" ref="H515">_xlfn.SWITCH(IF(G515&lt;&gt;"",FIND(G515,D515),""),1,"Start","","","End")</f>
        <v>Start</v>
      </c>
      <c r="I515" s="12" t="str">
        <f t="shared" si="31"/>
        <v>ウッドワン</v>
      </c>
      <c r="J515" s="12" t="str">
        <f t="shared" si="33"/>
        <v/>
      </c>
      <c r="K515" s="12" t="str">
        <f t="shared" si="33"/>
        <v/>
      </c>
      <c r="L515" s="12" t="str">
        <f t="shared" si="33"/>
        <v/>
      </c>
      <c r="M515" s="12" t="str">
        <f t="shared" si="33"/>
        <v/>
      </c>
      <c r="N515" s="12" t="str">
        <f t="shared" si="33"/>
        <v/>
      </c>
      <c r="O515" s="12" t="str">
        <f t="shared" si="33"/>
        <v/>
      </c>
      <c r="P515" s="12" t="str">
        <f t="shared" si="33"/>
        <v/>
      </c>
      <c r="Q515" s="12" t="str">
        <f t="shared" si="33"/>
        <v/>
      </c>
      <c r="R515" s="12" t="str">
        <f t="shared" si="33"/>
        <v/>
      </c>
      <c r="S515" s="3" t="s">
        <v>23</v>
      </c>
      <c r="T515" s="19" t="s">
        <v>2152</v>
      </c>
      <c r="U515" s="22" t="s">
        <v>21</v>
      </c>
      <c r="V515" s="5">
        <v>45575</v>
      </c>
      <c r="W515" s="5">
        <v>45883</v>
      </c>
      <c r="X515" s="6" t="b">
        <v>0</v>
      </c>
      <c r="Y515" s="6" t="b">
        <v>0</v>
      </c>
      <c r="Z515" s="6" t="b">
        <v>0</v>
      </c>
      <c r="AA515" s="4" t="s">
        <v>21</v>
      </c>
      <c r="AB515" s="6" t="b">
        <v>1</v>
      </c>
      <c r="AC515" s="6" t="b">
        <v>0</v>
      </c>
      <c r="AD515" s="6" t="b">
        <v>0</v>
      </c>
    </row>
    <row r="516" spans="1:30" x14ac:dyDescent="0.45">
      <c r="A516" s="24">
        <v>74</v>
      </c>
      <c r="B516" s="19" t="s">
        <v>2153</v>
      </c>
      <c r="C516" s="19" t="s">
        <v>2154</v>
      </c>
      <c r="D516" s="2" t="s">
        <v>2155</v>
      </c>
      <c r="E516" s="9">
        <f>COUNTA(I516:P516)-COUNTBLANK(I516:P516)</f>
        <v>1</v>
      </c>
      <c r="F516" s="18" t="str" cm="1">
        <f t="array" ref="F516">IF(TRIM(_xlfn._xlws.FILTER(I516:R516,LEN(I516:R516)&gt;0,""))="",D516,TRIM(_xlfn._xlws.FILTER(I516:R516,LEN(I516:R516)&gt;0,"")))</f>
        <v>朝日ウッドテック</v>
      </c>
      <c r="G516" s="16" t="str" cm="1">
        <f t="array" ref="G516">_xlfn._xlws.FILTER($I$1:$R$1,LEN(I516:R516)&gt;0,"")</f>
        <v>株式会社</v>
      </c>
      <c r="H516" s="16" t="str" cm="1">
        <f t="array" ref="H516">_xlfn.SWITCH(IF(G516&lt;&gt;"",FIND(G516,D516),""),1,"Start","","","End")</f>
        <v>End</v>
      </c>
      <c r="I516" s="12" t="str">
        <f t="shared" ref="I516:I535" si="34">TRIM(IF(LEN($D516)&lt;&gt;LEN(SUBSTITUTE($D516,I$1,"")),SUBSTITUTE($D516,I$1,""),""))</f>
        <v>朝日ウッドテック</v>
      </c>
      <c r="J516" s="12" t="str">
        <f t="shared" si="33"/>
        <v/>
      </c>
      <c r="K516" s="12" t="str">
        <f t="shared" si="33"/>
        <v/>
      </c>
      <c r="L516" s="12" t="str">
        <f t="shared" si="33"/>
        <v/>
      </c>
      <c r="M516" s="12" t="str">
        <f t="shared" si="33"/>
        <v/>
      </c>
      <c r="N516" s="12" t="str">
        <f t="shared" si="33"/>
        <v/>
      </c>
      <c r="O516" s="12" t="str">
        <f t="shared" si="33"/>
        <v/>
      </c>
      <c r="P516" s="12" t="str">
        <f t="shared" si="33"/>
        <v/>
      </c>
      <c r="Q516" s="12" t="str">
        <f t="shared" si="33"/>
        <v/>
      </c>
      <c r="R516" s="12" t="str">
        <f t="shared" si="33"/>
        <v/>
      </c>
      <c r="S516" s="3" t="s">
        <v>23</v>
      </c>
      <c r="T516" s="19" t="s">
        <v>2156</v>
      </c>
      <c r="U516" s="22" t="s">
        <v>21</v>
      </c>
      <c r="V516" s="5">
        <v>45579</v>
      </c>
      <c r="W516" s="5">
        <v>45883</v>
      </c>
      <c r="X516" s="6" t="b">
        <v>0</v>
      </c>
      <c r="Y516" s="6" t="b">
        <v>0</v>
      </c>
      <c r="Z516" s="6" t="b">
        <v>0</v>
      </c>
      <c r="AA516" s="4" t="s">
        <v>2157</v>
      </c>
      <c r="AB516" s="6" t="b">
        <v>1</v>
      </c>
      <c r="AC516" s="6" t="b">
        <v>0</v>
      </c>
      <c r="AD516" s="6" t="b">
        <v>0</v>
      </c>
    </row>
    <row r="517" spans="1:30" x14ac:dyDescent="0.45">
      <c r="A517" s="24">
        <v>130</v>
      </c>
      <c r="B517" s="19" t="s">
        <v>2158</v>
      </c>
      <c r="C517" s="19" t="s">
        <v>2159</v>
      </c>
      <c r="D517" s="7" t="s">
        <v>2257</v>
      </c>
      <c r="E517" s="9">
        <f>COUNTA(I517:P517)-COUNTBLANK(I517:P517)</f>
        <v>1</v>
      </c>
      <c r="F517" s="18" t="str" cm="1">
        <f t="array" ref="F517">IF(TRIM(_xlfn._xlws.FILTER(I517:R517,LEN(I517:R517)&gt;0,""))="",D517,TRIM(_xlfn._xlws.FILTER(I517:R517,LEN(I517:R517)&gt;0,"")))</f>
        <v>ワールド工業</v>
      </c>
      <c r="G517" s="16" t="str" cm="1">
        <f t="array" ref="G517">_xlfn._xlws.FILTER($I$1:$R$1,LEN(I517:R517)&gt;0,"")</f>
        <v>株式会社</v>
      </c>
      <c r="H517" s="16" t="str" cm="1">
        <f t="array" ref="H517">_xlfn.SWITCH(IF(G517&lt;&gt;"",FIND(G517,D517),""),1,"Start","","","End")</f>
        <v>End</v>
      </c>
      <c r="I517" s="12" t="str">
        <f t="shared" si="34"/>
        <v>ワールド工業</v>
      </c>
      <c r="J517" s="12" t="str">
        <f t="shared" si="33"/>
        <v/>
      </c>
      <c r="K517" s="12" t="str">
        <f t="shared" si="33"/>
        <v/>
      </c>
      <c r="L517" s="12" t="str">
        <f t="shared" si="33"/>
        <v/>
      </c>
      <c r="M517" s="12" t="str">
        <f t="shared" si="33"/>
        <v/>
      </c>
      <c r="N517" s="12" t="str">
        <f t="shared" si="33"/>
        <v/>
      </c>
      <c r="O517" s="12" t="str">
        <f t="shared" si="33"/>
        <v/>
      </c>
      <c r="P517" s="12" t="str">
        <f t="shared" si="33"/>
        <v/>
      </c>
      <c r="Q517" s="12" t="str">
        <f t="shared" si="33"/>
        <v/>
      </c>
      <c r="R517" s="12" t="str">
        <f t="shared" si="33"/>
        <v/>
      </c>
      <c r="S517" s="3" t="s">
        <v>23</v>
      </c>
      <c r="T517" s="19" t="s">
        <v>2160</v>
      </c>
      <c r="U517" s="22" t="s">
        <v>21</v>
      </c>
      <c r="V517" s="5">
        <v>45581</v>
      </c>
      <c r="W517" s="5">
        <v>45883</v>
      </c>
      <c r="X517" s="6" t="b">
        <v>0</v>
      </c>
      <c r="Y517" s="6" t="b">
        <v>0</v>
      </c>
      <c r="Z517" s="6" t="b">
        <v>0</v>
      </c>
      <c r="AA517" s="4" t="s">
        <v>2161</v>
      </c>
      <c r="AB517" s="6" t="b">
        <v>1</v>
      </c>
      <c r="AC517" s="6" t="b">
        <v>0</v>
      </c>
      <c r="AD517" s="6" t="b">
        <v>0</v>
      </c>
    </row>
    <row r="518" spans="1:30" x14ac:dyDescent="0.45">
      <c r="A518" s="24">
        <v>430</v>
      </c>
      <c r="B518" s="19" t="s">
        <v>2162</v>
      </c>
      <c r="C518" s="19" t="s">
        <v>2163</v>
      </c>
      <c r="D518" s="7" t="s">
        <v>2258</v>
      </c>
      <c r="E518" s="9">
        <f>COUNTA(I518:P518)-COUNTBLANK(I518:P518)</f>
        <v>1</v>
      </c>
      <c r="F518" s="18" t="str" cm="1">
        <f t="array" ref="F518">IF(TRIM(_xlfn._xlws.FILTER(I518:R518,LEN(I518:R518)&gt;0,""))="",D518,TRIM(_xlfn._xlws.FILTER(I518:R518,LEN(I518:R518)&gt;0,"")))</f>
        <v>日本水道鋼管協会</v>
      </c>
      <c r="G518" s="16" t="str" cm="1">
        <f t="array" ref="G518">_xlfn._xlws.FILTER($I$1:$R$1,LEN(I518:R518)&gt;0,"")</f>
        <v>公益社団法人</v>
      </c>
      <c r="H518" s="16" t="str" cm="1">
        <f t="array" ref="H518">_xlfn.SWITCH(IF(G518&lt;&gt;"",FIND(G518,D518),""),1,"Start","","","End")</f>
        <v>Start</v>
      </c>
      <c r="I518" s="12" t="str">
        <f t="shared" si="34"/>
        <v/>
      </c>
      <c r="J518" s="12" t="str">
        <f t="shared" si="33"/>
        <v/>
      </c>
      <c r="K518" s="12" t="str">
        <f t="shared" si="33"/>
        <v/>
      </c>
      <c r="L518" s="12" t="str">
        <f t="shared" si="33"/>
        <v/>
      </c>
      <c r="M518" s="12" t="str">
        <f t="shared" si="33"/>
        <v/>
      </c>
      <c r="N518" s="12" t="str">
        <f t="shared" si="33"/>
        <v>日本水道鋼管協会</v>
      </c>
      <c r="O518" s="12" t="str">
        <f t="shared" si="33"/>
        <v/>
      </c>
      <c r="P518" s="12" t="str">
        <f t="shared" si="33"/>
        <v/>
      </c>
      <c r="Q518" s="12" t="str">
        <f t="shared" si="33"/>
        <v/>
      </c>
      <c r="R518" s="12" t="str">
        <f t="shared" si="33"/>
        <v/>
      </c>
      <c r="S518" s="3" t="s">
        <v>19</v>
      </c>
      <c r="T518" s="19" t="s">
        <v>2164</v>
      </c>
      <c r="U518" s="22" t="s">
        <v>21</v>
      </c>
      <c r="V518" s="5">
        <v>45623</v>
      </c>
      <c r="W518" s="5">
        <v>45883</v>
      </c>
      <c r="X518" s="6" t="b">
        <v>0</v>
      </c>
      <c r="Y518" s="6" t="b">
        <v>0</v>
      </c>
      <c r="Z518" s="6" t="b">
        <v>0</v>
      </c>
      <c r="AA518" s="4" t="s">
        <v>21</v>
      </c>
      <c r="AB518" s="6" t="b">
        <v>1</v>
      </c>
      <c r="AC518" s="6" t="b">
        <v>0</v>
      </c>
      <c r="AD518" s="6" t="b">
        <v>0</v>
      </c>
    </row>
    <row r="519" spans="1:30" x14ac:dyDescent="0.45">
      <c r="A519" s="24">
        <v>519</v>
      </c>
      <c r="B519" s="19" t="s">
        <v>2165</v>
      </c>
      <c r="C519" s="19" t="s">
        <v>2166</v>
      </c>
      <c r="D519" s="2" t="s">
        <v>2167</v>
      </c>
      <c r="E519" s="9">
        <f>COUNTA(I519:P519)-COUNTBLANK(I519:P519)</f>
        <v>1</v>
      </c>
      <c r="F519" s="18" t="str" cm="1">
        <f t="array" ref="F519">IF(TRIM(_xlfn._xlws.FILTER(I519:R519,LEN(I519:R519)&gt;0,""))="",D519,TRIM(_xlfn._xlws.FILTER(I519:R519,LEN(I519:R519)&gt;0,"")))</f>
        <v>ヤマダホールディングス</v>
      </c>
      <c r="G519" s="16" t="str" cm="1">
        <f t="array" ref="G519">_xlfn._xlws.FILTER($I$1:$R$1,LEN(I519:R519)&gt;0,"")</f>
        <v>株式会社</v>
      </c>
      <c r="H519" s="16" t="str" cm="1">
        <f t="array" ref="H519">_xlfn.SWITCH(IF(G519&lt;&gt;"",FIND(G519,D519),""),1,"Start","","","End")</f>
        <v>Start</v>
      </c>
      <c r="I519" s="12" t="str">
        <f t="shared" si="34"/>
        <v>ヤマダホールディングス</v>
      </c>
      <c r="J519" s="12" t="str">
        <f t="shared" si="33"/>
        <v/>
      </c>
      <c r="K519" s="12" t="str">
        <f t="shared" si="33"/>
        <v/>
      </c>
      <c r="L519" s="12" t="str">
        <f t="shared" si="33"/>
        <v/>
      </c>
      <c r="M519" s="12" t="str">
        <f t="shared" si="33"/>
        <v/>
      </c>
      <c r="N519" s="12" t="str">
        <f t="shared" si="33"/>
        <v/>
      </c>
      <c r="O519" s="12" t="str">
        <f t="shared" si="33"/>
        <v/>
      </c>
      <c r="P519" s="12" t="str">
        <f t="shared" si="33"/>
        <v/>
      </c>
      <c r="Q519" s="12" t="str">
        <f t="shared" si="33"/>
        <v/>
      </c>
      <c r="R519" s="12" t="str">
        <f t="shared" si="33"/>
        <v/>
      </c>
      <c r="S519" s="3" t="s">
        <v>23</v>
      </c>
      <c r="T519" s="19" t="s">
        <v>2168</v>
      </c>
      <c r="U519" s="22" t="s">
        <v>2169</v>
      </c>
      <c r="V519" s="5">
        <v>45649</v>
      </c>
      <c r="W519" s="5">
        <v>45883</v>
      </c>
      <c r="X519" s="6" t="b">
        <v>0</v>
      </c>
      <c r="Y519" s="6" t="b">
        <v>0</v>
      </c>
      <c r="Z519" s="6" t="b">
        <v>0</v>
      </c>
      <c r="AA519" s="4" t="s">
        <v>21</v>
      </c>
      <c r="AB519" s="6" t="b">
        <v>1</v>
      </c>
      <c r="AC519" s="6" t="b">
        <v>0</v>
      </c>
      <c r="AD519" s="6" t="b">
        <v>0</v>
      </c>
    </row>
    <row r="520" spans="1:30" x14ac:dyDescent="0.45">
      <c r="A520" s="24">
        <v>178</v>
      </c>
      <c r="B520" s="19" t="s">
        <v>2170</v>
      </c>
      <c r="C520" s="19" t="s">
        <v>2171</v>
      </c>
      <c r="D520" s="2" t="s">
        <v>2172</v>
      </c>
      <c r="E520" s="9">
        <f>COUNTA(I520:P520)-COUNTBLANK(I520:P520)</f>
        <v>1</v>
      </c>
      <c r="F520" s="18" t="str" cm="1">
        <f t="array" ref="F520">IF(TRIM(_xlfn._xlws.FILTER(I520:R520,LEN(I520:R520)&gt;0,""))="",D520,TRIM(_xlfn._xlws.FILTER(I520:R520,LEN(I520:R520)&gt;0,"")))</f>
        <v>山田照明</v>
      </c>
      <c r="G520" s="16" t="str" cm="1">
        <f t="array" ref="G520">_xlfn._xlws.FILTER($I$1:$R$1,LEN(I520:R520)&gt;0,"")</f>
        <v>株式会社</v>
      </c>
      <c r="H520" s="16" t="str" cm="1">
        <f t="array" ref="H520">_xlfn.SWITCH(IF(G520&lt;&gt;"",FIND(G520,D520),""),1,"Start","","","End")</f>
        <v>End</v>
      </c>
      <c r="I520" s="12" t="str">
        <f t="shared" si="34"/>
        <v>山田照明</v>
      </c>
      <c r="J520" s="12" t="str">
        <f t="shared" si="33"/>
        <v/>
      </c>
      <c r="K520" s="12" t="str">
        <f t="shared" si="33"/>
        <v/>
      </c>
      <c r="L520" s="12" t="str">
        <f t="shared" si="33"/>
        <v/>
      </c>
      <c r="M520" s="12" t="str">
        <f t="shared" si="33"/>
        <v/>
      </c>
      <c r="N520" s="12" t="str">
        <f t="shared" si="33"/>
        <v/>
      </c>
      <c r="O520" s="12" t="str">
        <f t="shared" si="33"/>
        <v/>
      </c>
      <c r="P520" s="12" t="str">
        <f t="shared" si="33"/>
        <v/>
      </c>
      <c r="Q520" s="12" t="str">
        <f t="shared" ref="J520:R535" si="35">TRIM(IF(LEN($D520)&lt;&gt;LEN(SUBSTITUTE($D520,Q$1,"")),SUBSTITUTE($D520,Q$1,""),""))</f>
        <v/>
      </c>
      <c r="R520" s="12" t="str">
        <f t="shared" si="35"/>
        <v/>
      </c>
      <c r="S520" s="3" t="s">
        <v>23</v>
      </c>
      <c r="T520" s="19" t="s">
        <v>2173</v>
      </c>
      <c r="U520" s="22" t="s">
        <v>21</v>
      </c>
      <c r="V520" s="5">
        <v>45589</v>
      </c>
      <c r="W520" s="5">
        <v>45883</v>
      </c>
      <c r="X520" s="6" t="b">
        <v>0</v>
      </c>
      <c r="Y520" s="6" t="b">
        <v>0</v>
      </c>
      <c r="Z520" s="6" t="b">
        <v>0</v>
      </c>
      <c r="AA520" s="4" t="s">
        <v>334</v>
      </c>
      <c r="AB520" s="6" t="b">
        <v>1</v>
      </c>
      <c r="AC520" s="6" t="b">
        <v>0</v>
      </c>
      <c r="AD520" s="6" t="b">
        <v>0</v>
      </c>
    </row>
    <row r="521" spans="1:30" x14ac:dyDescent="0.45">
      <c r="A521" s="24">
        <v>157</v>
      </c>
      <c r="B521" s="19" t="s">
        <v>2174</v>
      </c>
      <c r="C521" s="19" t="s">
        <v>2175</v>
      </c>
      <c r="D521" s="2" t="s">
        <v>2176</v>
      </c>
      <c r="E521" s="9">
        <f>COUNTA(I521:P521)-COUNTBLANK(I521:P521)</f>
        <v>1</v>
      </c>
      <c r="F521" s="18" t="str" cm="1">
        <f t="array" ref="F521">IF(TRIM(_xlfn._xlws.FILTER(I521:R521,LEN(I521:R521)&gt;0,""))="",D521,TRIM(_xlfn._xlws.FILTER(I521:R521,LEN(I521:R521)&gt;0,"")))</f>
        <v>山本窯業化工</v>
      </c>
      <c r="G521" s="16" t="str" cm="1">
        <f t="array" ref="G521">_xlfn._xlws.FILTER($I$1:$R$1,LEN(I521:R521)&gt;0,"")</f>
        <v>株式会社</v>
      </c>
      <c r="H521" s="16" t="str" cm="1">
        <f t="array" ref="H521">_xlfn.SWITCH(IF(G521&lt;&gt;"",FIND(G521,D521),""),1,"Start","","","End")</f>
        <v>End</v>
      </c>
      <c r="I521" s="12" t="str">
        <f t="shared" si="34"/>
        <v>山本窯業化工</v>
      </c>
      <c r="J521" s="12" t="str">
        <f t="shared" si="35"/>
        <v/>
      </c>
      <c r="K521" s="12" t="str">
        <f t="shared" si="35"/>
        <v/>
      </c>
      <c r="L521" s="12" t="str">
        <f t="shared" si="35"/>
        <v/>
      </c>
      <c r="M521" s="12" t="str">
        <f t="shared" si="35"/>
        <v/>
      </c>
      <c r="N521" s="12" t="str">
        <f t="shared" si="35"/>
        <v/>
      </c>
      <c r="O521" s="12" t="str">
        <f t="shared" si="35"/>
        <v/>
      </c>
      <c r="P521" s="12" t="str">
        <f t="shared" si="35"/>
        <v/>
      </c>
      <c r="Q521" s="12" t="str">
        <f t="shared" si="35"/>
        <v/>
      </c>
      <c r="R521" s="12" t="str">
        <f t="shared" si="35"/>
        <v/>
      </c>
      <c r="S521" s="3" t="s">
        <v>23</v>
      </c>
      <c r="T521" s="19" t="s">
        <v>2177</v>
      </c>
      <c r="U521" s="22" t="s">
        <v>21</v>
      </c>
      <c r="V521" s="5">
        <v>45582</v>
      </c>
      <c r="W521" s="5">
        <v>45883</v>
      </c>
      <c r="X521" s="6" t="b">
        <v>0</v>
      </c>
      <c r="Y521" s="6" t="b">
        <v>0</v>
      </c>
      <c r="Z521" s="6" t="b">
        <v>0</v>
      </c>
      <c r="AA521" s="4" t="s">
        <v>462</v>
      </c>
      <c r="AB521" s="6" t="b">
        <v>1</v>
      </c>
      <c r="AC521" s="6" t="b">
        <v>0</v>
      </c>
      <c r="AD521" s="6" t="b">
        <v>0</v>
      </c>
    </row>
    <row r="522" spans="1:30" x14ac:dyDescent="0.45">
      <c r="A522" s="24">
        <v>537</v>
      </c>
      <c r="B522" s="19" t="s">
        <v>2178</v>
      </c>
      <c r="C522" s="19" t="s">
        <v>2179</v>
      </c>
      <c r="D522" s="2" t="s">
        <v>2180</v>
      </c>
      <c r="E522" s="9">
        <f>COUNTA(I522:P522)-COUNTBLANK(I522:P522)</f>
        <v>1</v>
      </c>
      <c r="F522" s="18" t="str" cm="1">
        <f t="array" ref="F522">IF(TRIM(_xlfn._xlws.FILTER(I522:R522,LEN(I522:R522)&gt;0,""))="",D522,TRIM(_xlfn._xlws.FILTER(I522:R522,LEN(I522:R522)&gt;0,"")))</f>
        <v>山室製作所</v>
      </c>
      <c r="G522" s="16" t="str" cm="1">
        <f t="array" ref="G522">_xlfn._xlws.FILTER($I$1:$R$1,LEN(I522:R522)&gt;0,"")</f>
        <v>株式会社</v>
      </c>
      <c r="H522" s="16" t="str" cm="1">
        <f t="array" ref="H522">_xlfn.SWITCH(IF(G522&lt;&gt;"",FIND(G522,D522),""),1,"Start","","","End")</f>
        <v>Start</v>
      </c>
      <c r="I522" s="12" t="str">
        <f t="shared" si="34"/>
        <v>山室製作所</v>
      </c>
      <c r="J522" s="12" t="str">
        <f t="shared" si="35"/>
        <v/>
      </c>
      <c r="K522" s="12" t="str">
        <f t="shared" si="35"/>
        <v/>
      </c>
      <c r="L522" s="12" t="str">
        <f t="shared" si="35"/>
        <v/>
      </c>
      <c r="M522" s="12" t="str">
        <f t="shared" si="35"/>
        <v/>
      </c>
      <c r="N522" s="12" t="str">
        <f t="shared" si="35"/>
        <v/>
      </c>
      <c r="O522" s="12" t="str">
        <f t="shared" si="35"/>
        <v/>
      </c>
      <c r="P522" s="12" t="str">
        <f t="shared" si="35"/>
        <v/>
      </c>
      <c r="Q522" s="12" t="str">
        <f t="shared" si="35"/>
        <v/>
      </c>
      <c r="R522" s="12" t="str">
        <f t="shared" si="35"/>
        <v/>
      </c>
      <c r="S522" s="3" t="s">
        <v>23</v>
      </c>
      <c r="T522" s="19" t="s">
        <v>2181</v>
      </c>
      <c r="U522" s="22" t="s">
        <v>21</v>
      </c>
      <c r="V522" s="5">
        <v>45652</v>
      </c>
      <c r="W522" s="5">
        <v>45883</v>
      </c>
      <c r="X522" s="6" t="b">
        <v>0</v>
      </c>
      <c r="Y522" s="6" t="b">
        <v>0</v>
      </c>
      <c r="Z522" s="6" t="b">
        <v>0</v>
      </c>
      <c r="AA522" s="4" t="s">
        <v>540</v>
      </c>
      <c r="AB522" s="6" t="b">
        <v>1</v>
      </c>
      <c r="AC522" s="6" t="b">
        <v>0</v>
      </c>
      <c r="AD522" s="6" t="b">
        <v>0</v>
      </c>
    </row>
    <row r="523" spans="1:30" x14ac:dyDescent="0.45">
      <c r="A523" s="24">
        <v>226</v>
      </c>
      <c r="B523" s="19" t="s">
        <v>2182</v>
      </c>
      <c r="C523" s="19" t="s">
        <v>2183</v>
      </c>
      <c r="D523" s="2" t="s">
        <v>2184</v>
      </c>
      <c r="E523" s="9">
        <f>COUNTA(I523:P523)-COUNTBLANK(I523:P523)</f>
        <v>1</v>
      </c>
      <c r="F523" s="18" t="str" cm="1">
        <f t="array" ref="F523">IF(TRIM(_xlfn._xlws.FILTER(I523:R523,LEN(I523:R523)&gt;0,""))="",D523,TRIM(_xlfn._xlws.FILTER(I523:R523,LEN(I523:R523)&gt;0,"")))</f>
        <v>ヤマトプロテック</v>
      </c>
      <c r="G523" s="16" t="str" cm="1">
        <f t="array" ref="G523">_xlfn._xlws.FILTER($I$1:$R$1,LEN(I523:R523)&gt;0,"")</f>
        <v>株式会社</v>
      </c>
      <c r="H523" s="16" t="str" cm="1">
        <f t="array" ref="H523">_xlfn.SWITCH(IF(G523&lt;&gt;"",FIND(G523,D523),""),1,"Start","","","End")</f>
        <v>End</v>
      </c>
      <c r="I523" s="12" t="str">
        <f t="shared" si="34"/>
        <v>ヤマトプロテック</v>
      </c>
      <c r="J523" s="12" t="str">
        <f t="shared" si="35"/>
        <v/>
      </c>
      <c r="K523" s="12" t="str">
        <f t="shared" si="35"/>
        <v/>
      </c>
      <c r="L523" s="12" t="str">
        <f t="shared" si="35"/>
        <v/>
      </c>
      <c r="M523" s="12" t="str">
        <f t="shared" si="35"/>
        <v/>
      </c>
      <c r="N523" s="12" t="str">
        <f t="shared" si="35"/>
        <v/>
      </c>
      <c r="O523" s="12" t="str">
        <f t="shared" si="35"/>
        <v/>
      </c>
      <c r="P523" s="12" t="str">
        <f t="shared" si="35"/>
        <v/>
      </c>
      <c r="Q523" s="12" t="str">
        <f t="shared" si="35"/>
        <v/>
      </c>
      <c r="R523" s="12" t="str">
        <f t="shared" si="35"/>
        <v/>
      </c>
      <c r="S523" s="3" t="s">
        <v>23</v>
      </c>
      <c r="T523" s="19" t="s">
        <v>2185</v>
      </c>
      <c r="U523" s="22" t="s">
        <v>21</v>
      </c>
      <c r="V523" s="5">
        <v>45591</v>
      </c>
      <c r="W523" s="5">
        <v>45883</v>
      </c>
      <c r="X523" s="6" t="b">
        <v>0</v>
      </c>
      <c r="Y523" s="6" t="b">
        <v>0</v>
      </c>
      <c r="Z523" s="6" t="b">
        <v>0</v>
      </c>
      <c r="AA523" s="4" t="s">
        <v>21</v>
      </c>
      <c r="AB523" s="6" t="b">
        <v>1</v>
      </c>
      <c r="AC523" s="6" t="b">
        <v>0</v>
      </c>
      <c r="AD523" s="6" t="b">
        <v>0</v>
      </c>
    </row>
    <row r="524" spans="1:30" x14ac:dyDescent="0.45">
      <c r="A524" s="24">
        <v>310</v>
      </c>
      <c r="B524" s="19" t="s">
        <v>2186</v>
      </c>
      <c r="C524" s="19" t="s">
        <v>2187</v>
      </c>
      <c r="D524" s="2" t="s">
        <v>2188</v>
      </c>
      <c r="E524" s="9">
        <f>COUNTA(I524:P524)-COUNTBLANK(I524:P524)</f>
        <v>1</v>
      </c>
      <c r="F524" s="18" t="str" cm="1">
        <f t="array" ref="F524">IF(TRIM(_xlfn._xlws.FILTER(I524:R524,LEN(I524:R524)&gt;0,""))="",D524,TRIM(_xlfn._xlws.FILTER(I524:R524,LEN(I524:R524)&gt;0,"")))</f>
        <v>矢野散水</v>
      </c>
      <c r="G524" s="16" t="str" cm="1">
        <f t="array" ref="G524">_xlfn._xlws.FILTER($I$1:$R$1,LEN(I524:R524)&gt;0,"")</f>
        <v>株式会社</v>
      </c>
      <c r="H524" s="16" t="str" cm="1">
        <f t="array" ref="H524">_xlfn.SWITCH(IF(G524&lt;&gt;"",FIND(G524,D524),""),1,"Start","","","End")</f>
        <v>End</v>
      </c>
      <c r="I524" s="12" t="str">
        <f t="shared" si="34"/>
        <v>矢野散水</v>
      </c>
      <c r="J524" s="12" t="str">
        <f t="shared" si="35"/>
        <v/>
      </c>
      <c r="K524" s="12" t="str">
        <f t="shared" si="35"/>
        <v/>
      </c>
      <c r="L524" s="12" t="str">
        <f t="shared" si="35"/>
        <v/>
      </c>
      <c r="M524" s="12" t="str">
        <f t="shared" si="35"/>
        <v/>
      </c>
      <c r="N524" s="12" t="str">
        <f t="shared" si="35"/>
        <v/>
      </c>
      <c r="O524" s="12" t="str">
        <f t="shared" si="35"/>
        <v/>
      </c>
      <c r="P524" s="12" t="str">
        <f t="shared" si="35"/>
        <v/>
      </c>
      <c r="Q524" s="12" t="str">
        <f t="shared" si="35"/>
        <v/>
      </c>
      <c r="R524" s="12" t="str">
        <f t="shared" si="35"/>
        <v/>
      </c>
      <c r="S524" s="3" t="s">
        <v>23</v>
      </c>
      <c r="T524" s="19" t="s">
        <v>161</v>
      </c>
      <c r="U524" s="22" t="s">
        <v>2189</v>
      </c>
      <c r="V524" s="5">
        <v>45601</v>
      </c>
      <c r="W524" s="5">
        <v>45883</v>
      </c>
      <c r="X524" s="6" t="b">
        <v>0</v>
      </c>
      <c r="Y524" s="6" t="b">
        <v>0</v>
      </c>
      <c r="Z524" s="6" t="b">
        <v>0</v>
      </c>
      <c r="AA524" s="4" t="s">
        <v>21</v>
      </c>
      <c r="AB524" s="6" t="b">
        <v>1</v>
      </c>
      <c r="AC524" s="6" t="b">
        <v>0</v>
      </c>
      <c r="AD524" s="6" t="b">
        <v>0</v>
      </c>
    </row>
    <row r="525" spans="1:30" x14ac:dyDescent="0.45">
      <c r="A525" s="24">
        <v>545</v>
      </c>
      <c r="B525" s="19" t="s">
        <v>2190</v>
      </c>
      <c r="C525" s="19" t="s">
        <v>2191</v>
      </c>
      <c r="D525" s="2" t="s">
        <v>2192</v>
      </c>
      <c r="E525" s="9">
        <f>COUNTA(I525:P525)-COUNTBLANK(I525:P525)</f>
        <v>1</v>
      </c>
      <c r="F525" s="18" t="str" cm="1">
        <f t="array" ref="F525">IF(TRIM(_xlfn._xlws.FILTER(I525:R525,LEN(I525:R525)&gt;0,""))="",D525,TRIM(_xlfn._xlws.FILTER(I525:R525,LEN(I525:R525)&gt;0,"")))</f>
        <v>ヤスジマ</v>
      </c>
      <c r="G525" s="16" t="str" cm="1">
        <f t="array" ref="G525">_xlfn._xlws.FILTER($I$1:$R$1,LEN(I525:R525)&gt;0,"")</f>
        <v>株式会社</v>
      </c>
      <c r="H525" s="16" t="str" cm="1">
        <f t="array" ref="H525">_xlfn.SWITCH(IF(G525&lt;&gt;"",FIND(G525,D525),""),1,"Start","","","End")</f>
        <v>Start</v>
      </c>
      <c r="I525" s="12" t="str">
        <f t="shared" si="34"/>
        <v>ヤスジマ</v>
      </c>
      <c r="J525" s="12" t="str">
        <f t="shared" si="35"/>
        <v/>
      </c>
      <c r="K525" s="12" t="str">
        <f t="shared" si="35"/>
        <v/>
      </c>
      <c r="L525" s="12" t="str">
        <f t="shared" si="35"/>
        <v/>
      </c>
      <c r="M525" s="12" t="str">
        <f t="shared" si="35"/>
        <v/>
      </c>
      <c r="N525" s="12" t="str">
        <f t="shared" si="35"/>
        <v/>
      </c>
      <c r="O525" s="12" t="str">
        <f t="shared" si="35"/>
        <v/>
      </c>
      <c r="P525" s="12" t="str">
        <f t="shared" si="35"/>
        <v/>
      </c>
      <c r="Q525" s="12" t="str">
        <f t="shared" si="35"/>
        <v/>
      </c>
      <c r="R525" s="12" t="str">
        <f t="shared" si="35"/>
        <v/>
      </c>
      <c r="S525" s="3" t="s">
        <v>23</v>
      </c>
      <c r="T525" s="19" t="s">
        <v>2193</v>
      </c>
      <c r="U525" s="22" t="s">
        <v>21</v>
      </c>
      <c r="V525" s="5">
        <v>45652</v>
      </c>
      <c r="W525" s="5">
        <v>45883</v>
      </c>
      <c r="X525" s="6" t="b">
        <v>0</v>
      </c>
      <c r="Y525" s="6" t="b">
        <v>0</v>
      </c>
      <c r="Z525" s="6" t="b">
        <v>0</v>
      </c>
      <c r="AA525" s="4" t="s">
        <v>540</v>
      </c>
      <c r="AB525" s="6" t="b">
        <v>1</v>
      </c>
      <c r="AC525" s="6" t="b">
        <v>0</v>
      </c>
      <c r="AD525" s="6" t="b">
        <v>0</v>
      </c>
    </row>
    <row r="526" spans="1:30" x14ac:dyDescent="0.45">
      <c r="A526" s="24">
        <v>65</v>
      </c>
      <c r="B526" s="19" t="s">
        <v>2194</v>
      </c>
      <c r="C526" s="19" t="s">
        <v>2195</v>
      </c>
      <c r="D526" s="2" t="s">
        <v>2196</v>
      </c>
      <c r="E526" s="9">
        <f>COUNTA(I526:P526)-COUNTBLANK(I526:P526)</f>
        <v>1</v>
      </c>
      <c r="F526" s="18" t="str" cm="1">
        <f t="array" ref="F526">IF(TRIM(_xlfn._xlws.FILTER(I526:R526,LEN(I526:R526)&gt;0,""))="",D526,TRIM(_xlfn._xlws.FILTER(I526:R526,LEN(I526:R526)&gt;0,"")))</f>
        <v>YKK AP</v>
      </c>
      <c r="G526" s="16" t="str" cm="1">
        <f t="array" ref="G526">_xlfn._xlws.FILTER($I$1:$R$1,LEN(I526:R526)&gt;0,"")</f>
        <v>株式会社</v>
      </c>
      <c r="H526" s="16" t="str" cm="1">
        <f t="array" ref="H526">_xlfn.SWITCH(IF(G526&lt;&gt;"",FIND(G526,D526),""),1,"Start","","","End")</f>
        <v>End</v>
      </c>
      <c r="I526" s="12" t="str">
        <f t="shared" si="34"/>
        <v>YKK AP</v>
      </c>
      <c r="J526" s="12" t="str">
        <f t="shared" si="35"/>
        <v/>
      </c>
      <c r="K526" s="12" t="str">
        <f t="shared" si="35"/>
        <v/>
      </c>
      <c r="L526" s="12" t="str">
        <f t="shared" si="35"/>
        <v/>
      </c>
      <c r="M526" s="12" t="str">
        <f t="shared" si="35"/>
        <v/>
      </c>
      <c r="N526" s="12" t="str">
        <f t="shared" si="35"/>
        <v/>
      </c>
      <c r="O526" s="12" t="str">
        <f t="shared" si="35"/>
        <v/>
      </c>
      <c r="P526" s="12" t="str">
        <f t="shared" si="35"/>
        <v/>
      </c>
      <c r="Q526" s="12" t="str">
        <f t="shared" si="35"/>
        <v/>
      </c>
      <c r="R526" s="12" t="str">
        <f t="shared" si="35"/>
        <v/>
      </c>
      <c r="S526" s="3" t="s">
        <v>23</v>
      </c>
      <c r="T526" s="19" t="s">
        <v>2197</v>
      </c>
      <c r="U526" s="22" t="s">
        <v>21</v>
      </c>
      <c r="V526" s="5">
        <v>45579</v>
      </c>
      <c r="W526" s="5">
        <v>45883</v>
      </c>
      <c r="X526" s="6" t="b">
        <v>0</v>
      </c>
      <c r="Y526" s="6" t="b">
        <v>0</v>
      </c>
      <c r="Z526" s="6" t="b">
        <v>0</v>
      </c>
      <c r="AA526" s="4" t="s">
        <v>21</v>
      </c>
      <c r="AB526" s="6" t="b">
        <v>1</v>
      </c>
      <c r="AC526" s="6" t="b">
        <v>0</v>
      </c>
      <c r="AD526" s="6" t="b">
        <v>0</v>
      </c>
    </row>
    <row r="527" spans="1:30" x14ac:dyDescent="0.45">
      <c r="A527" s="24">
        <v>158</v>
      </c>
      <c r="B527" s="19" t="s">
        <v>2198</v>
      </c>
      <c r="C527" s="19" t="s">
        <v>2199</v>
      </c>
      <c r="D527" s="2" t="s">
        <v>2200</v>
      </c>
      <c r="E527" s="9">
        <f>COUNTA(I527:P527)-COUNTBLANK(I527:P527)</f>
        <v>1</v>
      </c>
      <c r="F527" s="18" t="str" cm="1">
        <f t="array" ref="F527">IF(TRIM(_xlfn._xlws.FILTER(I527:R527,LEN(I527:R527)&gt;0,""))="",D527,TRIM(_xlfn._xlws.FILTER(I527:R527,LEN(I527:R527)&gt;0,"")))</f>
        <v>淀川製鋼所</v>
      </c>
      <c r="G527" s="16" t="str" cm="1">
        <f t="array" ref="G527">_xlfn._xlws.FILTER($I$1:$R$1,LEN(I527:R527)&gt;0,"")</f>
        <v>株式会社</v>
      </c>
      <c r="H527" s="16" t="str" cm="1">
        <f t="array" ref="H527">_xlfn.SWITCH(IF(G527&lt;&gt;"",FIND(G527,D527),""),1,"Start","","","End")</f>
        <v>Start</v>
      </c>
      <c r="I527" s="12" t="str">
        <f t="shared" si="34"/>
        <v>淀川製鋼所</v>
      </c>
      <c r="J527" s="12" t="str">
        <f t="shared" si="35"/>
        <v/>
      </c>
      <c r="K527" s="12" t="str">
        <f t="shared" si="35"/>
        <v/>
      </c>
      <c r="L527" s="12" t="str">
        <f t="shared" si="35"/>
        <v/>
      </c>
      <c r="M527" s="12" t="str">
        <f t="shared" si="35"/>
        <v/>
      </c>
      <c r="N527" s="12" t="str">
        <f t="shared" si="35"/>
        <v/>
      </c>
      <c r="O527" s="12" t="str">
        <f t="shared" si="35"/>
        <v/>
      </c>
      <c r="P527" s="12" t="str">
        <f t="shared" si="35"/>
        <v/>
      </c>
      <c r="Q527" s="12" t="str">
        <f t="shared" si="35"/>
        <v/>
      </c>
      <c r="R527" s="12" t="str">
        <f t="shared" si="35"/>
        <v/>
      </c>
      <c r="S527" s="3" t="s">
        <v>23</v>
      </c>
      <c r="T527" s="19" t="s">
        <v>2201</v>
      </c>
      <c r="U527" s="22" t="s">
        <v>21</v>
      </c>
      <c r="V527" s="5">
        <v>45582</v>
      </c>
      <c r="W527" s="5">
        <v>45883</v>
      </c>
      <c r="X527" s="6" t="b">
        <v>0</v>
      </c>
      <c r="Y527" s="6" t="b">
        <v>0</v>
      </c>
      <c r="Z527" s="6" t="b">
        <v>0</v>
      </c>
      <c r="AA527" s="4" t="s">
        <v>2202</v>
      </c>
      <c r="AB527" s="6" t="b">
        <v>1</v>
      </c>
      <c r="AC527" s="6" t="b">
        <v>0</v>
      </c>
      <c r="AD527" s="6" t="b">
        <v>0</v>
      </c>
    </row>
    <row r="528" spans="1:30" x14ac:dyDescent="0.45">
      <c r="A528" s="24">
        <v>350</v>
      </c>
      <c r="B528" s="19" t="s">
        <v>2203</v>
      </c>
      <c r="C528" s="19" t="s">
        <v>2204</v>
      </c>
      <c r="D528" s="2" t="s">
        <v>2205</v>
      </c>
      <c r="E528" s="9">
        <f>COUNTA(I528:P528)-COUNTBLANK(I528:P528)</f>
        <v>1</v>
      </c>
      <c r="F528" s="18" t="str" cm="1">
        <f t="array" ref="F528">IF(TRIM(_xlfn._xlws.FILTER(I528:R528,LEN(I528:R528)&gt;0,""))="",D528,TRIM(_xlfn._xlws.FILTER(I528:R528,LEN(I528:R528)&gt;0,"")))</f>
        <v>淀川変圧器</v>
      </c>
      <c r="G528" s="16" t="str" cm="1">
        <f t="array" ref="G528">_xlfn._xlws.FILTER($I$1:$R$1,LEN(I528:R528)&gt;0,"")</f>
        <v>株式会社</v>
      </c>
      <c r="H528" s="16" t="str" cm="1">
        <f t="array" ref="H528">_xlfn.SWITCH(IF(G528&lt;&gt;"",FIND(G528,D528),""),1,"Start","","","End")</f>
        <v>End</v>
      </c>
      <c r="I528" s="12" t="str">
        <f t="shared" si="34"/>
        <v>淀川変圧器</v>
      </c>
      <c r="J528" s="12" t="str">
        <f t="shared" si="35"/>
        <v/>
      </c>
      <c r="K528" s="12" t="str">
        <f t="shared" si="35"/>
        <v/>
      </c>
      <c r="L528" s="12" t="str">
        <f t="shared" si="35"/>
        <v/>
      </c>
      <c r="M528" s="12" t="str">
        <f t="shared" si="35"/>
        <v/>
      </c>
      <c r="N528" s="12" t="str">
        <f t="shared" si="35"/>
        <v/>
      </c>
      <c r="O528" s="12" t="str">
        <f t="shared" si="35"/>
        <v/>
      </c>
      <c r="P528" s="12" t="str">
        <f t="shared" si="35"/>
        <v/>
      </c>
      <c r="Q528" s="12" t="str">
        <f t="shared" si="35"/>
        <v/>
      </c>
      <c r="R528" s="12" t="str">
        <f t="shared" si="35"/>
        <v/>
      </c>
      <c r="S528" s="3" t="s">
        <v>23</v>
      </c>
      <c r="T528" s="19" t="s">
        <v>2206</v>
      </c>
      <c r="U528" s="22" t="s">
        <v>2207</v>
      </c>
      <c r="V528" s="5">
        <v>45605</v>
      </c>
      <c r="W528" s="5">
        <v>45883</v>
      </c>
      <c r="X528" s="6" t="b">
        <v>0</v>
      </c>
      <c r="Y528" s="6" t="b">
        <v>0</v>
      </c>
      <c r="Z528" s="6" t="b">
        <v>0</v>
      </c>
      <c r="AA528" s="4" t="s">
        <v>21</v>
      </c>
      <c r="AB528" s="6" t="b">
        <v>1</v>
      </c>
      <c r="AC528" s="6" t="b">
        <v>0</v>
      </c>
      <c r="AD528" s="6" t="b">
        <v>0</v>
      </c>
    </row>
    <row r="529" spans="1:30" x14ac:dyDescent="0.45">
      <c r="A529" s="24">
        <v>585</v>
      </c>
      <c r="B529" s="19" t="s">
        <v>2208</v>
      </c>
      <c r="C529" s="19" t="s">
        <v>2209</v>
      </c>
      <c r="D529" s="2" t="s">
        <v>2210</v>
      </c>
      <c r="E529" s="9">
        <f>COUNTA(I529:P529)-COUNTBLANK(I529:P529)</f>
        <v>1</v>
      </c>
      <c r="F529" s="18" t="str" cm="1">
        <f t="array" ref="F529">IF(TRIM(_xlfn._xlws.FILTER(I529:R529,LEN(I529:R529)&gt;0,""))="",D529,TRIM(_xlfn._xlws.FILTER(I529:R529,LEN(I529:R529)&gt;0,"")))</f>
        <v>横川コントロール</v>
      </c>
      <c r="G529" s="16" t="str" cm="1">
        <f t="array" ref="G529">_xlfn._xlws.FILTER($I$1:$R$1,LEN(I529:R529)&gt;0,"")</f>
        <v>株式会社</v>
      </c>
      <c r="H529" s="16" t="str" cm="1">
        <f t="array" ref="H529">_xlfn.SWITCH(IF(G529&lt;&gt;"",FIND(G529,D529),""),1,"Start","","","End")</f>
        <v>End</v>
      </c>
      <c r="I529" s="12" t="str">
        <f t="shared" si="34"/>
        <v>横川コントロール</v>
      </c>
      <c r="J529" s="12" t="str">
        <f t="shared" si="35"/>
        <v/>
      </c>
      <c r="K529" s="12" t="str">
        <f t="shared" si="35"/>
        <v/>
      </c>
      <c r="L529" s="12" t="str">
        <f t="shared" si="35"/>
        <v/>
      </c>
      <c r="M529" s="12" t="str">
        <f t="shared" si="35"/>
        <v/>
      </c>
      <c r="N529" s="12" t="str">
        <f t="shared" si="35"/>
        <v/>
      </c>
      <c r="O529" s="12" t="str">
        <f t="shared" si="35"/>
        <v/>
      </c>
      <c r="P529" s="12" t="str">
        <f t="shared" si="35"/>
        <v/>
      </c>
      <c r="Q529" s="12" t="str">
        <f t="shared" si="35"/>
        <v/>
      </c>
      <c r="R529" s="12" t="str">
        <f t="shared" si="35"/>
        <v/>
      </c>
      <c r="S529" s="3" t="s">
        <v>23</v>
      </c>
      <c r="T529" s="19" t="s">
        <v>21</v>
      </c>
      <c r="U529" s="22" t="s">
        <v>21</v>
      </c>
      <c r="V529" s="5">
        <v>45800</v>
      </c>
      <c r="W529" s="5">
        <v>45800</v>
      </c>
      <c r="X529" s="6" t="b">
        <v>0</v>
      </c>
      <c r="Y529" s="6" t="b">
        <v>0</v>
      </c>
      <c r="Z529" s="6" t="b">
        <v>0</v>
      </c>
      <c r="AA529" s="4" t="s">
        <v>21</v>
      </c>
      <c r="AB529" s="6" t="b">
        <v>0</v>
      </c>
      <c r="AC529" s="6" t="b">
        <v>0</v>
      </c>
      <c r="AD529" s="6" t="b">
        <v>0</v>
      </c>
    </row>
    <row r="530" spans="1:30" x14ac:dyDescent="0.45">
      <c r="A530" s="24">
        <v>439</v>
      </c>
      <c r="B530" s="19" t="s">
        <v>2211</v>
      </c>
      <c r="C530" s="19" t="s">
        <v>2212</v>
      </c>
      <c r="D530" s="2" t="s">
        <v>2213</v>
      </c>
      <c r="E530" s="9">
        <f>COUNTA(I530:P530)-COUNTBLANK(I530:P530)</f>
        <v>1</v>
      </c>
      <c r="F530" s="18" t="str" cm="1">
        <f t="array" ref="F530">IF(TRIM(_xlfn._xlws.FILTER(I530:R530,LEN(I530:R530)&gt;0,""))="",D530,TRIM(_xlfn._xlws.FILTER(I530:R530,LEN(I530:R530)&gt;0,"")))</f>
        <v>横井製作所</v>
      </c>
      <c r="G530" s="16" t="str" cm="1">
        <f t="array" ref="G530">_xlfn._xlws.FILTER($I$1:$R$1,LEN(I530:R530)&gt;0,"")</f>
        <v>株式会社</v>
      </c>
      <c r="H530" s="16" t="str" cm="1">
        <f t="array" ref="H530">_xlfn.SWITCH(IF(G530&lt;&gt;"",FIND(G530,D530),""),1,"Start","","","End")</f>
        <v>Start</v>
      </c>
      <c r="I530" s="12" t="str">
        <f t="shared" si="34"/>
        <v>横井製作所</v>
      </c>
      <c r="J530" s="12" t="str">
        <f t="shared" si="35"/>
        <v/>
      </c>
      <c r="K530" s="12" t="str">
        <f t="shared" si="35"/>
        <v/>
      </c>
      <c r="L530" s="12" t="str">
        <f t="shared" si="35"/>
        <v/>
      </c>
      <c r="M530" s="12" t="str">
        <f t="shared" si="35"/>
        <v/>
      </c>
      <c r="N530" s="12" t="str">
        <f t="shared" si="35"/>
        <v/>
      </c>
      <c r="O530" s="12" t="str">
        <f t="shared" si="35"/>
        <v/>
      </c>
      <c r="P530" s="12" t="str">
        <f t="shared" si="35"/>
        <v/>
      </c>
      <c r="Q530" s="12" t="str">
        <f t="shared" si="35"/>
        <v/>
      </c>
      <c r="R530" s="12" t="str">
        <f t="shared" si="35"/>
        <v/>
      </c>
      <c r="S530" s="3" t="s">
        <v>23</v>
      </c>
      <c r="T530" s="19" t="s">
        <v>2214</v>
      </c>
      <c r="U530" s="22" t="s">
        <v>2215</v>
      </c>
      <c r="V530" s="5">
        <v>45631</v>
      </c>
      <c r="W530" s="5">
        <v>45883</v>
      </c>
      <c r="X530" s="6" t="b">
        <v>1</v>
      </c>
      <c r="Y530" s="6" t="b">
        <v>0</v>
      </c>
      <c r="Z530" s="6" t="b">
        <v>0</v>
      </c>
      <c r="AA530" s="4" t="s">
        <v>21</v>
      </c>
      <c r="AB530" s="6" t="b">
        <v>1</v>
      </c>
      <c r="AC530" s="6" t="b">
        <v>0</v>
      </c>
      <c r="AD530" s="6" t="b">
        <v>0</v>
      </c>
    </row>
    <row r="531" spans="1:30" x14ac:dyDescent="0.45">
      <c r="A531" s="24">
        <v>16</v>
      </c>
      <c r="B531" s="19" t="s">
        <v>2216</v>
      </c>
      <c r="C531" s="19" t="s">
        <v>2217</v>
      </c>
      <c r="D531" s="2" t="s">
        <v>2218</v>
      </c>
      <c r="E531" s="9">
        <f>COUNTA(I531:P531)-COUNTBLANK(I531:P531)</f>
        <v>1</v>
      </c>
      <c r="F531" s="18" t="str" cm="1">
        <f t="array" ref="F531">IF(TRIM(_xlfn._xlws.FILTER(I531:R531,LEN(I531:R531)&gt;0,""))="",D531,TRIM(_xlfn._xlws.FILTER(I531:R531,LEN(I531:R531)&gt;0,"")))</f>
        <v>吉野石膏</v>
      </c>
      <c r="G531" s="16" t="str" cm="1">
        <f t="array" ref="G531">_xlfn._xlws.FILTER($I$1:$R$1,LEN(I531:R531)&gt;0,"")</f>
        <v>株式会社</v>
      </c>
      <c r="H531" s="16" t="str" cm="1">
        <f t="array" ref="H531">_xlfn.SWITCH(IF(G531&lt;&gt;"",FIND(G531,D531),""),1,"Start","","","End")</f>
        <v>End</v>
      </c>
      <c r="I531" s="12" t="str">
        <f t="shared" si="34"/>
        <v>吉野石膏</v>
      </c>
      <c r="J531" s="12" t="str">
        <f t="shared" si="35"/>
        <v/>
      </c>
      <c r="K531" s="12" t="str">
        <f t="shared" si="35"/>
        <v/>
      </c>
      <c r="L531" s="12" t="str">
        <f t="shared" si="35"/>
        <v/>
      </c>
      <c r="M531" s="12" t="str">
        <f t="shared" si="35"/>
        <v/>
      </c>
      <c r="N531" s="12" t="str">
        <f t="shared" si="35"/>
        <v/>
      </c>
      <c r="O531" s="12" t="str">
        <f t="shared" si="35"/>
        <v/>
      </c>
      <c r="P531" s="12" t="str">
        <f t="shared" si="35"/>
        <v/>
      </c>
      <c r="Q531" s="12" t="str">
        <f t="shared" si="35"/>
        <v/>
      </c>
      <c r="R531" s="12" t="str">
        <f t="shared" si="35"/>
        <v/>
      </c>
      <c r="S531" s="3" t="s">
        <v>23</v>
      </c>
      <c r="T531" s="19" t="s">
        <v>2219</v>
      </c>
      <c r="U531" s="22" t="s">
        <v>21</v>
      </c>
      <c r="V531" s="5">
        <v>45575</v>
      </c>
      <c r="W531" s="5">
        <v>45883</v>
      </c>
      <c r="X531" s="6" t="b">
        <v>0</v>
      </c>
      <c r="Y531" s="6" t="b">
        <v>0</v>
      </c>
      <c r="Z531" s="6" t="b">
        <v>0</v>
      </c>
      <c r="AA531" s="4" t="s">
        <v>21</v>
      </c>
      <c r="AB531" s="6" t="b">
        <v>1</v>
      </c>
      <c r="AC531" s="6" t="b">
        <v>0</v>
      </c>
      <c r="AD531" s="6" t="b">
        <v>0</v>
      </c>
    </row>
    <row r="532" spans="1:30" x14ac:dyDescent="0.45">
      <c r="A532" s="24">
        <v>211</v>
      </c>
      <c r="B532" s="19" t="s">
        <v>2220</v>
      </c>
      <c r="C532" s="19" t="s">
        <v>2221</v>
      </c>
      <c r="D532" s="2" t="s">
        <v>2222</v>
      </c>
      <c r="E532" s="9">
        <f>COUNTA(I532:P532)-COUNTBLANK(I532:P532)</f>
        <v>1</v>
      </c>
      <c r="F532" s="18" t="str" cm="1">
        <f t="array" ref="F532">IF(TRIM(_xlfn._xlws.FILTER(I532:R532,LEN(I532:R532)&gt;0,""))="",D532,TRIM(_xlfn._xlws.FILTER(I532:R532,LEN(I532:R532)&gt;0,"")))</f>
        <v>吉谷機械製作所</v>
      </c>
      <c r="G532" s="16" t="str" cm="1">
        <f t="array" ref="G532">_xlfn._xlws.FILTER($I$1:$R$1,LEN(I532:R532)&gt;0,"")</f>
        <v>株式会社</v>
      </c>
      <c r="H532" s="16" t="str" cm="1">
        <f t="array" ref="H532">_xlfn.SWITCH(IF(G532&lt;&gt;"",FIND(G532,D532),""),1,"Start","","","End")</f>
        <v>Start</v>
      </c>
      <c r="I532" s="12" t="str">
        <f t="shared" si="34"/>
        <v>吉谷機械製作所</v>
      </c>
      <c r="J532" s="12" t="str">
        <f t="shared" si="35"/>
        <v/>
      </c>
      <c r="K532" s="12" t="str">
        <f t="shared" si="35"/>
        <v/>
      </c>
      <c r="L532" s="12" t="str">
        <f t="shared" si="35"/>
        <v/>
      </c>
      <c r="M532" s="12" t="str">
        <f t="shared" si="35"/>
        <v/>
      </c>
      <c r="N532" s="12" t="str">
        <f t="shared" si="35"/>
        <v/>
      </c>
      <c r="O532" s="12" t="str">
        <f t="shared" si="35"/>
        <v/>
      </c>
      <c r="P532" s="12" t="str">
        <f t="shared" si="35"/>
        <v/>
      </c>
      <c r="Q532" s="12" t="str">
        <f t="shared" si="35"/>
        <v/>
      </c>
      <c r="R532" s="12" t="str">
        <f t="shared" si="35"/>
        <v/>
      </c>
      <c r="S532" s="3" t="s">
        <v>23</v>
      </c>
      <c r="T532" s="19" t="s">
        <v>2223</v>
      </c>
      <c r="U532" s="22" t="s">
        <v>21</v>
      </c>
      <c r="V532" s="5">
        <v>45591</v>
      </c>
      <c r="W532" s="5">
        <v>45883</v>
      </c>
      <c r="X532" s="6" t="b">
        <v>0</v>
      </c>
      <c r="Y532" s="6" t="b">
        <v>0</v>
      </c>
      <c r="Z532" s="6" t="b">
        <v>0</v>
      </c>
      <c r="AA532" s="4" t="s">
        <v>21</v>
      </c>
      <c r="AB532" s="6" t="b">
        <v>1</v>
      </c>
      <c r="AC532" s="6" t="b">
        <v>0</v>
      </c>
      <c r="AD532" s="6" t="b">
        <v>0</v>
      </c>
    </row>
    <row r="533" spans="1:30" x14ac:dyDescent="0.45">
      <c r="A533" s="24">
        <v>291</v>
      </c>
      <c r="B533" s="19" t="s">
        <v>2224</v>
      </c>
      <c r="C533" s="19" t="s">
        <v>2225</v>
      </c>
      <c r="D533" s="2" t="s">
        <v>2226</v>
      </c>
      <c r="E533" s="9">
        <f>COUNTA(I533:P533)-COUNTBLANK(I533:P533)</f>
        <v>1</v>
      </c>
      <c r="F533" s="18" t="str" cm="1">
        <f t="array" ref="F533">IF(TRIM(_xlfn._xlws.FILTER(I533:R533,LEN(I533:R533)&gt;0,""))="",D533,TRIM(_xlfn._xlws.FILTER(I533:R533,LEN(I533:R533)&gt;0,"")))</f>
        <v>全国建設業協会</v>
      </c>
      <c r="G533" s="16" t="str" cm="1">
        <f t="array" ref="G533">_xlfn._xlws.FILTER($I$1:$R$1,LEN(I533:R533)&gt;0,"")</f>
        <v>一般社団法人</v>
      </c>
      <c r="H533" s="16" t="str" cm="1">
        <f t="array" ref="H533">_xlfn.SWITCH(IF(G533&lt;&gt;"",FIND(G533,D533),""),1,"Start","","","End")</f>
        <v>Start</v>
      </c>
      <c r="I533" s="12" t="str">
        <f t="shared" si="34"/>
        <v/>
      </c>
      <c r="J533" s="12" t="str">
        <f t="shared" si="35"/>
        <v/>
      </c>
      <c r="K533" s="12" t="str">
        <f t="shared" si="35"/>
        <v/>
      </c>
      <c r="L533" s="12" t="str">
        <f t="shared" si="35"/>
        <v>全国建設業協会</v>
      </c>
      <c r="M533" s="12" t="str">
        <f t="shared" si="35"/>
        <v/>
      </c>
      <c r="N533" s="12" t="str">
        <f t="shared" si="35"/>
        <v/>
      </c>
      <c r="O533" s="12" t="str">
        <f t="shared" si="35"/>
        <v/>
      </c>
      <c r="P533" s="12" t="str">
        <f t="shared" si="35"/>
        <v/>
      </c>
      <c r="Q533" s="12" t="str">
        <f t="shared" si="35"/>
        <v/>
      </c>
      <c r="R533" s="12" t="str">
        <f t="shared" si="35"/>
        <v/>
      </c>
      <c r="S533" s="3" t="s">
        <v>19</v>
      </c>
      <c r="T533" s="19" t="s">
        <v>2227</v>
      </c>
      <c r="U533" s="22" t="s">
        <v>21</v>
      </c>
      <c r="V533" s="5">
        <v>45600</v>
      </c>
      <c r="W533" s="5">
        <v>45883</v>
      </c>
      <c r="X533" s="6" t="b">
        <v>0</v>
      </c>
      <c r="Y533" s="6" t="b">
        <v>0</v>
      </c>
      <c r="Z533" s="6" t="b">
        <v>0</v>
      </c>
      <c r="AA533" s="4" t="s">
        <v>21</v>
      </c>
      <c r="AB533" s="6" t="b">
        <v>1</v>
      </c>
      <c r="AC533" s="6" t="b">
        <v>0</v>
      </c>
      <c r="AD533" s="6" t="b">
        <v>0</v>
      </c>
    </row>
    <row r="534" spans="1:30" x14ac:dyDescent="0.45">
      <c r="A534" s="24">
        <v>292</v>
      </c>
      <c r="B534" s="19" t="s">
        <v>2228</v>
      </c>
      <c r="C534" s="19" t="s">
        <v>2229</v>
      </c>
      <c r="D534" s="2" t="s">
        <v>2230</v>
      </c>
      <c r="E534" s="9">
        <f>COUNTA(I534:P534)-COUNTBLANK(I534:P534)</f>
        <v>1</v>
      </c>
      <c r="F534" s="18" t="str" cm="1">
        <f t="array" ref="F534">IF(TRIM(_xlfn._xlws.FILTER(I534:R534,LEN(I534:R534)&gt;0,""))="",D534,TRIM(_xlfn._xlws.FILTER(I534:R534,LEN(I534:R534)&gt;0,"")))</f>
        <v>全国基礎工事業団体連合会</v>
      </c>
      <c r="G534" s="16" t="str" cm="1">
        <f t="array" ref="G534">_xlfn._xlws.FILTER($I$1:$R$1,LEN(I534:R534)&gt;0,"")</f>
        <v>一般社団法人</v>
      </c>
      <c r="H534" s="16" t="str" cm="1">
        <f t="array" ref="H534">_xlfn.SWITCH(IF(G534&lt;&gt;"",FIND(G534,D534),""),1,"Start","","","End")</f>
        <v>Start</v>
      </c>
      <c r="I534" s="12" t="str">
        <f t="shared" si="34"/>
        <v/>
      </c>
      <c r="J534" s="12" t="str">
        <f t="shared" si="35"/>
        <v/>
      </c>
      <c r="K534" s="12" t="str">
        <f t="shared" si="35"/>
        <v/>
      </c>
      <c r="L534" s="12" t="str">
        <f t="shared" si="35"/>
        <v>全国基礎工事業団体連合会</v>
      </c>
      <c r="M534" s="12" t="str">
        <f t="shared" si="35"/>
        <v/>
      </c>
      <c r="N534" s="12" t="str">
        <f t="shared" si="35"/>
        <v/>
      </c>
      <c r="O534" s="12" t="str">
        <f t="shared" si="35"/>
        <v/>
      </c>
      <c r="P534" s="12" t="str">
        <f t="shared" si="35"/>
        <v/>
      </c>
      <c r="Q534" s="12" t="str">
        <f t="shared" si="35"/>
        <v/>
      </c>
      <c r="R534" s="12" t="str">
        <f t="shared" si="35"/>
        <v/>
      </c>
      <c r="S534" s="3" t="s">
        <v>19</v>
      </c>
      <c r="T534" s="19" t="s">
        <v>161</v>
      </c>
      <c r="U534" s="22" t="s">
        <v>21</v>
      </c>
      <c r="V534" s="5">
        <v>45600</v>
      </c>
      <c r="W534" s="5">
        <v>45883</v>
      </c>
      <c r="X534" s="6" t="b">
        <v>0</v>
      </c>
      <c r="Y534" s="6" t="b">
        <v>0</v>
      </c>
      <c r="Z534" s="6" t="b">
        <v>0</v>
      </c>
      <c r="AA534" s="4" t="s">
        <v>21</v>
      </c>
      <c r="AB534" s="6" t="b">
        <v>1</v>
      </c>
      <c r="AC534" s="6" t="b">
        <v>0</v>
      </c>
      <c r="AD534" s="6" t="b">
        <v>0</v>
      </c>
    </row>
    <row r="535" spans="1:30" x14ac:dyDescent="0.45">
      <c r="A535" s="24">
        <v>385</v>
      </c>
      <c r="B535" s="19" t="s">
        <v>2231</v>
      </c>
      <c r="C535" s="19" t="s">
        <v>2232</v>
      </c>
      <c r="D535" s="2" t="s">
        <v>2233</v>
      </c>
      <c r="E535" s="9">
        <f>COUNTA(I535:P535)-COUNTBLANK(I535:P535)</f>
        <v>1</v>
      </c>
      <c r="F535" s="18" t="str" cm="1">
        <f t="array" ref="F535">IF(TRIM(_xlfn._xlws.FILTER(I535:R535,LEN(I535:R535)&gt;0,""))="",D535,TRIM(_xlfn._xlws.FILTER(I535:R535,LEN(I535:R535)&gt;0,"")))</f>
        <v>ゼンシン</v>
      </c>
      <c r="G535" s="16" t="str" cm="1">
        <f t="array" ref="G535">_xlfn._xlws.FILTER($I$1:$R$1,LEN(I535:R535)&gt;0,"")</f>
        <v>株式会社</v>
      </c>
      <c r="H535" s="16" t="str" cm="1">
        <f t="array" ref="H535">_xlfn.SWITCH(IF(G535&lt;&gt;"",FIND(G535,D535),""),1,"Start","","","End")</f>
        <v>End</v>
      </c>
      <c r="I535" s="12" t="str">
        <f t="shared" si="34"/>
        <v>ゼンシン</v>
      </c>
      <c r="J535" s="12" t="str">
        <f t="shared" si="35"/>
        <v/>
      </c>
      <c r="K535" s="12" t="str">
        <f t="shared" si="35"/>
        <v/>
      </c>
      <c r="L535" s="12" t="str">
        <f t="shared" si="35"/>
        <v/>
      </c>
      <c r="M535" s="12" t="str">
        <f t="shared" si="35"/>
        <v/>
      </c>
      <c r="N535" s="12" t="str">
        <f t="shared" si="35"/>
        <v/>
      </c>
      <c r="O535" s="12" t="str">
        <f t="shared" si="35"/>
        <v/>
      </c>
      <c r="P535" s="12" t="str">
        <f t="shared" si="35"/>
        <v/>
      </c>
      <c r="Q535" s="12" t="str">
        <f t="shared" si="35"/>
        <v/>
      </c>
      <c r="R535" s="12" t="str">
        <f t="shared" si="35"/>
        <v/>
      </c>
      <c r="S535" s="3" t="s">
        <v>23</v>
      </c>
      <c r="T535" s="19" t="s">
        <v>2234</v>
      </c>
      <c r="U535" s="22" t="s">
        <v>21</v>
      </c>
      <c r="V535" s="5">
        <v>45614</v>
      </c>
      <c r="W535" s="5">
        <v>45883</v>
      </c>
      <c r="X535" s="6" t="b">
        <v>0</v>
      </c>
      <c r="Y535" s="6" t="b">
        <v>0</v>
      </c>
      <c r="Z535" s="6" t="b">
        <v>0</v>
      </c>
      <c r="AA535" s="4" t="s">
        <v>21</v>
      </c>
      <c r="AB535" s="6" t="b">
        <v>1</v>
      </c>
      <c r="AC535" s="6" t="b">
        <v>0</v>
      </c>
      <c r="AD535" s="6" t="b">
        <v>0</v>
      </c>
    </row>
  </sheetData>
  <autoFilter ref="A1:AD53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E3DE1-607F-4D08-B635-F27D04310D95}">
  <dimension ref="E6:E16"/>
  <sheetViews>
    <sheetView workbookViewId="0">
      <selection activeCell="D25" sqref="D25"/>
    </sheetView>
  </sheetViews>
  <sheetFormatPr defaultRowHeight="14.25" x14ac:dyDescent="0.45"/>
  <cols>
    <col min="4" max="5" width="16.86328125" bestFit="1" customWidth="1"/>
  </cols>
  <sheetData>
    <row r="6" spans="5:5" x14ac:dyDescent="0.45">
      <c r="E6" t="s">
        <v>2238</v>
      </c>
    </row>
    <row r="7" spans="5:5" x14ac:dyDescent="0.45">
      <c r="E7" t="s">
        <v>2249</v>
      </c>
    </row>
    <row r="8" spans="5:5" x14ac:dyDescent="0.45">
      <c r="E8" t="s">
        <v>2240</v>
      </c>
    </row>
    <row r="9" spans="5:5" x14ac:dyDescent="0.45">
      <c r="E9" t="s">
        <v>2237</v>
      </c>
    </row>
    <row r="10" spans="5:5" x14ac:dyDescent="0.45">
      <c r="E10" t="s">
        <v>2242</v>
      </c>
    </row>
    <row r="11" spans="5:5" x14ac:dyDescent="0.45">
      <c r="E11" t="s">
        <v>2241</v>
      </c>
    </row>
    <row r="12" spans="5:5" x14ac:dyDescent="0.45">
      <c r="E12" t="s">
        <v>2243</v>
      </c>
    </row>
    <row r="13" spans="5:5" x14ac:dyDescent="0.45">
      <c r="E13" t="s">
        <v>2262</v>
      </c>
    </row>
    <row r="14" spans="5:5" x14ac:dyDescent="0.45">
      <c r="E14" t="s">
        <v>2266</v>
      </c>
    </row>
    <row r="15" spans="5:5" x14ac:dyDescent="0.45">
      <c r="E15" t="s">
        <v>2267</v>
      </c>
    </row>
    <row r="16" spans="5:5" x14ac:dyDescent="0.45">
      <c r="E16" t="s">
        <v>2268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Fisher</dc:creator>
  <cp:lastModifiedBy>Ben Fisher</cp:lastModifiedBy>
  <dcterms:created xsi:type="dcterms:W3CDTF">2025-08-14T11:07:19Z</dcterms:created>
  <dcterms:modified xsi:type="dcterms:W3CDTF">2025-08-14T13:21:59Z</dcterms:modified>
</cp:coreProperties>
</file>