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utorialbase\documentation\"/>
    </mc:Choice>
  </mc:AlternateContent>
  <xr:revisionPtr revIDLastSave="0" documentId="13_ncr:1_{3D09BAE5-F8A5-4092-9338-D0A99B41A28F}" xr6:coauthVersionLast="47" xr6:coauthVersionMax="47" xr10:uidLastSave="{00000000-0000-0000-0000-000000000000}"/>
  <bookViews>
    <workbookView xWindow="-120" yWindow="-120" windowWidth="29040" windowHeight="15720" xr2:uid="{E6931828-F469-4112-9B69-B19824B4D461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73" i="1" l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72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57" i="1"/>
  <c r="H50" i="1"/>
  <c r="H49" i="1"/>
  <c r="H51" i="1"/>
  <c r="H52" i="1"/>
  <c r="H53" i="1"/>
  <c r="H54" i="1"/>
  <c r="H55" i="1"/>
  <c r="H56" i="1"/>
  <c r="H48" i="1"/>
  <c r="H42" i="1"/>
  <c r="H43" i="1"/>
  <c r="H44" i="1"/>
  <c r="H45" i="1"/>
  <c r="H46" i="1"/>
  <c r="H47" i="1"/>
  <c r="H37" i="1"/>
  <c r="H38" i="1"/>
  <c r="H39" i="1"/>
  <c r="H40" i="1"/>
  <c r="H33" i="1"/>
  <c r="H34" i="1"/>
  <c r="H35" i="1"/>
  <c r="H36" i="1"/>
  <c r="H28" i="1"/>
  <c r="H29" i="1"/>
  <c r="H30" i="1"/>
  <c r="H31" i="1"/>
  <c r="H9" i="1"/>
  <c r="H10" i="1"/>
  <c r="H11" i="1"/>
  <c r="H12" i="1"/>
  <c r="H14" i="1"/>
  <c r="H15" i="1"/>
  <c r="H17" i="1"/>
  <c r="H18" i="1"/>
  <c r="H19" i="1"/>
  <c r="H20" i="1"/>
  <c r="H16" i="1"/>
  <c r="H21" i="1"/>
  <c r="H22" i="1"/>
  <c r="H7" i="1"/>
  <c r="H6" i="1"/>
  <c r="H41" i="1"/>
  <c r="H23" i="1"/>
  <c r="H24" i="1"/>
  <c r="H25" i="1"/>
  <c r="H26" i="1"/>
  <c r="H27" i="1"/>
  <c r="H13" i="1"/>
  <c r="H8" i="1"/>
  <c r="H5" i="1"/>
  <c r="H4" i="1"/>
  <c r="H32" i="1"/>
  <c r="H3" i="1"/>
  <c r="H2" i="1"/>
</calcChain>
</file>

<file path=xl/sharedStrings.xml><?xml version="1.0" encoding="utf-8"?>
<sst xmlns="http://schemas.openxmlformats.org/spreadsheetml/2006/main" count="723" uniqueCount="487">
  <si>
    <t>Teszt azonosító</t>
  </si>
  <si>
    <t>Teszt típus</t>
  </si>
  <si>
    <t>Teszt leírás</t>
  </si>
  <si>
    <t>Tesztelési lépések</t>
  </si>
  <si>
    <t>Elvárt eredmény</t>
  </si>
  <si>
    <t>Valós eredmény</t>
  </si>
  <si>
    <t>Státusz</t>
  </si>
  <si>
    <t>Sikeres</t>
  </si>
  <si>
    <t>Funkcionális UI teszt</t>
  </si>
  <si>
    <t>Hover effekt vizuális változás</t>
  </si>
  <si>
    <t>1. Vidd az egeret a hamburger menü ikonra</t>
  </si>
  <si>
    <t>Az ikon megnő</t>
  </si>
  <si>
    <t>Funkcionális teszt</t>
  </si>
  <si>
    <t>Dropdown menü megnyílása a hamburger ikonra kattintáskor</t>
  </si>
  <si>
    <t>1.Kattints a hamburger ikonra</t>
  </si>
  <si>
    <t>Dropdown menü megnyílása a profil ikonra kattintáskor</t>
  </si>
  <si>
    <t>1.Kattints a profil ikonra</t>
  </si>
  <si>
    <t>Funkcionális/UI Teszt</t>
  </si>
  <si>
    <t>Kattintás a hamburger dropdown menün kívülre</t>
  </si>
  <si>
    <t>1.Kattints a hamburger ikonra. 2. Kattints a menün kívülre.</t>
  </si>
  <si>
    <t>1.Kattints a hamburger ikonra. 2. Kattints újra a hamburger ikonra.</t>
  </si>
  <si>
    <t>Kattintás a hamburger dropdown menün ikonra miután megnyílt</t>
  </si>
  <si>
    <t>A menü bezárul</t>
  </si>
  <si>
    <t>Kattintás a profil dropdown menün kívülre</t>
  </si>
  <si>
    <t>1.Kattints a profil ikonra. 2. Kattints a lenyíló menün kívülre.</t>
  </si>
  <si>
    <t>Kattintás a profil dropdown menün ikonra miután megnyílt</t>
  </si>
  <si>
    <t>1.Kattints a hamburger ikonra. 2. Kattints újra a profil ikonra.</t>
  </si>
  <si>
    <t>1. Vidd az egeret a keresés ikonra.</t>
  </si>
  <si>
    <t>A kereső ikon alatt világos szürke kör jelenik meg</t>
  </si>
  <si>
    <t>Hover esemény minden hamburger dropdown menü elemre</t>
  </si>
  <si>
    <t>1. Kattints a hamburger menü ikonra. 2. Vidd az egeret az összes dropdown menü elemére.</t>
  </si>
  <si>
    <t>Minden elemnél világos szürke háttérszín jelenik meg.</t>
  </si>
  <si>
    <t>Hover esemény minden profil dropdown menü elemre</t>
  </si>
  <si>
    <t>1. Kattints a profil menü ikonra. 2. Vidd az egeret az összes dropdown menü elemére.</t>
  </si>
  <si>
    <t>Csúszka működése videókártyák alatt</t>
  </si>
  <si>
    <t>A csúszka és a fade effektus látható és a scúszka alaphelyzetben a bal oldalon van.</t>
  </si>
  <si>
    <t>Csúszka mozgatása a kártyák között</t>
  </si>
  <si>
    <t>1. Húzd a csúszkát a kívánt irányba, például jobbra.</t>
  </si>
  <si>
    <t>A csúszka mozog, a kártyák sorrendje megfelelően változik és a fade effektus a csúszka helyzetétől függően jelen van.</t>
  </si>
  <si>
    <t>1. Húzd a csúszkát el jobbra a végéig.</t>
  </si>
  <si>
    <t>1. Ellenőrizd, hogy a csúszka megjelenik, bal oldalt nem jelenik meg a fade effektus de jobb jelen van a kártyáknál és a csúszka alaphelyzetben a bal szélre van állítva.</t>
  </si>
  <si>
    <t>A kártyák bal oldalán jelen van a fade effektus, a jobb oldalon eltűnik</t>
  </si>
  <si>
    <t>Csúszka határértékeinek tesztelése</t>
  </si>
  <si>
    <t>1. Húzd a csúszkát teljesen balra, majd teljesen jobbra.</t>
  </si>
  <si>
    <t>A csúszka nem megy túl a szélek határain, és a kártyák megfelelően elhelyezkednek</t>
  </si>
  <si>
    <t>1. Kttints a profil menü ikonra. 2. A lenyíló menüben kattints a feltöltés lehetőségre</t>
  </si>
  <si>
    <r>
      <t xml:space="preserve">A rendszer átirányít a </t>
    </r>
    <r>
      <rPr>
        <sz val="10"/>
        <color theme="1"/>
        <rFont val="Arial Unicode MS"/>
      </rPr>
      <t>/upload</t>
    </r>
    <r>
      <rPr>
        <sz val="11"/>
        <color theme="1"/>
        <rFont val="Calibri"/>
        <family val="2"/>
        <charset val="238"/>
        <scheme val="minor"/>
      </rPr>
      <t xml:space="preserve"> oldalra és az "Upload" oldal megjelenik a szükséges elemekkel.</t>
    </r>
  </si>
  <si>
    <t>Navigáció: Profil Dropdown menü - Videó feltöltés opció kiválasztása, feltöltés oldal ellenőrzése</t>
  </si>
  <si>
    <t>Navigáció: Profil Dropdown menü - Bejelentkezés opció kiválasztása, bejelentkezés modal ellenőrzése</t>
  </si>
  <si>
    <t>1. Kttints a profil menü ikonra. 2. A lenyíló menüben kattints a bejelentkezés lehetőségre</t>
  </si>
  <si>
    <t>A bejelentkezés modal megjelenik.</t>
  </si>
  <si>
    <t>A dropdown menü megnyílik, és az opciók láthatóvá válnak. (kategória1, kategória2, kategória3, kategória4)</t>
  </si>
  <si>
    <t>A dropdown menü megnyílik, és az opciók láthatóvá válnak. (profil, videó feltöltés, előzmények, beállítások, bejelentkezés)</t>
  </si>
  <si>
    <t>Funkcionális</t>
  </si>
  <si>
    <t>Főoldal betöltése</t>
  </si>
  <si>
    <t>1. Nyisd meg az alkalmazás főoldalát</t>
  </si>
  <si>
    <t>Az oldal tartalma megfelelően betöltődik</t>
  </si>
  <si>
    <t>Az oldal tartalma megjelent hiba nélkül</t>
  </si>
  <si>
    <t>Bejelentkezés helyes adatokkal</t>
  </si>
  <si>
    <t>1. Add meg helyes e-mail címet és jelszót
2. Kattints a 'Bejelentkezés' gombra</t>
  </si>
  <si>
    <t>Sikeres bejelentkezés és átirányítás</t>
  </si>
  <si>
    <t>Sikeresen bejelentkezett a felhasználó</t>
  </si>
  <si>
    <t>Bejelentkezés hibás jelszóval</t>
  </si>
  <si>
    <t>1. Add meg helyes e-mail címet, de hibás jelszót
2. Kattints a 'Bejelentkezés' gombra</t>
  </si>
  <si>
    <t>Hibaüzenet jelenik meg: hibás bejelentkezés</t>
  </si>
  <si>
    <t>Megfelelő hibaüzenet jelent meg</t>
  </si>
  <si>
    <t>Regisztráció érvényes adatokkal</t>
  </si>
  <si>
    <t>1. Add meg minden kötelező mezőt helyes adattal
2. Küldd el az űrlapot</t>
  </si>
  <si>
    <t>Felhasználó sikeresen regisztrál</t>
  </si>
  <si>
    <t>Új felhasználó létrejött</t>
  </si>
  <si>
    <t>Regisztráció érvénytelen e-mail címmel</t>
  </si>
  <si>
    <t>1. Adj meg érvénytelen e-mail címet
2. Küldd el az űrlapot</t>
  </si>
  <si>
    <t>Hibaüzenet: érvénytelen e-mail</t>
  </si>
  <si>
    <t>Hibaüzenet megjelent: érvénytelen e-mail</t>
  </si>
  <si>
    <t>Videó feltöltése érvényes formátumban</t>
  </si>
  <si>
    <t>1. Jelentkezz be
2. Tölts fel mp4 formátumú videót</t>
  </si>
  <si>
    <t>A videó sikeresen feltöltődik</t>
  </si>
  <si>
    <t>A videó megjelent a listában</t>
  </si>
  <si>
    <t>Videó feltöltése nem támogatott formátummal</t>
  </si>
  <si>
    <t>1. Próbálj feltölteni egy .exe fájlt</t>
  </si>
  <si>
    <t>Hibaüzenet jelenik meg: formátum nem támogatott</t>
  </si>
  <si>
    <t>Rendszer blokkolta a fájlt</t>
  </si>
  <si>
    <t>Videó címének keresése</t>
  </si>
  <si>
    <t>1. Írj be keresőbe egy videó címet
2. Kattints keresésre</t>
  </si>
  <si>
    <t>A megfelelő videók jelennek meg</t>
  </si>
  <si>
    <t>Keresés pontosan működött</t>
  </si>
  <si>
    <t>UI teszt</t>
  </si>
  <si>
    <t>Navigációs menü működése</t>
  </si>
  <si>
    <t>1. Kattints a 'Kezdőlap', 'Kategóriák', 'Profil' menüpontra</t>
  </si>
  <si>
    <t>Minden menüpont működik és megfelelő oldalra visz</t>
  </si>
  <si>
    <t>Navigáció megfelelően működött</t>
  </si>
  <si>
    <t>Komment írása videóhoz</t>
  </si>
  <si>
    <t>1. Nyisd meg egy videó oldalát
2. Írj egy kommentet és küldd el</t>
  </si>
  <si>
    <t>A komment megjelenik a lista alján</t>
  </si>
  <si>
    <t>Komment azonnal megjelent</t>
  </si>
  <si>
    <t>Reszponzivitás</t>
  </si>
  <si>
    <t>Alkalmazás megnyitása mobil nézetben</t>
  </si>
  <si>
    <t>1. Nyisd meg az oldalt mobil nézetben (pl. dev tools)
2. Navigálj különböző oldalakra</t>
  </si>
  <si>
    <t>Az UI jól alkalmazkodik kis képernyőkhöz, menü jól használható</t>
  </si>
  <si>
    <t>Az UI megfelelően átrendeződött mobilon</t>
  </si>
  <si>
    <t>Kijelentkezés működése</t>
  </si>
  <si>
    <t>1. Jelentkezz be
2. Kattints a kijelentkezés gombra a navigációban</t>
  </si>
  <si>
    <t>Visszairányít a kezdőlapra, a felhasználói állapot törlődik</t>
  </si>
  <si>
    <t>Sikeresen kijelentkezett és visszatért a főoldalra</t>
  </si>
  <si>
    <t>UX teszt</t>
  </si>
  <si>
    <t>Videó címe hosszabb, mint a megjeleníthető sáv</t>
  </si>
  <si>
    <t>1. Tölts fel egy hosszú című videót
2. Ellenőrizd, hogy a szöveg helyesen jelenik meg (pl. vágás, három pont)</t>
  </si>
  <si>
    <t>A cím nem lóg ki a kártyából, olvasható</t>
  </si>
  <si>
    <t>A hosszú cím három ponttal lett vágva</t>
  </si>
  <si>
    <t>Felhasználói avatar feltöltése beállításokban</t>
  </si>
  <si>
    <t>1. Lépj a beállítások oldalra
2. Tölts fel profilképet
3. Frissítsd az oldalt</t>
  </si>
  <si>
    <t>Az új kép jelenik meg a profilban és kommenteknél is</t>
  </si>
  <si>
    <t>Profilkép frissült és megjelent mindenhol</t>
  </si>
  <si>
    <t>Hibaüzenet stílusának vizsgálata</t>
  </si>
  <si>
    <t>1. Okozz egy hibát (pl. hibás belépés)
2. Vizsgáld meg a hibaüzenet színét, helyét, olvashatóságát</t>
  </si>
  <si>
    <t>Üzenet jól látható, kontrasztos és egyértelmű</t>
  </si>
  <si>
    <t>Hibaüzenet piros színnel jól láthatóan jelent meg</t>
  </si>
  <si>
    <t>Videó feltöltés megszakítása közben oldal elhagyása</t>
  </si>
  <si>
    <t>1. Kezdj el feltölteni egy videót
2. Zárd be vagy navigálj el
3. Lépj vissza</t>
  </si>
  <si>
    <t>A feltöltés megszakad, és nem rögzül félkészen</t>
  </si>
  <si>
    <t>Feltöltés megszakadt, nem jelent meg az adatbázisban</t>
  </si>
  <si>
    <t>Nem létező kategória URL megnyitása</t>
  </si>
  <si>
    <t>1. Nyisd meg manuálisan: `kategoria/xyz123` (nem létező kategória)</t>
  </si>
  <si>
    <t>Hibaoldal vagy üzenet jelenik meg: „Nincs ilyen kategória”</t>
  </si>
  <si>
    <t>Hibaüzenet: „A keresett kategória nem található”</t>
  </si>
  <si>
    <t>Negatív teszt</t>
  </si>
  <si>
    <t>Videó feltöltés nagyon nagy fájlmérettel</t>
  </si>
  <si>
    <t>1. Próbálj feltölteni 2GB feletti fájlt (ha van korlát)</t>
  </si>
  <si>
    <t>Hibaüzenet: „A fájl túl nagy”</t>
  </si>
  <si>
    <t>Rendszer hibát dobott: fájl túl nagy</t>
  </si>
  <si>
    <t>Előzmények törlése</t>
  </si>
  <si>
    <t>1. Lépj az Előzmények oldalra
2. Törölj egy videót az előzmények közül</t>
  </si>
  <si>
    <t>A videó eltűnik az előzmények listájából</t>
  </si>
  <si>
    <t>Videó törlődött és frissült a lista</t>
  </si>
  <si>
    <t>Beállítások mentése után frissítés hatása</t>
  </si>
  <si>
    <t>1. Módosítsd a profil beállításaidat
2. Frissítsd az oldalt</t>
  </si>
  <si>
    <t>A mentett beállítások megmaradnak</t>
  </si>
  <si>
    <t>Profil beállítások megmaradtak frissítés után is</t>
  </si>
  <si>
    <t>Kereső mező ürítése után alapértelmezett tartalom jelenik-e meg</t>
  </si>
  <si>
    <t>1. Írj be keresőkifejezést
2. Ürítsd a mezőt
3. Ellenőrizd az oldal tartalmát</t>
  </si>
  <si>
    <t>Az oldal visszatér az alap keresetlen állapothoz</t>
  </si>
  <si>
    <t>Kereső törlése után alapértelmezett videók jelentek meg</t>
  </si>
  <si>
    <t>Ugyanazon videó többszöri értékelése tiltása</t>
  </si>
  <si>
    <t>1. Nézd meg egy videót
2. Értékeld pozitívan
3. Próbáld meg újra értékelni</t>
  </si>
  <si>
    <t>A második értékelés nem történik meg, vagy felülírja az előzőt</t>
  </si>
  <si>
    <t>Második értékelés felülírta az előzőt</t>
  </si>
  <si>
    <t>Kategóriaoldal lapozás működése</t>
  </si>
  <si>
    <t>1. Nyisd meg egy olyan kategóriát, ahol sok videó van
2. Navigálj a második oldalra</t>
  </si>
  <si>
    <t>A következő oldalon újabb videók jelennek meg helyesen</t>
  </si>
  <si>
    <t>Lapozás sikeres, új videók megjelentek</t>
  </si>
  <si>
    <t>Feltöltés közben töltési állapot mutatása</t>
  </si>
  <si>
    <t>1. Tölts fel egy nagyobb videót
2. Figyeld a feltöltési visszajelzést (pl. progress bar)</t>
  </si>
  <si>
    <t>A felhasználó látja a feltöltés állapotát</t>
  </si>
  <si>
    <t>Progress bar helyesen jelezte a feltöltést</t>
  </si>
  <si>
    <t>Profiloldalon csak a saját videók jelennek meg</t>
  </si>
  <si>
    <t>1. Jelentkezz be
2. Nyisd meg a profilodat</t>
  </si>
  <si>
    <t>Csak az általad feltöltött videók listája látszik</t>
  </si>
  <si>
    <t>Csak saját videók jelentek meg a profilban</t>
  </si>
  <si>
    <t>Hibás jelszó megismétlése regisztrációnál</t>
  </si>
  <si>
    <t>1. Regisztrációs űrlapon adj meg két eltérő jelszót
2. Kattints „Regisztráció”</t>
  </si>
  <si>
    <t>Hibaüzenet: „A jelszavak nem egyeznek”</t>
  </si>
  <si>
    <t>Sikertelen bejelentkezés hibás jelszóval</t>
  </si>
  <si>
    <t>1. Nyisd meg a login oldalt
2. Írj be egy létező felhasználónevet, de hibás jelszót
3. Kattints a „Bejelentkezés” gombra</t>
  </si>
  <si>
    <t>Hibajelzés jelenik meg: „Helytelen jelszó”</t>
  </si>
  <si>
    <t>Hibaüzenet megfelelően megjelent</t>
  </si>
  <si>
    <t>Regisztráció kötelező mezők nélkül</t>
  </si>
  <si>
    <t>1. Nyisd meg a regisztrációs oldalt
2. Hagyj üresen egy vagy több kötelező mezőt
3. Kattints a „Regisztráció” gombra</t>
  </si>
  <si>
    <t>Hibajelzés jelenik meg: „Kötelező mező kitöltése”</t>
  </si>
  <si>
    <t>Hibaüzenet megjelent a hiányzó mezőknél</t>
  </si>
  <si>
    <t>Hibás fájltípus feltöltése videó helyett</t>
  </si>
  <si>
    <t>1. Nyisd meg a videó feltöltés oldalt
2. Válassz nem támogatott fájltípust (pl. .txt)
3. Próbáld meg feltölteni</t>
  </si>
  <si>
    <t>Hibaüzenet: „Érvénytelen fájltípus”</t>
  </si>
  <si>
    <t>Feltöltés megakadályozva, hibaüzenet megjelent</t>
  </si>
  <si>
    <t>Komment beküldése videó alá</t>
  </si>
  <si>
    <t>1. Nyisd meg egy videó részletes oldalát
2. Írj be kommentet
3. Kattints a „Küldés” gombra</t>
  </si>
  <si>
    <t>A komment megjelenik a komment szekcióban</t>
  </si>
  <si>
    <t>Komment sikeresen megjelent</t>
  </si>
  <si>
    <t>Videó címének keresése kis- és nagybetű érzékenység teszt</t>
  </si>
  <si>
    <t>1. Írj be kisbetűs címet keresőbe (pl. "tanulás")
2. Ismételd meg nagybetűkkel (pl. "TANULÁS")</t>
  </si>
  <si>
    <t>Ugyanazokat az eredményeket kapod</t>
  </si>
  <si>
    <t>Az eredmények megegyeztek kis- és nagybetűs keresésre</t>
  </si>
  <si>
    <t>Feltöltés után sikeres visszajelzés vizsgálata</t>
  </si>
  <si>
    <t>1. Tölts fel egy videót
2. Figyeld meg, megjelenik-e visszajelző üzenet</t>
  </si>
  <si>
    <t>Visszajelzés: „A videó sikeresen feltöltve”</t>
  </si>
  <si>
    <t>Visszajelzés megjelent sikeres feltöltés után</t>
  </si>
  <si>
    <t>Videók betöltése kategóriaoldalon</t>
  </si>
  <si>
    <t>1. Nyisd meg egy alkategóriát
2. Ellenőrizd, hogy minden videó előnézeti képpel, címmel és szerzővel jelenik meg</t>
  </si>
  <si>
    <t>Minden elem helyesen jelenik meg</t>
  </si>
  <si>
    <t>Videók helyesen jelentek meg a szükséges információkkal</t>
  </si>
  <si>
    <t>Dropdown menü tesztelése navigációs sávban</t>
  </si>
  <si>
    <t>1. Kattints a hárompontos ikonra
2. Ellenőrizd a menüpontokat (pl. kijelentkezés, beállítások)</t>
  </si>
  <si>
    <t>Menü megfelelően nyílik, opciók kattinthatók</t>
  </si>
  <si>
    <t>Menü megnyílt, opciók működnek</t>
  </si>
  <si>
    <t>Fiók törlése</t>
  </si>
  <si>
    <t>1. Navigálj a beállítások oldalra
2. Kattints a „Fiók törlése” gombra
3. Erősítsd meg</t>
  </si>
  <si>
    <t>Fiók törlődik, kijelentkeztet, visszairányít a főoldalra</t>
  </si>
  <si>
    <t>Felhasználó törölve, kijelentkezés megtörtént</t>
  </si>
  <si>
    <t>Felhasználói név szerkesztése beállításokban</t>
  </si>
  <si>
    <t>1. Lépj a beállítások oldalra
2. Módosítsd a felhasználónevet
3. Mentés után ellenőrizd a profil oldalon</t>
  </si>
  <si>
    <t>A név frissül és mindenhol helyesen jelenik meg</t>
  </si>
  <si>
    <t>Név módosítva és mindenhol frissült</t>
  </si>
  <si>
    <t>Több videó gyors egymás utáni megtekintése (hisztorikus teszt)</t>
  </si>
  <si>
    <t>1. Tekints meg 3 videót egymás után
2. Nyisd meg az Előzmények oldalt</t>
  </si>
  <si>
    <t>Mindhárom videó helyesen rögzül az előzményekben</t>
  </si>
  <si>
    <t>Mindhárom videó szerepelt az előzmények között</t>
  </si>
  <si>
    <t>TC 01</t>
  </si>
  <si>
    <t>TC 02</t>
  </si>
  <si>
    <t>TC 03</t>
  </si>
  <si>
    <t>TC 04</t>
  </si>
  <si>
    <t>TC 05</t>
  </si>
  <si>
    <t>TC 06</t>
  </si>
  <si>
    <t>TC 07</t>
  </si>
  <si>
    <t>TC 08</t>
  </si>
  <si>
    <t>TC 09</t>
  </si>
  <si>
    <t>TC 10</t>
  </si>
  <si>
    <t>TC 11</t>
  </si>
  <si>
    <t>TC 12</t>
  </si>
  <si>
    <t>TC 13</t>
  </si>
  <si>
    <t>TC 14</t>
  </si>
  <si>
    <t>TC 15</t>
  </si>
  <si>
    <t>TC 16</t>
  </si>
  <si>
    <t>TC 17</t>
  </si>
  <si>
    <t>TC 18</t>
  </si>
  <si>
    <t>TC 19</t>
  </si>
  <si>
    <t>TC 20</t>
  </si>
  <si>
    <t>TC 21</t>
  </si>
  <si>
    <t>TC 22</t>
  </si>
  <si>
    <t>TC 23</t>
  </si>
  <si>
    <t>TC 24</t>
  </si>
  <si>
    <t>TC 25</t>
  </si>
  <si>
    <t>TC 26</t>
  </si>
  <si>
    <t>TC 27</t>
  </si>
  <si>
    <t>TC 28</t>
  </si>
  <si>
    <t>TC 29</t>
  </si>
  <si>
    <t>TC 30</t>
  </si>
  <si>
    <t>TC 31</t>
  </si>
  <si>
    <t>TC 32</t>
  </si>
  <si>
    <t>TC 33</t>
  </si>
  <si>
    <t>TC 34</t>
  </si>
  <si>
    <t>TC 35</t>
  </si>
  <si>
    <t>TC 36</t>
  </si>
  <si>
    <t>TC 37</t>
  </si>
  <si>
    <t>TC 38</t>
  </si>
  <si>
    <t>TC 39</t>
  </si>
  <si>
    <t>TC 40</t>
  </si>
  <si>
    <t>TC 41</t>
  </si>
  <si>
    <t>TC 42</t>
  </si>
  <si>
    <t>TC 43</t>
  </si>
  <si>
    <t>TC 44</t>
  </si>
  <si>
    <t>TC 45</t>
  </si>
  <si>
    <t>TC 46</t>
  </si>
  <si>
    <t>TC 47</t>
  </si>
  <si>
    <t>TC 48</t>
  </si>
  <si>
    <t>TC 49</t>
  </si>
  <si>
    <t>TC 50</t>
  </si>
  <si>
    <t>TC 51</t>
  </si>
  <si>
    <t>TC 52</t>
  </si>
  <si>
    <t>TC 53</t>
  </si>
  <si>
    <t>TC 54</t>
  </si>
  <si>
    <t>TC 55</t>
  </si>
  <si>
    <t>TC 56</t>
  </si>
  <si>
    <t>TC 57</t>
  </si>
  <si>
    <t>TC 58</t>
  </si>
  <si>
    <t>Sikertelen</t>
  </si>
  <si>
    <t>Több komment betöltése nem működik</t>
  </si>
  <si>
    <t>1. Görgess le egy videó kommentjeihez
2. Kattints a 'További kommentek' gombra</t>
  </si>
  <si>
    <t>További kommentek megjelennek</t>
  </si>
  <si>
    <t>Nem történik semmi kattintás után</t>
  </si>
  <si>
    <t>Videó likeolás nem jegyződik meg</t>
  </si>
  <si>
    <t>1. Jelentkezz be
2. Kattints egy videón a like ikonra
3. Frissítsd az oldalt</t>
  </si>
  <si>
    <t>A like megmarad, ikon aktív</t>
  </si>
  <si>
    <t>Frissítés után a like eltűnt</t>
  </si>
  <si>
    <t>Profil oldalra navigálás komment alapján</t>
  </si>
  <si>
    <t>1. Videó alatt kattints egy kommentelő nevére</t>
  </si>
  <si>
    <t>A kommentelő profilja megjelenik</t>
  </si>
  <si>
    <t>404-es oldal töltődik be</t>
  </si>
  <si>
    <t>Profilkép (thumbnail) feltöltése nem mentődik el</t>
  </si>
  <si>
    <t>1. Lépj profil szerkesztéshez
2. Tölts fel egy új képet
3. Mentsd el</t>
  </si>
  <si>
    <t>Új kép jelenik meg profilképként</t>
  </si>
  <si>
    <t>Mentés után a régi kép marad</t>
  </si>
  <si>
    <t>TC 59</t>
  </si>
  <si>
    <t>TC 60</t>
  </si>
  <si>
    <t>TC 61</t>
  </si>
  <si>
    <t>TC 62</t>
  </si>
  <si>
    <t>Profilkép feltöltés után automatikusan frissül az oldalon</t>
  </si>
  <si>
    <t>1. Tölts fel új képet a profilnál</t>
  </si>
  <si>
    <t>Frissítés nélkül az új kép jelenik meg</t>
  </si>
  <si>
    <t>Kép azonnal frissült</t>
  </si>
  <si>
    <t>Komment beküldés után automatikusan frissül a lista</t>
  </si>
  <si>
    <t>1. Küldj be kommentet videóhoz</t>
  </si>
  <si>
    <t>Új komment megjelenik a lista tetején</t>
  </si>
  <si>
    <t>Komment megjelent frissítés nélkül</t>
  </si>
  <si>
    <t>Report modal beküldés után bezáródik</t>
  </si>
  <si>
    <t>1. Jelents egy videót vagy kommentet
2. Küldd el a jelentést</t>
  </si>
  <si>
    <t>Modal bezáródik és visszajelzést ad</t>
  </si>
  <si>
    <t>Modal bezárult és visszajelzés érkezett</t>
  </si>
  <si>
    <t>Report modal megjelenik megfelelően</t>
  </si>
  <si>
    <t>1. Nyisd meg egy videót
2. Kattints a jelentés ikonra</t>
  </si>
  <si>
    <t>Modal jelenik meg jelentési lehetőségekkel</t>
  </si>
  <si>
    <t>Jelentési modal megjelent</t>
  </si>
  <si>
    <t>Felhasználói bio sikeres módosítása</t>
  </si>
  <si>
    <t>1. Lépj be a profil szerkesztéshez
2. Írd át a bio-t
3. Mentsd el</t>
  </si>
  <si>
    <t>Új bio jelenik meg</t>
  </si>
  <si>
    <t>Bio frissült és látható</t>
  </si>
  <si>
    <t>Report modal bezárható</t>
  </si>
  <si>
    <t>1. Nyisd meg a jelentési modalt
2. Kattints a bezárás ikonra</t>
  </si>
  <si>
    <t>Modal bezáródik</t>
  </si>
  <si>
    <t>Modal bezárult hibamentesen</t>
  </si>
  <si>
    <t>Komment szöveg mező limit működik</t>
  </si>
  <si>
    <t>1. Írj 300+ karakter hosszú kommentet
2. Kattints küldésre</t>
  </si>
  <si>
    <t>Komment maximum karakterhosszra korlátozva</t>
  </si>
  <si>
    <t>Nem engedett 300 felett írni</t>
  </si>
  <si>
    <t>Profil oldalon helyes adatok jelennek meg</t>
  </si>
  <si>
    <t>1. Nyisd meg a saját profilodat</t>
  </si>
  <si>
    <t>Megjelenik a név, email, bio, feltöltések</t>
  </si>
  <si>
    <t>Minden adat pontosan látható</t>
  </si>
  <si>
    <t>Több komment betöltése működik</t>
  </si>
  <si>
    <t xml:space="preserve">Videó likeolás megjegyződik </t>
  </si>
  <si>
    <t>TC 63</t>
  </si>
  <si>
    <t>TC 64</t>
  </si>
  <si>
    <t>TC 65</t>
  </si>
  <si>
    <t>TC 66</t>
  </si>
  <si>
    <t>TC 67</t>
  </si>
  <si>
    <t>TC 68</t>
  </si>
  <si>
    <t>TC 69</t>
  </si>
  <si>
    <t>TC 70</t>
  </si>
  <si>
    <t>Profilkép (thumbnail) feltöltése elmentődik</t>
  </si>
  <si>
    <t>Dátum</t>
  </si>
  <si>
    <t>Feltöltés gomb aktiválódik, ha minden mező ki van töltve</t>
  </si>
  <si>
    <t>Tölts ki minden mezőt, válassz kategóriát és tölts fel érvényes képet és videót</t>
  </si>
  <si>
    <t>Feltöltés gomb aktív</t>
  </si>
  <si>
    <t>Feltöltés gomb aktív, kattintható</t>
  </si>
  <si>
    <t>Alkategória mező aktívvá válik kategória kiválasztás után</t>
  </si>
  <si>
    <t>Válassz egy főkategóriát</t>
  </si>
  <si>
    <t>Alkategória mező aktív</t>
  </si>
  <si>
    <t>Alkategória mező aktívvá vált</t>
  </si>
  <si>
    <t>PNG fájl feltöltése képként</t>
  </si>
  <si>
    <t>Tölts fel egy PNG fájlt képként</t>
  </si>
  <si>
    <t>Kép megjelenik az előnézeti mezőben</t>
  </si>
  <si>
    <t>Kép megjelenik</t>
  </si>
  <si>
    <t>MP4 videó feltöltése</t>
  </si>
  <si>
    <t>Tölts fel egy MP4 fájlt</t>
  </si>
  <si>
    <t>Videó elfogadva</t>
  </si>
  <si>
    <t>Cím hossza pontosan 100 karakter</t>
  </si>
  <si>
    <t>Adj meg egy pontosan 100 karakter hosszú címet</t>
  </si>
  <si>
    <t>Nem jelenik meg hiba</t>
  </si>
  <si>
    <t>Nem jelent meg hiba</t>
  </si>
  <si>
    <t>Leírás hossza pontosan 600 karakter</t>
  </si>
  <si>
    <t>Adj meg egy pontosan 600 karakter hosszú leírást</t>
  </si>
  <si>
    <t>Kevesebb mint 5 tag megadása helyes formátumban</t>
  </si>
  <si>
    <t>Írd be: `video1,video2`</t>
  </si>
  <si>
    <t>Nincs hiba, mező elfogadva</t>
  </si>
  <si>
    <t>Nincs hiba</t>
  </si>
  <si>
    <t>Max. 5 tag megadása helyes formátumban</t>
  </si>
  <si>
    <t>Írd be: `tag1,tag2,tag3,tag4,tag5`</t>
  </si>
  <si>
    <t>Mező elfogadva</t>
  </si>
  <si>
    <t>Feltöltés gomb inaktív, ha hiányzik a leírás</t>
  </si>
  <si>
    <t>Ne adj meg leírást, de a többi mezőt töltsd ki</t>
  </si>
  <si>
    <t>Feltöltés gomb inaktív marad</t>
  </si>
  <si>
    <t>Feltöltés gomb nem aktiválódott</t>
  </si>
  <si>
    <t>Hibás formátumú kép visszautasítása</t>
  </si>
  <si>
    <t>Próbálj feltölteni `.bmp` képet</t>
  </si>
  <si>
    <t>Hibaüzenet: „Érvénytelen fájlformátum”</t>
  </si>
  <si>
    <t>Hibaüzenet megjelent</t>
  </si>
  <si>
    <t>Hibás videóformátum visszautasítása</t>
  </si>
  <si>
    <t>Próbálj `.avi` fájlt feltölteni</t>
  </si>
  <si>
    <t>Szóközös tagek visszautasítása</t>
  </si>
  <si>
    <t>Írd be: `tag 1,tag2`</t>
  </si>
  <si>
    <t>Hibaüzenet jelenik meg</t>
  </si>
  <si>
    <t>Hibaüzenet: „Érvénytelen formátum”</t>
  </si>
  <si>
    <t>Dupla vessző hibás tagnál</t>
  </si>
  <si>
    <t>Írd be: `tag1,,tag2`</t>
  </si>
  <si>
    <t>Hibaüzenet: „Érvénytelen tagformátum”</t>
  </si>
  <si>
    <t>Kép megjelenik előnézetben feltöltés után</t>
  </si>
  <si>
    <t>Tölts fel érvényes JPG képet</t>
  </si>
  <si>
    <t>A kép látható az előnézeti dobozban</t>
  </si>
  <si>
    <t>A kép megjelent</t>
  </si>
  <si>
    <t>Alkategória listája a főkategória szerint frissül</t>
  </si>
  <si>
    <t>Válassz főkategóriát, figyeld az alkategória opciók változását</t>
  </si>
  <si>
    <t>Az alkategória lehetőségek az API alapján frissülnek</t>
  </si>
  <si>
    <t>Alkategória opciók megváltoztak kategória szerint</t>
  </si>
  <si>
    <t>TC 71</t>
  </si>
  <si>
    <t>TC 72</t>
  </si>
  <si>
    <t>TC 73</t>
  </si>
  <si>
    <t>TC 74</t>
  </si>
  <si>
    <t>TC 75</t>
  </si>
  <si>
    <t>TC 76</t>
  </si>
  <si>
    <t>TC 77</t>
  </si>
  <si>
    <t>TC 78</t>
  </si>
  <si>
    <t>TC 79</t>
  </si>
  <si>
    <t>TC 80</t>
  </si>
  <si>
    <t>TC 81</t>
  </si>
  <si>
    <t>TC 82</t>
  </si>
  <si>
    <t>TC 83</t>
  </si>
  <si>
    <t>TC 84</t>
  </si>
  <si>
    <t>TC 85</t>
  </si>
  <si>
    <t>Kötelező mezők kitöltése</t>
  </si>
  <si>
    <t>1. Nyisd meg a feltöltési oldalt. 2. Töltsd ki az összes kötelező mezőt helyes adatokat használva. 3. Ellenőrizd, hogy a „Feltöltés” gomb aktív.</t>
  </si>
  <si>
    <t>A gomb aktív és megnyomható.</t>
  </si>
  <si>
    <t>A kötelező mezők kitöltése után a gomb aktívvá vált.</t>
  </si>
  <si>
    <t>Feltöltés indítása</t>
  </si>
  <si>
    <t>1. Kattints a „Feltöltés” gombra. 2. Figyeld meg a progress bar megjelenését a gomb alatt.</t>
  </si>
  <si>
    <t>A progress bar megjelenik és mutatja a feltöltés állapotát.</t>
  </si>
  <si>
    <t>A feltöltési gombra kattintva megjelent a progress bar.</t>
  </si>
  <si>
    <t>Sikeres feltöltés visszajelzése</t>
  </si>
  <si>
    <t>1. Várd meg, hogy a feltöltés befejeződjön. 2. Figyeld meg az alert üzenetet.</t>
  </si>
  <si>
    <t>„Sikeres feltöltés” alert jelenik meg.</t>
  </si>
  <si>
    <t>Feltöltés végén megjelent a sikeres alert üzenet.</t>
  </si>
  <si>
    <t>Sikertelen feltöltés visszajelzése</t>
  </si>
  <si>
    <t>1. Próbálj meg hibás fájlt vagy hiányos adatokat feltölteni. 2. Figyeld meg az alert üzenetet.</t>
  </si>
  <si>
    <t>„Sikertelen feltöltés” alert jelenik meg.</t>
  </si>
  <si>
    <t>Hibás fájl feltöltésekor megjelent a sikertelen alert üzenet.</t>
  </si>
  <si>
    <t>Responsivitás mobil nézetben</t>
  </si>
  <si>
    <t>1. Nyisd meg az oldalt mobil eszközön. 2. Figyeld meg az elrendezést és a gombok működését.</t>
  </si>
  <si>
    <t>Az oldal megfelelően alkalmazkodik a mobil kijelzőhöz.</t>
  </si>
  <si>
    <t>Az oldal mobil nézetben megfelelően jelenik meg, minden elem jól látható és használható.</t>
  </si>
  <si>
    <t>Responsivitás tablet nézetben</t>
  </si>
  <si>
    <t>1. Nyisd meg az oldalt tableten. 2. Ellenőrizd a funkciók működését.</t>
  </si>
  <si>
    <t>Az oldal megfelelően jelenik meg és használható.</t>
  </si>
  <si>
    <t>Az oldal tableten megfelelően alkalmazkodik, minden funkció elérhető.</t>
  </si>
  <si>
    <t>Responsivitás kis méretű ablakban</t>
  </si>
  <si>
    <t>1. Nyisd meg az oldalt asztali böngészőben és csökkentsd az ablak méretét. 2. Ellenőrizd az automatikus átrendeződést.</t>
  </si>
  <si>
    <t>Az oldal sikeresen átalakul, és minden funkció elérhető marad.</t>
  </si>
  <si>
    <t>Az oldal megfelelően reagál a kisebb ablakméretre, az elemek átrendeződnek és használhatók maradnak.</t>
  </si>
  <si>
    <t>UI/UX</t>
  </si>
  <si>
    <t>Feltöltés gombok aktiválása</t>
  </si>
  <si>
    <t>1. Nincs fájl kiválasztva, vagy nincs bio-szöveg beírva. 2. Figyeld meg a feltöltési gombokat.</t>
  </si>
  <si>
    <t>A gombok le vannak tiltva.</t>
  </si>
  <si>
    <t>A gombok inaktívak, amíg nincs fájl vagy bio-szöveg.</t>
  </si>
  <si>
    <t>Bio karakterkorlát tesztelése</t>
  </si>
  <si>
    <t>1. Írj be szöveget a bio mezőbe. 2. Próbáld meg túllépni a maximális karakterkorlátot.</t>
  </si>
  <si>
    <t>Nem enged több karaktert beírni.</t>
  </si>
  <si>
    <t>A rendszer megfelelően korlátozza a karakterek számát.</t>
  </si>
  <si>
    <t>Fiók törlés tesztelése</t>
  </si>
  <si>
    <t>1. Kattints a törlés gombra. 2. Figyeld meg az alert üzenetet. 3. Nyomj „Confirm”-ot.</t>
  </si>
  <si>
    <t>A fiók törlődik és kijelentkeztet.</t>
  </si>
  <si>
    <t>Törlés után a rendszer kijelentkeztetett.</t>
  </si>
  <si>
    <t>Lenyíló menük viselkedése</t>
  </si>
  <si>
    <t>1. Kattints egy kategóriamenüre, majd egy profilmenüre.</t>
  </si>
  <si>
    <t>Az első menü bezárul.</t>
  </si>
  <si>
    <t>Az első menü automatikusan bezáródik.</t>
  </si>
  <si>
    <t>Navbar bejelentkezési állapot</t>
  </si>
  <si>
    <t>1. Figyeld meg a navbar jobb szélét bejelentkezés előtt és után.</t>
  </si>
  <si>
    <t>Bejelentkezés előtt: Bejelentkezés gomb. Bejelentkezés után: Profil ikon.</t>
  </si>
  <si>
    <t>A navbar megfelelően változik a státusz szerint.</t>
  </si>
  <si>
    <t>Komment megjelenése</t>
  </si>
  <si>
    <t>1. Írj egy kommentet. 2. Figyeld meg a helyét az oldalon.</t>
  </si>
  <si>
    <t>A komment a tetején jelenik meg.</t>
  </si>
  <si>
    <t>A komment helyesen a tetején jelenik meg.</t>
  </si>
  <si>
    <t>Nem létező URL megnyitása</t>
  </si>
  <si>
    <t>1. Írj be egy nem létező URL-t. 2. Figyeld meg az oldal viselkedését.</t>
  </si>
  <si>
    <t>Nem jelenik meg semmi az oldalon.</t>
  </si>
  <si>
    <t>Az oldal nem töltött be tartalmat.</t>
  </si>
  <si>
    <t>Videó interakciós teszt</t>
  </si>
  <si>
    <t>1. Kattints a like/dislike gombra.</t>
  </si>
  <si>
    <t>Like = zöld ikon, Dislike = piros ikon.</t>
  </si>
  <si>
    <t>Ikonok megfelelő színnel változnak.</t>
  </si>
  <si>
    <t>Üres keresési eredmények</t>
  </si>
  <si>
    <t>1. Keress rá egy nem létező videóra.</t>
  </si>
  <si>
    <t>„Nincs találat” üzenet jelenik meg.</t>
  </si>
  <si>
    <t>A rendszer megfelelően jelzi, ha nincs találat.</t>
  </si>
  <si>
    <t>Üres előzmények tesztelése</t>
  </si>
  <si>
    <t>1. Nyisd meg a videóelőzmények oldalt, ha nincs előzmény.</t>
  </si>
  <si>
    <t>„Nincs előzmény” üzenet jelenik meg.</t>
  </si>
  <si>
    <t>A rendszer megfelelően jelzi az üres előzményeket.</t>
  </si>
  <si>
    <t>Üres feltöltések tesztelése</t>
  </si>
  <si>
    <t>1. Nyisd meg a felhasználó feltöltéseit, ha nincs videó feltöltve.</t>
  </si>
  <si>
    <t>„Nincs videó” üzenet jelenik meg.</t>
  </si>
  <si>
    <t>A rendszer megfelelően jelzi az üres feltöltéseket.</t>
  </si>
  <si>
    <t>TC 86</t>
  </si>
  <si>
    <t>TC 87</t>
  </si>
  <si>
    <t>TC 88</t>
  </si>
  <si>
    <t>TC 89</t>
  </si>
  <si>
    <t>TC 90</t>
  </si>
  <si>
    <t>TC 91</t>
  </si>
  <si>
    <t>TC 92</t>
  </si>
  <si>
    <t>TC 93</t>
  </si>
  <si>
    <t>TC 94</t>
  </si>
  <si>
    <t>TC 95</t>
  </si>
  <si>
    <t>TC 96</t>
  </si>
  <si>
    <t>TC 97</t>
  </si>
  <si>
    <t>TC 98</t>
  </si>
  <si>
    <t>TC 99</t>
  </si>
  <si>
    <t>TC 100</t>
  </si>
  <si>
    <t>TC 101</t>
  </si>
  <si>
    <t>TC 102</t>
  </si>
  <si>
    <t>TC 103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</si>
</sst>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238"/>
      <scheme val="minor"/>
    </font>
    <font>
      <sz val="10"/>
      <color theme="1"/>
      <name val="Arial Unicode MS"/>
    </font>
    <font>
      <sz val="8"/>
      <name val="Calibri"/>
      <family val="2"/>
      <charset val="238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8" tint="0.39997558519241921"/>
        <bgColor indexed="65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5" fillId="3" borderId="0" applyNumberFormat="0" applyBorder="0" applyAlignment="0" applyProtection="0"/>
    <xf numFmtId="0" fontId="1" fillId="4" borderId="0" applyNumberFormat="0" applyBorder="0" applyAlignment="0" applyProtection="0"/>
  </cellStyleXfs>
  <cellXfs count="11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2" fillId="2" borderId="0" xfId="1" applyAlignment="1">
      <alignment wrapText="1"/>
    </xf>
    <xf numFmtId="0" fontId="0" fillId="0" borderId="0" xfId="0" applyAlignment="1">
      <alignment horizontal="center" wrapText="1"/>
    </xf>
    <xf numFmtId="0" fontId="2" fillId="2" borderId="0" xfId="1"/>
    <xf numFmtId="0" fontId="5" fillId="3" borderId="0" xfId="2" applyAlignment="1">
      <alignment wrapText="1"/>
    </xf>
    <xf numFmtId="0" fontId="5" fillId="3" borderId="0" xfId="2"/>
    <xf numFmtId="14" fontId="0" fillId="0" borderId="0" xfId="0" applyNumberFormat="1" applyAlignment="1">
      <alignment wrapText="1"/>
    </xf>
    <xf numFmtId="0" fontId="6" fillId="4" borderId="1" xfId="3" applyFont="1" applyBorder="1" applyAlignment="1">
      <alignment wrapText="1"/>
    </xf>
    <xf numFmtId="0" fontId="6" fillId="0" borderId="1" xfId="0" applyFont="1" applyBorder="1"/>
  </cellXfs>
  <cellStyles count="4">
    <cellStyle name="60% - 5. jelölőszín" xfId="3" builtinId="48"/>
    <cellStyle name="Jó" xfId="1" builtinId="26"/>
    <cellStyle name="Normál" xfId="0" builtinId="0"/>
    <cellStyle name="Rossz" xfId="2" builtin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– 2022 téma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2224A-70CB-4078-919C-90B53996CAF2}">
  <dimension ref="A1:H104"/>
  <sheetViews>
    <sheetView tabSelected="1" topLeftCell="A41" zoomScaleNormal="100" workbookViewId="0">
      <selection activeCell="I94" sqref="I94"/>
    </sheetView>
  </sheetViews>
  <sheetFormatPr defaultRowHeight="15"/>
  <cols>
    <col min="1" max="1" width="13.7109375" bestFit="1" customWidth="1"/>
    <col min="2" max="2" width="32.140625" bestFit="1" customWidth="1"/>
    <col min="3" max="3" width="127.42578125" bestFit="1" customWidth="1"/>
    <col min="4" max="4" width="97.85546875" bestFit="1" customWidth="1"/>
    <col min="5" max="5" width="58.42578125" style="1" bestFit="1" customWidth="1"/>
    <col min="6" max="6" width="53.7109375" style="1" bestFit="1" customWidth="1"/>
    <col min="7" max="7" width="10.140625" bestFit="1" customWidth="1"/>
    <col min="8" max="8" width="11.140625" customWidth="1"/>
  </cols>
  <sheetData>
    <row r="1" spans="1:8" s="10" customFormat="1" ht="30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327</v>
      </c>
    </row>
    <row r="2" spans="1:8" ht="30">
      <c r="A2" s="4" t="s">
        <v>205</v>
      </c>
      <c r="B2" s="1" t="s">
        <v>8</v>
      </c>
      <c r="C2" s="1" t="s">
        <v>9</v>
      </c>
      <c r="D2" s="1" t="s">
        <v>10</v>
      </c>
      <c r="E2" s="1" t="s">
        <v>11</v>
      </c>
      <c r="F2" s="1" t="s">
        <v>11</v>
      </c>
      <c r="G2" s="3" t="s">
        <v>7</v>
      </c>
      <c r="H2" s="8">
        <f>DATE(2025,3,2)</f>
        <v>45718</v>
      </c>
    </row>
    <row r="3" spans="1:8" ht="30">
      <c r="A3" s="4" t="s">
        <v>206</v>
      </c>
      <c r="B3" s="1" t="s">
        <v>12</v>
      </c>
      <c r="C3" s="1" t="s">
        <v>13</v>
      </c>
      <c r="D3" s="1" t="s">
        <v>14</v>
      </c>
      <c r="E3" s="1" t="s">
        <v>51</v>
      </c>
      <c r="F3" s="1" t="s">
        <v>51</v>
      </c>
      <c r="G3" s="3" t="s">
        <v>7</v>
      </c>
      <c r="H3" s="8">
        <f t="shared" ref="H3:H7" si="0">DATE(2025,3,2)</f>
        <v>45718</v>
      </c>
    </row>
    <row r="4" spans="1:8" ht="45">
      <c r="A4" s="4" t="s">
        <v>207</v>
      </c>
      <c r="B4" s="1" t="s">
        <v>12</v>
      </c>
      <c r="C4" s="1" t="s">
        <v>15</v>
      </c>
      <c r="D4" s="1" t="s">
        <v>16</v>
      </c>
      <c r="E4" s="1" t="s">
        <v>52</v>
      </c>
      <c r="F4" s="1" t="s">
        <v>52</v>
      </c>
      <c r="G4" s="3" t="s">
        <v>7</v>
      </c>
      <c r="H4" s="8">
        <f t="shared" si="0"/>
        <v>45718</v>
      </c>
    </row>
    <row r="5" spans="1:8" s="1" customFormat="1" ht="30">
      <c r="A5" s="4" t="s">
        <v>208</v>
      </c>
      <c r="B5" s="1" t="s">
        <v>17</v>
      </c>
      <c r="C5" s="1" t="s">
        <v>18</v>
      </c>
      <c r="D5" s="1" t="s">
        <v>19</v>
      </c>
      <c r="E5" s="1" t="s">
        <v>22</v>
      </c>
      <c r="F5" s="1" t="s">
        <v>22</v>
      </c>
      <c r="G5" s="3" t="s">
        <v>7</v>
      </c>
      <c r="H5" s="8">
        <f t="shared" si="0"/>
        <v>45718</v>
      </c>
    </row>
    <row r="6" spans="1:8" ht="30">
      <c r="A6" s="4" t="s">
        <v>209</v>
      </c>
      <c r="B6" s="1" t="s">
        <v>17</v>
      </c>
      <c r="C6" s="1" t="s">
        <v>21</v>
      </c>
      <c r="D6" s="1" t="s">
        <v>20</v>
      </c>
      <c r="E6" s="1" t="s">
        <v>22</v>
      </c>
      <c r="F6" s="1" t="s">
        <v>22</v>
      </c>
      <c r="G6" s="3" t="s">
        <v>7</v>
      </c>
      <c r="H6" s="8">
        <f t="shared" si="0"/>
        <v>45718</v>
      </c>
    </row>
    <row r="7" spans="1:8" ht="30">
      <c r="A7" s="4" t="s">
        <v>210</v>
      </c>
      <c r="B7" s="1" t="s">
        <v>17</v>
      </c>
      <c r="C7" s="1" t="s">
        <v>23</v>
      </c>
      <c r="D7" s="1" t="s">
        <v>24</v>
      </c>
      <c r="E7" s="1" t="s">
        <v>22</v>
      </c>
      <c r="F7" s="1" t="s">
        <v>22</v>
      </c>
      <c r="G7" s="3" t="s">
        <v>7</v>
      </c>
      <c r="H7" s="8">
        <f t="shared" si="0"/>
        <v>45718</v>
      </c>
    </row>
    <row r="8" spans="1:8" ht="30">
      <c r="A8" s="4" t="s">
        <v>211</v>
      </c>
      <c r="B8" s="1" t="s">
        <v>17</v>
      </c>
      <c r="C8" s="1" t="s">
        <v>25</v>
      </c>
      <c r="D8" s="1" t="s">
        <v>26</v>
      </c>
      <c r="E8" s="1" t="s">
        <v>22</v>
      </c>
      <c r="F8" s="1" t="s">
        <v>22</v>
      </c>
      <c r="G8" s="3" t="s">
        <v>7</v>
      </c>
      <c r="H8" s="8">
        <f>DATE(2025,3,2)+7</f>
        <v>45725</v>
      </c>
    </row>
    <row r="9" spans="1:8" ht="30">
      <c r="A9" s="4" t="s">
        <v>212</v>
      </c>
      <c r="B9" s="1" t="s">
        <v>8</v>
      </c>
      <c r="C9" s="1" t="s">
        <v>9</v>
      </c>
      <c r="D9" s="1" t="s">
        <v>27</v>
      </c>
      <c r="E9" s="1" t="s">
        <v>28</v>
      </c>
      <c r="F9" s="1" t="s">
        <v>28</v>
      </c>
      <c r="G9" s="3" t="s">
        <v>7</v>
      </c>
      <c r="H9" s="8">
        <f t="shared" ref="H9:H13" si="1">DATE(2025,3,2)+14</f>
        <v>45732</v>
      </c>
    </row>
    <row r="10" spans="1:8" s="1" customFormat="1" ht="30">
      <c r="A10" s="4" t="s">
        <v>213</v>
      </c>
      <c r="B10" s="2" t="s">
        <v>17</v>
      </c>
      <c r="C10" s="1" t="s">
        <v>29</v>
      </c>
      <c r="D10" s="1" t="s">
        <v>30</v>
      </c>
      <c r="E10" s="1" t="s">
        <v>31</v>
      </c>
      <c r="F10" s="1" t="s">
        <v>31</v>
      </c>
      <c r="G10" s="3" t="s">
        <v>7</v>
      </c>
      <c r="H10" s="8">
        <f t="shared" si="1"/>
        <v>45732</v>
      </c>
    </row>
    <row r="11" spans="1:8" ht="30">
      <c r="A11" s="4" t="s">
        <v>214</v>
      </c>
      <c r="B11" s="2" t="s">
        <v>17</v>
      </c>
      <c r="C11" s="1" t="s">
        <v>32</v>
      </c>
      <c r="D11" s="1" t="s">
        <v>33</v>
      </c>
      <c r="E11" s="1" t="s">
        <v>31</v>
      </c>
      <c r="F11" s="1" t="s">
        <v>31</v>
      </c>
      <c r="G11" s="3" t="s">
        <v>7</v>
      </c>
      <c r="H11" s="8">
        <f t="shared" si="1"/>
        <v>45732</v>
      </c>
    </row>
    <row r="12" spans="1:8" s="1" customFormat="1" ht="30">
      <c r="A12" s="4" t="s">
        <v>215</v>
      </c>
      <c r="B12" s="2" t="s">
        <v>17</v>
      </c>
      <c r="C12" s="1" t="s">
        <v>34</v>
      </c>
      <c r="D12" s="1" t="s">
        <v>40</v>
      </c>
      <c r="E12" s="1" t="s">
        <v>35</v>
      </c>
      <c r="F12" s="1" t="s">
        <v>35</v>
      </c>
      <c r="G12" s="3" t="s">
        <v>7</v>
      </c>
      <c r="H12" s="8">
        <f t="shared" si="1"/>
        <v>45732</v>
      </c>
    </row>
    <row r="13" spans="1:8" s="1" customFormat="1" ht="45">
      <c r="A13" s="4" t="s">
        <v>216</v>
      </c>
      <c r="B13" s="2" t="s">
        <v>17</v>
      </c>
      <c r="C13" s="1" t="s">
        <v>36</v>
      </c>
      <c r="D13" s="1" t="s">
        <v>37</v>
      </c>
      <c r="E13" s="1" t="s">
        <v>38</v>
      </c>
      <c r="F13" s="1" t="s">
        <v>38</v>
      </c>
      <c r="G13" s="3" t="s">
        <v>7</v>
      </c>
      <c r="H13" s="8">
        <f t="shared" si="1"/>
        <v>45732</v>
      </c>
    </row>
    <row r="14" spans="1:8" ht="30">
      <c r="A14" s="4" t="s">
        <v>217</v>
      </c>
      <c r="B14" s="2" t="s">
        <v>17</v>
      </c>
      <c r="C14" s="1" t="s">
        <v>36</v>
      </c>
      <c r="D14" s="1" t="s">
        <v>39</v>
      </c>
      <c r="E14" s="1" t="s">
        <v>41</v>
      </c>
      <c r="F14" s="1" t="s">
        <v>41</v>
      </c>
      <c r="G14" s="3" t="s">
        <v>7</v>
      </c>
      <c r="H14" s="8">
        <f t="shared" ref="H14:H16" si="2">DATE(2025,3,2)+28</f>
        <v>45746</v>
      </c>
    </row>
    <row r="15" spans="1:8" s="1" customFormat="1" ht="30">
      <c r="A15" s="4" t="s">
        <v>218</v>
      </c>
      <c r="B15" s="1" t="s">
        <v>17</v>
      </c>
      <c r="C15" s="1" t="s">
        <v>42</v>
      </c>
      <c r="D15" s="1" t="s">
        <v>43</v>
      </c>
      <c r="E15" s="1" t="s">
        <v>44</v>
      </c>
      <c r="F15" s="1" t="s">
        <v>44</v>
      </c>
      <c r="G15" s="3" t="s">
        <v>7</v>
      </c>
      <c r="H15" s="8">
        <f t="shared" si="2"/>
        <v>45746</v>
      </c>
    </row>
    <row r="16" spans="1:8" s="1" customFormat="1" ht="30">
      <c r="A16" s="4" t="s">
        <v>219</v>
      </c>
      <c r="B16" s="1" t="s">
        <v>17</v>
      </c>
      <c r="C16" s="1" t="s">
        <v>47</v>
      </c>
      <c r="D16" s="1" t="s">
        <v>45</v>
      </c>
      <c r="E16" s="1" t="s">
        <v>46</v>
      </c>
      <c r="F16" s="1" t="s">
        <v>46</v>
      </c>
      <c r="G16" s="3" t="s">
        <v>7</v>
      </c>
      <c r="H16" s="8">
        <f t="shared" si="2"/>
        <v>45746</v>
      </c>
    </row>
    <row r="17" spans="1:8" ht="30">
      <c r="A17" s="4" t="s">
        <v>220</v>
      </c>
      <c r="B17" s="1" t="s">
        <v>17</v>
      </c>
      <c r="C17" s="1" t="s">
        <v>48</v>
      </c>
      <c r="D17" s="1" t="s">
        <v>49</v>
      </c>
      <c r="E17" s="1" t="s">
        <v>50</v>
      </c>
      <c r="F17" s="1" t="s">
        <v>50</v>
      </c>
      <c r="G17" s="3" t="s">
        <v>7</v>
      </c>
      <c r="H17" s="8">
        <f t="shared" ref="H17:H26" si="3">DATE(2025,3,2)+35</f>
        <v>45753</v>
      </c>
    </row>
    <row r="18" spans="1:8" ht="24" customHeight="1">
      <c r="A18" s="4" t="s">
        <v>221</v>
      </c>
      <c r="B18" t="s">
        <v>53</v>
      </c>
      <c r="C18" t="s">
        <v>54</v>
      </c>
      <c r="D18" s="1" t="s">
        <v>55</v>
      </c>
      <c r="E18" t="s">
        <v>56</v>
      </c>
      <c r="F18" t="s">
        <v>57</v>
      </c>
      <c r="G18" s="3" t="s">
        <v>7</v>
      </c>
      <c r="H18" s="8">
        <f t="shared" si="3"/>
        <v>45753</v>
      </c>
    </row>
    <row r="19" spans="1:8" ht="30">
      <c r="A19" s="4" t="s">
        <v>222</v>
      </c>
      <c r="B19" t="s">
        <v>53</v>
      </c>
      <c r="C19" t="s">
        <v>58</v>
      </c>
      <c r="D19" s="1" t="s">
        <v>59</v>
      </c>
      <c r="E19" t="s">
        <v>60</v>
      </c>
      <c r="F19" t="s">
        <v>61</v>
      </c>
      <c r="G19" s="3" t="s">
        <v>7</v>
      </c>
      <c r="H19" s="8">
        <f t="shared" si="3"/>
        <v>45753</v>
      </c>
    </row>
    <row r="20" spans="1:8" ht="30">
      <c r="A20" s="4" t="s">
        <v>223</v>
      </c>
      <c r="B20" t="s">
        <v>53</v>
      </c>
      <c r="C20" t="s">
        <v>62</v>
      </c>
      <c r="D20" s="1" t="s">
        <v>63</v>
      </c>
      <c r="E20" t="s">
        <v>64</v>
      </c>
      <c r="F20" t="s">
        <v>65</v>
      </c>
      <c r="G20" s="3" t="s">
        <v>7</v>
      </c>
      <c r="H20" s="8">
        <f t="shared" si="3"/>
        <v>45753</v>
      </c>
    </row>
    <row r="21" spans="1:8" ht="30">
      <c r="A21" s="4" t="s">
        <v>224</v>
      </c>
      <c r="B21" t="s">
        <v>53</v>
      </c>
      <c r="C21" s="1" t="s">
        <v>66</v>
      </c>
      <c r="D21" s="1" t="s">
        <v>67</v>
      </c>
      <c r="E21" t="s">
        <v>68</v>
      </c>
      <c r="F21" t="s">
        <v>69</v>
      </c>
      <c r="G21" s="3" t="s">
        <v>7</v>
      </c>
      <c r="H21" s="8">
        <f t="shared" si="3"/>
        <v>45753</v>
      </c>
    </row>
    <row r="22" spans="1:8" ht="30">
      <c r="A22" s="4" t="s">
        <v>225</v>
      </c>
      <c r="B22" t="s">
        <v>53</v>
      </c>
      <c r="C22" t="s">
        <v>70</v>
      </c>
      <c r="D22" s="1" t="s">
        <v>71</v>
      </c>
      <c r="E22" t="s">
        <v>72</v>
      </c>
      <c r="F22" t="s">
        <v>73</v>
      </c>
      <c r="G22" s="3" t="s">
        <v>7</v>
      </c>
      <c r="H22" s="8">
        <f t="shared" si="3"/>
        <v>45753</v>
      </c>
    </row>
    <row r="23" spans="1:8" ht="30">
      <c r="A23" s="4" t="s">
        <v>226</v>
      </c>
      <c r="B23" t="s">
        <v>53</v>
      </c>
      <c r="C23" t="s">
        <v>74</v>
      </c>
      <c r="D23" s="1" t="s">
        <v>75</v>
      </c>
      <c r="E23" t="s">
        <v>76</v>
      </c>
      <c r="F23" t="s">
        <v>77</v>
      </c>
      <c r="G23" s="3" t="s">
        <v>7</v>
      </c>
      <c r="H23" s="8">
        <f t="shared" si="3"/>
        <v>45753</v>
      </c>
    </row>
    <row r="24" spans="1:8">
      <c r="A24" s="4" t="s">
        <v>227</v>
      </c>
      <c r="B24" t="s">
        <v>53</v>
      </c>
      <c r="C24" t="s">
        <v>78</v>
      </c>
      <c r="D24" s="1" t="s">
        <v>79</v>
      </c>
      <c r="E24" t="s">
        <v>80</v>
      </c>
      <c r="F24" t="s">
        <v>81</v>
      </c>
      <c r="G24" s="3" t="s">
        <v>7</v>
      </c>
      <c r="H24" s="8">
        <f t="shared" si="3"/>
        <v>45753</v>
      </c>
    </row>
    <row r="25" spans="1:8" ht="30">
      <c r="A25" s="4" t="s">
        <v>228</v>
      </c>
      <c r="B25" t="s">
        <v>53</v>
      </c>
      <c r="C25" t="s">
        <v>82</v>
      </c>
      <c r="D25" s="1" t="s">
        <v>83</v>
      </c>
      <c r="E25" t="s">
        <v>84</v>
      </c>
      <c r="F25" t="s">
        <v>85</v>
      </c>
      <c r="G25" s="3" t="s">
        <v>7</v>
      </c>
      <c r="H25" s="8">
        <f t="shared" si="3"/>
        <v>45753</v>
      </c>
    </row>
    <row r="26" spans="1:8" ht="25.5" customHeight="1">
      <c r="A26" s="4" t="s">
        <v>229</v>
      </c>
      <c r="B26" t="s">
        <v>86</v>
      </c>
      <c r="C26" t="s">
        <v>87</v>
      </c>
      <c r="D26" s="1" t="s">
        <v>88</v>
      </c>
      <c r="E26" t="s">
        <v>89</v>
      </c>
      <c r="F26" t="s">
        <v>90</v>
      </c>
      <c r="G26" s="3" t="s">
        <v>7</v>
      </c>
      <c r="H26" s="8">
        <f t="shared" si="3"/>
        <v>45753</v>
      </c>
    </row>
    <row r="27" spans="1:8" ht="30">
      <c r="A27" s="4" t="s">
        <v>230</v>
      </c>
      <c r="B27" t="s">
        <v>53</v>
      </c>
      <c r="C27" t="s">
        <v>91</v>
      </c>
      <c r="D27" s="1" t="s">
        <v>92</v>
      </c>
      <c r="E27" t="s">
        <v>93</v>
      </c>
      <c r="F27" t="s">
        <v>94</v>
      </c>
      <c r="G27" s="3" t="s">
        <v>7</v>
      </c>
      <c r="H27" s="8">
        <f t="shared" ref="H27:H31" si="4">DATE(2025,3,2)+42</f>
        <v>45760</v>
      </c>
    </row>
    <row r="28" spans="1:8" ht="30">
      <c r="A28" s="4" t="s">
        <v>231</v>
      </c>
      <c r="B28" t="s">
        <v>95</v>
      </c>
      <c r="C28" t="s">
        <v>96</v>
      </c>
      <c r="D28" s="1" t="s">
        <v>97</v>
      </c>
      <c r="E28" t="s">
        <v>98</v>
      </c>
      <c r="F28" t="s">
        <v>99</v>
      </c>
      <c r="G28" s="3" t="s">
        <v>7</v>
      </c>
      <c r="H28" s="8">
        <f t="shared" si="4"/>
        <v>45760</v>
      </c>
    </row>
    <row r="29" spans="1:8" ht="30">
      <c r="A29" s="4" t="s">
        <v>232</v>
      </c>
      <c r="B29" t="s">
        <v>53</v>
      </c>
      <c r="C29" t="s">
        <v>100</v>
      </c>
      <c r="D29" s="1" t="s">
        <v>101</v>
      </c>
      <c r="E29" t="s">
        <v>102</v>
      </c>
      <c r="F29" t="s">
        <v>103</v>
      </c>
      <c r="G29" s="3" t="s">
        <v>7</v>
      </c>
      <c r="H29" s="8">
        <f t="shared" si="4"/>
        <v>45760</v>
      </c>
    </row>
    <row r="30" spans="1:8" ht="30">
      <c r="A30" s="4" t="s">
        <v>233</v>
      </c>
      <c r="B30" t="s">
        <v>104</v>
      </c>
      <c r="C30" t="s">
        <v>105</v>
      </c>
      <c r="D30" s="1" t="s">
        <v>106</v>
      </c>
      <c r="E30" t="s">
        <v>107</v>
      </c>
      <c r="F30" t="s">
        <v>108</v>
      </c>
      <c r="G30" s="3" t="s">
        <v>7</v>
      </c>
      <c r="H30" s="8">
        <f t="shared" si="4"/>
        <v>45760</v>
      </c>
    </row>
    <row r="31" spans="1:8" ht="45">
      <c r="A31" s="4" t="s">
        <v>234</v>
      </c>
      <c r="B31" t="s">
        <v>53</v>
      </c>
      <c r="C31" t="s">
        <v>109</v>
      </c>
      <c r="D31" s="1" t="s">
        <v>110</v>
      </c>
      <c r="E31" t="s">
        <v>111</v>
      </c>
      <c r="F31" t="s">
        <v>112</v>
      </c>
      <c r="G31" s="3" t="s">
        <v>7</v>
      </c>
      <c r="H31" s="8">
        <f t="shared" si="4"/>
        <v>45760</v>
      </c>
    </row>
    <row r="32" spans="1:8" ht="30">
      <c r="A32" s="4" t="s">
        <v>235</v>
      </c>
      <c r="B32" t="s">
        <v>86</v>
      </c>
      <c r="C32" t="s">
        <v>113</v>
      </c>
      <c r="D32" s="1" t="s">
        <v>114</v>
      </c>
      <c r="E32" t="s">
        <v>115</v>
      </c>
      <c r="F32" t="s">
        <v>116</v>
      </c>
      <c r="G32" s="3" t="s">
        <v>7</v>
      </c>
      <c r="H32" s="8">
        <f t="shared" ref="H32:H39" si="5">DATE(2025,3,2)+49</f>
        <v>45767</v>
      </c>
    </row>
    <row r="33" spans="1:8" ht="45">
      <c r="A33" s="4" t="s">
        <v>236</v>
      </c>
      <c r="B33" t="s">
        <v>104</v>
      </c>
      <c r="C33" t="s">
        <v>117</v>
      </c>
      <c r="D33" s="1" t="s">
        <v>118</v>
      </c>
      <c r="E33" t="s">
        <v>119</v>
      </c>
      <c r="F33" t="s">
        <v>120</v>
      </c>
      <c r="G33" s="3" t="s">
        <v>7</v>
      </c>
      <c r="H33" s="8">
        <f t="shared" si="5"/>
        <v>45767</v>
      </c>
    </row>
    <row r="34" spans="1:8" ht="25.5" customHeight="1">
      <c r="A34" s="4" t="s">
        <v>237</v>
      </c>
      <c r="B34" t="s">
        <v>53</v>
      </c>
      <c r="C34" t="s">
        <v>121</v>
      </c>
      <c r="D34" s="1" t="s">
        <v>122</v>
      </c>
      <c r="E34" t="s">
        <v>123</v>
      </c>
      <c r="F34" t="s">
        <v>124</v>
      </c>
      <c r="G34" s="3" t="s">
        <v>7</v>
      </c>
      <c r="H34" s="8">
        <f t="shared" si="5"/>
        <v>45767</v>
      </c>
    </row>
    <row r="35" spans="1:8" ht="23.25" customHeight="1">
      <c r="A35" s="4" t="s">
        <v>238</v>
      </c>
      <c r="B35" t="s">
        <v>125</v>
      </c>
      <c r="C35" t="s">
        <v>126</v>
      </c>
      <c r="D35" s="1" t="s">
        <v>127</v>
      </c>
      <c r="E35" t="s">
        <v>128</v>
      </c>
      <c r="F35" t="s">
        <v>129</v>
      </c>
      <c r="G35" s="3" t="s">
        <v>7</v>
      </c>
      <c r="H35" s="8">
        <f t="shared" si="5"/>
        <v>45767</v>
      </c>
    </row>
    <row r="36" spans="1:8" ht="30">
      <c r="A36" s="4" t="s">
        <v>239</v>
      </c>
      <c r="B36" t="s">
        <v>53</v>
      </c>
      <c r="C36" t="s">
        <v>130</v>
      </c>
      <c r="D36" s="1" t="s">
        <v>131</v>
      </c>
      <c r="E36" t="s">
        <v>132</v>
      </c>
      <c r="F36" t="s">
        <v>133</v>
      </c>
      <c r="G36" s="3" t="s">
        <v>7</v>
      </c>
      <c r="H36" s="8">
        <f t="shared" si="5"/>
        <v>45767</v>
      </c>
    </row>
    <row r="37" spans="1:8" ht="30">
      <c r="A37" s="4" t="s">
        <v>240</v>
      </c>
      <c r="B37" t="s">
        <v>53</v>
      </c>
      <c r="C37" t="s">
        <v>134</v>
      </c>
      <c r="D37" s="1" t="s">
        <v>135</v>
      </c>
      <c r="E37" t="s">
        <v>136</v>
      </c>
      <c r="F37" t="s">
        <v>137</v>
      </c>
      <c r="G37" s="3" t="s">
        <v>7</v>
      </c>
      <c r="H37" s="8">
        <f t="shared" si="5"/>
        <v>45767</v>
      </c>
    </row>
    <row r="38" spans="1:8">
      <c r="A38" s="4" t="s">
        <v>241</v>
      </c>
      <c r="B38" t="s">
        <v>53</v>
      </c>
      <c r="C38" t="s">
        <v>272</v>
      </c>
      <c r="D38" s="1" t="s">
        <v>273</v>
      </c>
      <c r="E38" t="s">
        <v>274</v>
      </c>
      <c r="F38" t="s">
        <v>275</v>
      </c>
      <c r="G38" s="6" t="s">
        <v>263</v>
      </c>
      <c r="H38" s="8">
        <f t="shared" si="5"/>
        <v>45767</v>
      </c>
    </row>
    <row r="39" spans="1:8" ht="45">
      <c r="A39" s="4" t="s">
        <v>242</v>
      </c>
      <c r="B39" t="s">
        <v>53</v>
      </c>
      <c r="C39" t="s">
        <v>276</v>
      </c>
      <c r="D39" s="1" t="s">
        <v>277</v>
      </c>
      <c r="E39" t="s">
        <v>278</v>
      </c>
      <c r="F39" t="s">
        <v>279</v>
      </c>
      <c r="G39" s="7" t="s">
        <v>263</v>
      </c>
      <c r="H39" s="8">
        <f t="shared" si="5"/>
        <v>45767</v>
      </c>
    </row>
    <row r="40" spans="1:8" ht="45">
      <c r="A40" s="4" t="s">
        <v>243</v>
      </c>
      <c r="B40" t="s">
        <v>53</v>
      </c>
      <c r="C40" t="s">
        <v>138</v>
      </c>
      <c r="D40" s="1" t="s">
        <v>139</v>
      </c>
      <c r="E40" t="s">
        <v>140</v>
      </c>
      <c r="F40" t="s">
        <v>141</v>
      </c>
      <c r="G40" s="3" t="s">
        <v>7</v>
      </c>
      <c r="H40" s="8">
        <f t="shared" ref="H40" si="6">DATE(2025,3,2)+56</f>
        <v>45774</v>
      </c>
    </row>
    <row r="41" spans="1:8" ht="45">
      <c r="A41" s="4" t="s">
        <v>244</v>
      </c>
      <c r="B41" t="s">
        <v>53</v>
      </c>
      <c r="C41" t="s">
        <v>142</v>
      </c>
      <c r="D41" s="1" t="s">
        <v>143</v>
      </c>
      <c r="E41" t="s">
        <v>144</v>
      </c>
      <c r="F41" t="s">
        <v>145</v>
      </c>
      <c r="G41" s="3" t="s">
        <v>7</v>
      </c>
      <c r="H41" s="8">
        <f>DATE(2025,3,2)+56</f>
        <v>45774</v>
      </c>
    </row>
    <row r="42" spans="1:8" ht="30">
      <c r="A42" s="4" t="s">
        <v>245</v>
      </c>
      <c r="B42" t="s">
        <v>53</v>
      </c>
      <c r="C42" t="s">
        <v>146</v>
      </c>
      <c r="D42" s="1" t="s">
        <v>147</v>
      </c>
      <c r="E42" t="s">
        <v>148</v>
      </c>
      <c r="F42" t="s">
        <v>149</v>
      </c>
      <c r="G42" s="3" t="s">
        <v>7</v>
      </c>
      <c r="H42" s="8">
        <f t="shared" ref="H42:H47" si="7">DATE(2025,3,2)+56</f>
        <v>45774</v>
      </c>
    </row>
    <row r="43" spans="1:8" ht="30">
      <c r="A43" s="4" t="s">
        <v>246</v>
      </c>
      <c r="B43" t="s">
        <v>104</v>
      </c>
      <c r="C43" t="s">
        <v>150</v>
      </c>
      <c r="D43" s="1" t="s">
        <v>151</v>
      </c>
      <c r="E43" t="s">
        <v>152</v>
      </c>
      <c r="F43" t="s">
        <v>153</v>
      </c>
      <c r="G43" s="3" t="s">
        <v>7</v>
      </c>
      <c r="H43" s="8">
        <f t="shared" si="7"/>
        <v>45774</v>
      </c>
    </row>
    <row r="44" spans="1:8" ht="30">
      <c r="A44" s="4" t="s">
        <v>247</v>
      </c>
      <c r="B44" t="s">
        <v>53</v>
      </c>
      <c r="C44" t="s">
        <v>154</v>
      </c>
      <c r="D44" s="1" t="s">
        <v>155</v>
      </c>
      <c r="E44" t="s">
        <v>156</v>
      </c>
      <c r="F44" t="s">
        <v>157</v>
      </c>
      <c r="G44" s="3" t="s">
        <v>7</v>
      </c>
      <c r="H44" s="8">
        <f t="shared" si="7"/>
        <v>45774</v>
      </c>
    </row>
    <row r="45" spans="1:8" ht="30">
      <c r="A45" s="4" t="s">
        <v>248</v>
      </c>
      <c r="B45" t="s">
        <v>104</v>
      </c>
      <c r="C45" t="s">
        <v>158</v>
      </c>
      <c r="D45" s="1" t="s">
        <v>159</v>
      </c>
      <c r="E45" t="s">
        <v>160</v>
      </c>
      <c r="F45" t="s">
        <v>65</v>
      </c>
      <c r="G45" s="3" t="s">
        <v>7</v>
      </c>
      <c r="H45" s="8">
        <f t="shared" si="7"/>
        <v>45774</v>
      </c>
    </row>
    <row r="46" spans="1:8" ht="30">
      <c r="A46" s="4" t="s">
        <v>249</v>
      </c>
      <c r="B46" t="s">
        <v>53</v>
      </c>
      <c r="C46" t="s">
        <v>264</v>
      </c>
      <c r="D46" s="1" t="s">
        <v>265</v>
      </c>
      <c r="E46" t="s">
        <v>266</v>
      </c>
      <c r="F46" t="s">
        <v>267</v>
      </c>
      <c r="G46" s="6" t="s">
        <v>263</v>
      </c>
      <c r="H46" s="8">
        <f t="shared" si="7"/>
        <v>45774</v>
      </c>
    </row>
    <row r="47" spans="1:8" ht="45">
      <c r="A47" s="4" t="s">
        <v>250</v>
      </c>
      <c r="B47" t="s">
        <v>53</v>
      </c>
      <c r="C47" t="s">
        <v>268</v>
      </c>
      <c r="D47" s="1" t="s">
        <v>269</v>
      </c>
      <c r="E47" t="s">
        <v>270</v>
      </c>
      <c r="F47" t="s">
        <v>271</v>
      </c>
      <c r="G47" s="6" t="s">
        <v>263</v>
      </c>
      <c r="H47" s="8">
        <f t="shared" si="7"/>
        <v>45774</v>
      </c>
    </row>
    <row r="48" spans="1:8" ht="45">
      <c r="A48" s="4" t="s">
        <v>251</v>
      </c>
      <c r="B48" t="s">
        <v>125</v>
      </c>
      <c r="C48" t="s">
        <v>161</v>
      </c>
      <c r="D48" s="1" t="s">
        <v>162</v>
      </c>
      <c r="E48" t="s">
        <v>163</v>
      </c>
      <c r="F48" t="s">
        <v>164</v>
      </c>
      <c r="G48" s="5" t="s">
        <v>7</v>
      </c>
      <c r="H48" s="8">
        <f>DATE(2025,3,2)+56</f>
        <v>45774</v>
      </c>
    </row>
    <row r="49" spans="1:8" ht="45">
      <c r="A49" s="4" t="s">
        <v>252</v>
      </c>
      <c r="B49" t="s">
        <v>125</v>
      </c>
      <c r="C49" t="s">
        <v>165</v>
      </c>
      <c r="D49" s="1" t="s">
        <v>166</v>
      </c>
      <c r="E49" t="s">
        <v>167</v>
      </c>
      <c r="F49" t="s">
        <v>168</v>
      </c>
      <c r="G49" s="5" t="s">
        <v>7</v>
      </c>
      <c r="H49" s="8">
        <f>DATE(2025,3,2)+56</f>
        <v>45774</v>
      </c>
    </row>
    <row r="50" spans="1:8" ht="45">
      <c r="A50" s="4" t="s">
        <v>253</v>
      </c>
      <c r="B50" t="s">
        <v>53</v>
      </c>
      <c r="C50" t="s">
        <v>169</v>
      </c>
      <c r="D50" s="1" t="s">
        <v>170</v>
      </c>
      <c r="E50" t="s">
        <v>171</v>
      </c>
      <c r="F50" t="s">
        <v>172</v>
      </c>
      <c r="G50" s="5" t="s">
        <v>7</v>
      </c>
      <c r="H50" s="8">
        <f>DATE(2025,3,2)+56</f>
        <v>45774</v>
      </c>
    </row>
    <row r="51" spans="1:8" ht="45">
      <c r="A51" s="4" t="s">
        <v>254</v>
      </c>
      <c r="B51" t="s">
        <v>53</v>
      </c>
      <c r="C51" t="s">
        <v>173</v>
      </c>
      <c r="D51" s="1" t="s">
        <v>174</v>
      </c>
      <c r="E51" t="s">
        <v>175</v>
      </c>
      <c r="F51" t="s">
        <v>176</v>
      </c>
      <c r="G51" s="5" t="s">
        <v>7</v>
      </c>
      <c r="H51" s="8">
        <f t="shared" ref="H51:H56" si="8">DATE(2025,3,2)+63</f>
        <v>45781</v>
      </c>
    </row>
    <row r="52" spans="1:8" ht="30">
      <c r="A52" s="4" t="s">
        <v>255</v>
      </c>
      <c r="B52" t="s">
        <v>53</v>
      </c>
      <c r="C52" t="s">
        <v>177</v>
      </c>
      <c r="D52" s="1" t="s">
        <v>178</v>
      </c>
      <c r="E52" t="s">
        <v>179</v>
      </c>
      <c r="F52" t="s">
        <v>180</v>
      </c>
      <c r="G52" s="5" t="s">
        <v>7</v>
      </c>
      <c r="H52" s="8">
        <f t="shared" si="8"/>
        <v>45781</v>
      </c>
    </row>
    <row r="53" spans="1:8" ht="30">
      <c r="A53" s="4" t="s">
        <v>256</v>
      </c>
      <c r="B53" t="s">
        <v>104</v>
      </c>
      <c r="C53" t="s">
        <v>181</v>
      </c>
      <c r="D53" s="1" t="s">
        <v>182</v>
      </c>
      <c r="E53" t="s">
        <v>183</v>
      </c>
      <c r="F53" t="s">
        <v>184</v>
      </c>
      <c r="G53" s="5" t="s">
        <v>7</v>
      </c>
      <c r="H53" s="8">
        <f t="shared" si="8"/>
        <v>45781</v>
      </c>
    </row>
    <row r="54" spans="1:8">
      <c r="A54" s="4" t="s">
        <v>257</v>
      </c>
      <c r="D54" s="1"/>
      <c r="E54"/>
      <c r="F54"/>
      <c r="G54" s="5"/>
      <c r="H54" s="8">
        <f t="shared" si="8"/>
        <v>45781</v>
      </c>
    </row>
    <row r="55" spans="1:8" ht="30">
      <c r="A55" s="4" t="s">
        <v>258</v>
      </c>
      <c r="B55" t="s">
        <v>53</v>
      </c>
      <c r="C55" t="s">
        <v>185</v>
      </c>
      <c r="D55" s="1" t="s">
        <v>186</v>
      </c>
      <c r="E55" t="s">
        <v>187</v>
      </c>
      <c r="F55" t="s">
        <v>188</v>
      </c>
      <c r="G55" s="5" t="s">
        <v>7</v>
      </c>
      <c r="H55" s="8">
        <f t="shared" si="8"/>
        <v>45781</v>
      </c>
    </row>
    <row r="56" spans="1:8" ht="30">
      <c r="A56" s="4" t="s">
        <v>259</v>
      </c>
      <c r="B56" t="s">
        <v>104</v>
      </c>
      <c r="C56" t="s">
        <v>189</v>
      </c>
      <c r="D56" s="1" t="s">
        <v>190</v>
      </c>
      <c r="E56" t="s">
        <v>191</v>
      </c>
      <c r="F56" t="s">
        <v>192</v>
      </c>
      <c r="G56" s="5" t="s">
        <v>7</v>
      </c>
      <c r="H56" s="8">
        <f t="shared" si="8"/>
        <v>45781</v>
      </c>
    </row>
    <row r="57" spans="1:8" ht="45">
      <c r="A57" s="4" t="s">
        <v>260</v>
      </c>
      <c r="B57" t="s">
        <v>53</v>
      </c>
      <c r="C57" t="s">
        <v>193</v>
      </c>
      <c r="D57" s="1" t="s">
        <v>194</v>
      </c>
      <c r="E57" t="s">
        <v>195</v>
      </c>
      <c r="F57" t="s">
        <v>196</v>
      </c>
      <c r="G57" s="5" t="s">
        <v>7</v>
      </c>
      <c r="H57" s="8">
        <f>DATE(2025,3,2)+70</f>
        <v>45788</v>
      </c>
    </row>
    <row r="58" spans="1:8" ht="45">
      <c r="A58" s="4" t="s">
        <v>261</v>
      </c>
      <c r="B58" t="s">
        <v>53</v>
      </c>
      <c r="C58" t="s">
        <v>197</v>
      </c>
      <c r="D58" s="1" t="s">
        <v>198</v>
      </c>
      <c r="E58" t="s">
        <v>199</v>
      </c>
      <c r="F58" t="s">
        <v>200</v>
      </c>
      <c r="G58" s="5" t="s">
        <v>7</v>
      </c>
      <c r="H58" s="8">
        <f t="shared" ref="H58:H72" si="9">DATE(2025,3,2)+70</f>
        <v>45788</v>
      </c>
    </row>
    <row r="59" spans="1:8" ht="30">
      <c r="A59" s="4" t="s">
        <v>262</v>
      </c>
      <c r="B59" t="s">
        <v>53</v>
      </c>
      <c r="C59" t="s">
        <v>201</v>
      </c>
      <c r="D59" s="1" t="s">
        <v>202</v>
      </c>
      <c r="E59" t="s">
        <v>203</v>
      </c>
      <c r="F59" t="s">
        <v>204</v>
      </c>
      <c r="G59" s="5" t="s">
        <v>7</v>
      </c>
      <c r="H59" s="8">
        <f t="shared" si="9"/>
        <v>45788</v>
      </c>
    </row>
    <row r="60" spans="1:8">
      <c r="A60" s="4" t="s">
        <v>280</v>
      </c>
      <c r="B60" t="s">
        <v>53</v>
      </c>
      <c r="C60" t="s">
        <v>272</v>
      </c>
      <c r="D60" s="1" t="s">
        <v>273</v>
      </c>
      <c r="E60" t="s">
        <v>274</v>
      </c>
      <c r="F60" t="s">
        <v>274</v>
      </c>
      <c r="G60" s="5" t="s">
        <v>7</v>
      </c>
      <c r="H60" s="8">
        <f t="shared" si="9"/>
        <v>45788</v>
      </c>
    </row>
    <row r="61" spans="1:8" ht="30">
      <c r="A61" s="4" t="s">
        <v>281</v>
      </c>
      <c r="B61" t="s">
        <v>53</v>
      </c>
      <c r="C61" t="s">
        <v>316</v>
      </c>
      <c r="D61" s="1" t="s">
        <v>265</v>
      </c>
      <c r="E61" t="s">
        <v>266</v>
      </c>
      <c r="F61" t="s">
        <v>266</v>
      </c>
      <c r="G61" s="3" t="s">
        <v>7</v>
      </c>
      <c r="H61" s="8">
        <f t="shared" si="9"/>
        <v>45788</v>
      </c>
    </row>
    <row r="62" spans="1:8" ht="45">
      <c r="A62" s="4" t="s">
        <v>282</v>
      </c>
      <c r="B62" t="s">
        <v>53</v>
      </c>
      <c r="C62" t="s">
        <v>317</v>
      </c>
      <c r="D62" s="1" t="s">
        <v>269</v>
      </c>
      <c r="E62" t="s">
        <v>270</v>
      </c>
      <c r="F62" t="s">
        <v>270</v>
      </c>
      <c r="G62" s="3" t="s">
        <v>7</v>
      </c>
      <c r="H62" s="8">
        <f t="shared" si="9"/>
        <v>45788</v>
      </c>
    </row>
    <row r="63" spans="1:8" ht="45">
      <c r="A63" s="4" t="s">
        <v>283</v>
      </c>
      <c r="B63" t="s">
        <v>53</v>
      </c>
      <c r="C63" t="s">
        <v>326</v>
      </c>
      <c r="D63" s="1" t="s">
        <v>277</v>
      </c>
      <c r="E63" t="s">
        <v>278</v>
      </c>
      <c r="F63" t="s">
        <v>278</v>
      </c>
      <c r="G63" s="3" t="s">
        <v>7</v>
      </c>
      <c r="H63" s="8">
        <f t="shared" si="9"/>
        <v>45788</v>
      </c>
    </row>
    <row r="64" spans="1:8">
      <c r="A64" s="4" t="s">
        <v>318</v>
      </c>
      <c r="B64" t="s">
        <v>104</v>
      </c>
      <c r="C64" t="s">
        <v>284</v>
      </c>
      <c r="D64" s="1" t="s">
        <v>285</v>
      </c>
      <c r="E64" t="s">
        <v>286</v>
      </c>
      <c r="F64" t="s">
        <v>287</v>
      </c>
      <c r="G64" s="3" t="s">
        <v>7</v>
      </c>
      <c r="H64" s="8">
        <f t="shared" si="9"/>
        <v>45788</v>
      </c>
    </row>
    <row r="65" spans="1:8">
      <c r="A65" s="4" t="s">
        <v>319</v>
      </c>
      <c r="B65" t="s">
        <v>104</v>
      </c>
      <c r="C65" t="s">
        <v>288</v>
      </c>
      <c r="D65" s="1" t="s">
        <v>289</v>
      </c>
      <c r="E65" t="s">
        <v>290</v>
      </c>
      <c r="F65" t="s">
        <v>291</v>
      </c>
      <c r="G65" s="3" t="s">
        <v>7</v>
      </c>
      <c r="H65" s="8">
        <f t="shared" si="9"/>
        <v>45788</v>
      </c>
    </row>
    <row r="66" spans="1:8" ht="30">
      <c r="A66" s="4" t="s">
        <v>320</v>
      </c>
      <c r="B66" t="s">
        <v>53</v>
      </c>
      <c r="C66" t="s">
        <v>292</v>
      </c>
      <c r="D66" s="1" t="s">
        <v>293</v>
      </c>
      <c r="E66" t="s">
        <v>294</v>
      </c>
      <c r="F66" t="s">
        <v>295</v>
      </c>
      <c r="G66" s="3" t="s">
        <v>7</v>
      </c>
      <c r="H66" s="8">
        <f t="shared" si="9"/>
        <v>45788</v>
      </c>
    </row>
    <row r="67" spans="1:8" ht="30">
      <c r="A67" s="4" t="s">
        <v>321</v>
      </c>
      <c r="B67" t="s">
        <v>53</v>
      </c>
      <c r="C67" t="s">
        <v>296</v>
      </c>
      <c r="D67" s="1" t="s">
        <v>297</v>
      </c>
      <c r="E67" t="s">
        <v>298</v>
      </c>
      <c r="F67" t="s">
        <v>299</v>
      </c>
      <c r="G67" s="3" t="s">
        <v>7</v>
      </c>
      <c r="H67" s="8">
        <f t="shared" si="9"/>
        <v>45788</v>
      </c>
    </row>
    <row r="68" spans="1:8" ht="45">
      <c r="A68" s="4" t="s">
        <v>322</v>
      </c>
      <c r="B68" t="s">
        <v>53</v>
      </c>
      <c r="C68" t="s">
        <v>300</v>
      </c>
      <c r="D68" s="1" t="s">
        <v>301</v>
      </c>
      <c r="E68" t="s">
        <v>302</v>
      </c>
      <c r="F68" t="s">
        <v>303</v>
      </c>
      <c r="G68" s="3" t="s">
        <v>7</v>
      </c>
      <c r="H68" s="8">
        <f t="shared" si="9"/>
        <v>45788</v>
      </c>
    </row>
    <row r="69" spans="1:8" ht="30">
      <c r="A69" s="4" t="s">
        <v>323</v>
      </c>
      <c r="B69" t="s">
        <v>104</v>
      </c>
      <c r="C69" t="s">
        <v>304</v>
      </c>
      <c r="D69" s="1" t="s">
        <v>305</v>
      </c>
      <c r="E69" t="s">
        <v>306</v>
      </c>
      <c r="F69" t="s">
        <v>307</v>
      </c>
      <c r="G69" s="3" t="s">
        <v>7</v>
      </c>
      <c r="H69" s="8">
        <f t="shared" si="9"/>
        <v>45788</v>
      </c>
    </row>
    <row r="70" spans="1:8" ht="30">
      <c r="A70" s="4" t="s">
        <v>324</v>
      </c>
      <c r="B70" t="s">
        <v>53</v>
      </c>
      <c r="C70" t="s">
        <v>308</v>
      </c>
      <c r="D70" s="1" t="s">
        <v>309</v>
      </c>
      <c r="E70" t="s">
        <v>310</v>
      </c>
      <c r="F70" t="s">
        <v>311</v>
      </c>
      <c r="G70" s="3" t="s">
        <v>7</v>
      </c>
      <c r="H70" s="8">
        <f t="shared" si="9"/>
        <v>45788</v>
      </c>
    </row>
    <row r="71" spans="1:8">
      <c r="A71" s="4" t="s">
        <v>325</v>
      </c>
      <c r="B71" t="s">
        <v>53</v>
      </c>
      <c r="C71" t="s">
        <v>312</v>
      </c>
      <c r="D71" s="1" t="s">
        <v>313</v>
      </c>
      <c r="E71" t="s">
        <v>314</v>
      </c>
      <c r="F71" t="s">
        <v>315</v>
      </c>
      <c r="G71" s="3" t="s">
        <v>7</v>
      </c>
      <c r="H71" s="8">
        <f t="shared" si="9"/>
        <v>45788</v>
      </c>
    </row>
    <row r="72" spans="1:8">
      <c r="A72" s="4" t="s">
        <v>381</v>
      </c>
      <c r="B72" t="s">
        <v>53</v>
      </c>
      <c r="C72" t="s">
        <v>328</v>
      </c>
      <c r="D72" s="1" t="s">
        <v>329</v>
      </c>
      <c r="E72" t="s">
        <v>330</v>
      </c>
      <c r="F72" t="s">
        <v>331</v>
      </c>
      <c r="G72" s="3" t="s">
        <v>7</v>
      </c>
      <c r="H72" s="8">
        <f>DATE(2025,3,2)+73</f>
        <v>45791</v>
      </c>
    </row>
    <row r="73" spans="1:8">
      <c r="A73" s="4" t="s">
        <v>382</v>
      </c>
      <c r="B73" t="s">
        <v>53</v>
      </c>
      <c r="C73" t="s">
        <v>332</v>
      </c>
      <c r="D73" s="1" t="s">
        <v>333</v>
      </c>
      <c r="E73" t="s">
        <v>334</v>
      </c>
      <c r="F73" t="s">
        <v>335</v>
      </c>
      <c r="G73" s="3" t="s">
        <v>7</v>
      </c>
      <c r="H73" s="8">
        <f t="shared" ref="H73:H104" si="10">DATE(2025,3,2)+73</f>
        <v>45791</v>
      </c>
    </row>
    <row r="74" spans="1:8">
      <c r="A74" s="4" t="s">
        <v>383</v>
      </c>
      <c r="B74" t="s">
        <v>53</v>
      </c>
      <c r="C74" t="s">
        <v>336</v>
      </c>
      <c r="D74" s="1" t="s">
        <v>337</v>
      </c>
      <c r="E74" t="s">
        <v>338</v>
      </c>
      <c r="F74" t="s">
        <v>339</v>
      </c>
      <c r="G74" s="3" t="s">
        <v>7</v>
      </c>
      <c r="H74" s="8">
        <f t="shared" si="10"/>
        <v>45791</v>
      </c>
    </row>
    <row r="75" spans="1:8">
      <c r="A75" s="4" t="s">
        <v>384</v>
      </c>
      <c r="B75" t="s">
        <v>53</v>
      </c>
      <c r="C75" t="s">
        <v>340</v>
      </c>
      <c r="D75" s="1" t="s">
        <v>341</v>
      </c>
      <c r="E75" t="s">
        <v>342</v>
      </c>
      <c r="F75" t="s">
        <v>342</v>
      </c>
      <c r="G75" s="3" t="s">
        <v>7</v>
      </c>
      <c r="H75" s="8">
        <f t="shared" si="10"/>
        <v>45791</v>
      </c>
    </row>
    <row r="76" spans="1:8">
      <c r="A76" s="4" t="s">
        <v>385</v>
      </c>
      <c r="B76" t="s">
        <v>53</v>
      </c>
      <c r="C76" t="s">
        <v>343</v>
      </c>
      <c r="D76" s="1" t="s">
        <v>344</v>
      </c>
      <c r="E76" t="s">
        <v>345</v>
      </c>
      <c r="F76" t="s">
        <v>346</v>
      </c>
      <c r="G76" s="3" t="s">
        <v>7</v>
      </c>
      <c r="H76" s="8">
        <f t="shared" si="10"/>
        <v>45791</v>
      </c>
    </row>
    <row r="77" spans="1:8">
      <c r="A77" s="4" t="s">
        <v>386</v>
      </c>
      <c r="B77" t="s">
        <v>53</v>
      </c>
      <c r="C77" t="s">
        <v>347</v>
      </c>
      <c r="D77" s="1" t="s">
        <v>348</v>
      </c>
      <c r="E77" t="s">
        <v>345</v>
      </c>
      <c r="F77" t="s">
        <v>346</v>
      </c>
      <c r="G77" s="3" t="s">
        <v>7</v>
      </c>
      <c r="H77" s="8">
        <f t="shared" si="10"/>
        <v>45791</v>
      </c>
    </row>
    <row r="78" spans="1:8">
      <c r="A78" s="4" t="s">
        <v>387</v>
      </c>
      <c r="B78" t="s">
        <v>53</v>
      </c>
      <c r="C78" t="s">
        <v>349</v>
      </c>
      <c r="D78" s="1" t="s">
        <v>350</v>
      </c>
      <c r="E78" t="s">
        <v>351</v>
      </c>
      <c r="F78" t="s">
        <v>352</v>
      </c>
      <c r="G78" s="3" t="s">
        <v>7</v>
      </c>
      <c r="H78" s="8">
        <f t="shared" si="10"/>
        <v>45791</v>
      </c>
    </row>
    <row r="79" spans="1:8">
      <c r="A79" s="4" t="s">
        <v>388</v>
      </c>
      <c r="B79" t="s">
        <v>53</v>
      </c>
      <c r="C79" t="s">
        <v>353</v>
      </c>
      <c r="D79" s="1" t="s">
        <v>354</v>
      </c>
      <c r="E79" t="s">
        <v>355</v>
      </c>
      <c r="F79" t="s">
        <v>355</v>
      </c>
      <c r="G79" s="3" t="s">
        <v>7</v>
      </c>
      <c r="H79" s="8">
        <f t="shared" si="10"/>
        <v>45791</v>
      </c>
    </row>
    <row r="80" spans="1:8">
      <c r="A80" s="4" t="s">
        <v>389</v>
      </c>
      <c r="B80" t="s">
        <v>104</v>
      </c>
      <c r="C80" t="s">
        <v>356</v>
      </c>
      <c r="D80" s="1" t="s">
        <v>357</v>
      </c>
      <c r="E80" t="s">
        <v>358</v>
      </c>
      <c r="F80" t="s">
        <v>359</v>
      </c>
      <c r="G80" s="3" t="s">
        <v>7</v>
      </c>
      <c r="H80" s="8">
        <f t="shared" si="10"/>
        <v>45791</v>
      </c>
    </row>
    <row r="81" spans="1:8">
      <c r="A81" s="4" t="s">
        <v>390</v>
      </c>
      <c r="B81" t="s">
        <v>104</v>
      </c>
      <c r="C81" t="s">
        <v>360</v>
      </c>
      <c r="D81" s="1" t="s">
        <v>361</v>
      </c>
      <c r="E81" t="s">
        <v>362</v>
      </c>
      <c r="F81" t="s">
        <v>363</v>
      </c>
      <c r="G81" s="3" t="s">
        <v>7</v>
      </c>
      <c r="H81" s="8">
        <f t="shared" si="10"/>
        <v>45791</v>
      </c>
    </row>
    <row r="82" spans="1:8">
      <c r="A82" s="4" t="s">
        <v>391</v>
      </c>
      <c r="B82" t="s">
        <v>104</v>
      </c>
      <c r="C82" t="s">
        <v>364</v>
      </c>
      <c r="D82" s="1" t="s">
        <v>365</v>
      </c>
      <c r="E82" t="s">
        <v>171</v>
      </c>
      <c r="F82" t="s">
        <v>363</v>
      </c>
      <c r="G82" s="3" t="s">
        <v>7</v>
      </c>
      <c r="H82" s="8">
        <f t="shared" si="10"/>
        <v>45791</v>
      </c>
    </row>
    <row r="83" spans="1:8">
      <c r="A83" s="4" t="s">
        <v>392</v>
      </c>
      <c r="B83" t="s">
        <v>53</v>
      </c>
      <c r="C83" t="s">
        <v>366</v>
      </c>
      <c r="D83" s="1" t="s">
        <v>367</v>
      </c>
      <c r="E83" t="s">
        <v>368</v>
      </c>
      <c r="F83" t="s">
        <v>369</v>
      </c>
      <c r="G83" s="3" t="s">
        <v>7</v>
      </c>
      <c r="H83" s="8">
        <f t="shared" si="10"/>
        <v>45791</v>
      </c>
    </row>
    <row r="84" spans="1:8">
      <c r="A84" s="4" t="s">
        <v>393</v>
      </c>
      <c r="B84" t="s">
        <v>53</v>
      </c>
      <c r="C84" t="s">
        <v>370</v>
      </c>
      <c r="D84" s="1" t="s">
        <v>371</v>
      </c>
      <c r="E84" t="s">
        <v>372</v>
      </c>
      <c r="F84" t="s">
        <v>363</v>
      </c>
      <c r="G84" s="3" t="s">
        <v>7</v>
      </c>
      <c r="H84" s="8">
        <f t="shared" si="10"/>
        <v>45791</v>
      </c>
    </row>
    <row r="85" spans="1:8">
      <c r="A85" s="4" t="s">
        <v>394</v>
      </c>
      <c r="B85" t="s">
        <v>53</v>
      </c>
      <c r="C85" t="s">
        <v>373</v>
      </c>
      <c r="D85" s="1" t="s">
        <v>374</v>
      </c>
      <c r="E85" t="s">
        <v>375</v>
      </c>
      <c r="F85" t="s">
        <v>376</v>
      </c>
      <c r="G85" s="3" t="s">
        <v>7</v>
      </c>
      <c r="H85" s="8">
        <f t="shared" si="10"/>
        <v>45791</v>
      </c>
    </row>
    <row r="86" spans="1:8">
      <c r="A86" s="4" t="s">
        <v>395</v>
      </c>
      <c r="B86" t="s">
        <v>53</v>
      </c>
      <c r="C86" t="s">
        <v>377</v>
      </c>
      <c r="D86" s="1" t="s">
        <v>378</v>
      </c>
      <c r="E86" t="s">
        <v>379</v>
      </c>
      <c r="F86" t="s">
        <v>380</v>
      </c>
      <c r="G86" s="3" t="s">
        <v>7</v>
      </c>
      <c r="H86" s="8">
        <f t="shared" si="10"/>
        <v>45791</v>
      </c>
    </row>
    <row r="87" spans="1:8" s="1" customFormat="1" ht="30">
      <c r="A87" s="4" t="s">
        <v>469</v>
      </c>
      <c r="B87" s="1" t="s">
        <v>53</v>
      </c>
      <c r="C87" s="1" t="s">
        <v>396</v>
      </c>
      <c r="D87" s="1" t="s">
        <v>397</v>
      </c>
      <c r="E87" s="1" t="s">
        <v>398</v>
      </c>
      <c r="F87" s="1" t="s">
        <v>399</v>
      </c>
      <c r="G87" s="3" t="s">
        <v>7</v>
      </c>
      <c r="H87" s="8">
        <f t="shared" si="10"/>
        <v>45791</v>
      </c>
    </row>
    <row r="88" spans="1:8" s="1" customFormat="1">
      <c r="A88" s="4" t="s">
        <v>470</v>
      </c>
      <c r="B88" s="1" t="s">
        <v>53</v>
      </c>
      <c r="C88" s="1" t="s">
        <v>400</v>
      </c>
      <c r="D88" s="1" t="s">
        <v>401</v>
      </c>
      <c r="E88" s="1" t="s">
        <v>402</v>
      </c>
      <c r="F88" s="1" t="s">
        <v>403</v>
      </c>
      <c r="G88" s="3" t="s">
        <v>7</v>
      </c>
      <c r="H88" s="8">
        <f t="shared" si="10"/>
        <v>45791</v>
      </c>
    </row>
    <row r="89" spans="1:8" s="1" customFormat="1">
      <c r="A89" s="4" t="s">
        <v>471</v>
      </c>
      <c r="B89" s="1" t="s">
        <v>53</v>
      </c>
      <c r="C89" s="1" t="s">
        <v>404</v>
      </c>
      <c r="D89" s="1" t="s">
        <v>405</v>
      </c>
      <c r="E89" s="1" t="s">
        <v>406</v>
      </c>
      <c r="F89" s="1" t="s">
        <v>407</v>
      </c>
      <c r="G89" s="3" t="s">
        <v>7</v>
      </c>
      <c r="H89" s="8">
        <f t="shared" si="10"/>
        <v>45791</v>
      </c>
    </row>
    <row r="90" spans="1:8" s="1" customFormat="1" ht="30">
      <c r="A90" s="4" t="s">
        <v>472</v>
      </c>
      <c r="B90" s="1" t="s">
        <v>53</v>
      </c>
      <c r="C90" s="1" t="s">
        <v>408</v>
      </c>
      <c r="D90" s="1" t="s">
        <v>409</v>
      </c>
      <c r="E90" s="1" t="s">
        <v>410</v>
      </c>
      <c r="F90" s="1" t="s">
        <v>411</v>
      </c>
      <c r="G90" s="3" t="s">
        <v>7</v>
      </c>
      <c r="H90" s="8">
        <f t="shared" si="10"/>
        <v>45791</v>
      </c>
    </row>
    <row r="91" spans="1:8" s="1" customFormat="1" ht="30">
      <c r="A91" s="4" t="s">
        <v>473</v>
      </c>
      <c r="B91" s="1" t="s">
        <v>424</v>
      </c>
      <c r="C91" s="1" t="s">
        <v>412</v>
      </c>
      <c r="D91" s="1" t="s">
        <v>413</v>
      </c>
      <c r="E91" s="1" t="s">
        <v>414</v>
      </c>
      <c r="F91" s="1" t="s">
        <v>415</v>
      </c>
      <c r="G91" s="3" t="s">
        <v>7</v>
      </c>
      <c r="H91" s="8">
        <f t="shared" si="10"/>
        <v>45791</v>
      </c>
    </row>
    <row r="92" spans="1:8" s="1" customFormat="1" ht="30">
      <c r="A92" s="4" t="s">
        <v>474</v>
      </c>
      <c r="B92" s="1" t="s">
        <v>424</v>
      </c>
      <c r="C92" s="1" t="s">
        <v>416</v>
      </c>
      <c r="D92" s="1" t="s">
        <v>417</v>
      </c>
      <c r="E92" s="1" t="s">
        <v>418</v>
      </c>
      <c r="F92" s="1" t="s">
        <v>419</v>
      </c>
      <c r="G92" s="3" t="s">
        <v>7</v>
      </c>
      <c r="H92" s="8">
        <f t="shared" si="10"/>
        <v>45791</v>
      </c>
    </row>
    <row r="93" spans="1:8" s="1" customFormat="1" ht="30">
      <c r="A93" s="4" t="s">
        <v>475</v>
      </c>
      <c r="B93" s="1" t="s">
        <v>424</v>
      </c>
      <c r="C93" s="1" t="s">
        <v>420</v>
      </c>
      <c r="D93" s="1" t="s">
        <v>421</v>
      </c>
      <c r="E93" s="1" t="s">
        <v>422</v>
      </c>
      <c r="F93" s="1" t="s">
        <v>423</v>
      </c>
      <c r="G93" s="3" t="s">
        <v>7</v>
      </c>
      <c r="H93" s="8">
        <f t="shared" si="10"/>
        <v>45791</v>
      </c>
    </row>
    <row r="94" spans="1:8" s="1" customFormat="1">
      <c r="A94" s="4" t="s">
        <v>476</v>
      </c>
      <c r="B94" s="1" t="s">
        <v>53</v>
      </c>
      <c r="C94" s="1" t="s">
        <v>425</v>
      </c>
      <c r="D94" s="1" t="s">
        <v>426</v>
      </c>
      <c r="E94" s="1" t="s">
        <v>427</v>
      </c>
      <c r="F94" s="1" t="s">
        <v>428</v>
      </c>
      <c r="G94" s="3" t="s">
        <v>7</v>
      </c>
      <c r="H94" s="8">
        <f t="shared" si="10"/>
        <v>45791</v>
      </c>
    </row>
    <row r="95" spans="1:8" s="1" customFormat="1">
      <c r="A95" s="4" t="s">
        <v>477</v>
      </c>
      <c r="B95" s="1" t="s">
        <v>53</v>
      </c>
      <c r="C95" s="1" t="s">
        <v>429</v>
      </c>
      <c r="D95" s="1" t="s">
        <v>430</v>
      </c>
      <c r="E95" s="1" t="s">
        <v>431</v>
      </c>
      <c r="F95" s="1" t="s">
        <v>432</v>
      </c>
      <c r="G95" s="3" t="s">
        <v>7</v>
      </c>
      <c r="H95" s="8">
        <f t="shared" si="10"/>
        <v>45791</v>
      </c>
    </row>
    <row r="96" spans="1:8" s="1" customFormat="1">
      <c r="A96" s="4" t="s">
        <v>478</v>
      </c>
      <c r="B96" s="1" t="s">
        <v>53</v>
      </c>
      <c r="C96" s="1" t="s">
        <v>433</v>
      </c>
      <c r="D96" s="1" t="s">
        <v>434</v>
      </c>
      <c r="E96" s="1" t="s">
        <v>435</v>
      </c>
      <c r="F96" s="1" t="s">
        <v>436</v>
      </c>
      <c r="G96" s="3" t="s">
        <v>7</v>
      </c>
      <c r="H96" s="8">
        <f t="shared" si="10"/>
        <v>45791</v>
      </c>
    </row>
    <row r="97" spans="1:8" s="1" customFormat="1">
      <c r="A97" s="4" t="s">
        <v>479</v>
      </c>
      <c r="B97" s="1" t="s">
        <v>53</v>
      </c>
      <c r="C97" s="1" t="s">
        <v>437</v>
      </c>
      <c r="D97" s="1" t="s">
        <v>438</v>
      </c>
      <c r="E97" s="1" t="s">
        <v>439</v>
      </c>
      <c r="F97" s="1" t="s">
        <v>440</v>
      </c>
      <c r="G97" s="3" t="s">
        <v>7</v>
      </c>
      <c r="H97" s="8">
        <f t="shared" si="10"/>
        <v>45791</v>
      </c>
    </row>
    <row r="98" spans="1:8" s="1" customFormat="1" ht="30">
      <c r="A98" s="4" t="s">
        <v>480</v>
      </c>
      <c r="B98" s="1" t="s">
        <v>424</v>
      </c>
      <c r="C98" s="1" t="s">
        <v>441</v>
      </c>
      <c r="D98" s="1" t="s">
        <v>442</v>
      </c>
      <c r="E98" s="1" t="s">
        <v>443</v>
      </c>
      <c r="F98" s="1" t="s">
        <v>444</v>
      </c>
      <c r="G98" s="3" t="s">
        <v>7</v>
      </c>
      <c r="H98" s="8">
        <f t="shared" si="10"/>
        <v>45791</v>
      </c>
    </row>
    <row r="99" spans="1:8" s="1" customFormat="1">
      <c r="A99" s="4" t="s">
        <v>481</v>
      </c>
      <c r="B99" s="1" t="s">
        <v>53</v>
      </c>
      <c r="C99" s="1" t="s">
        <v>445</v>
      </c>
      <c r="D99" s="1" t="s">
        <v>446</v>
      </c>
      <c r="E99" s="1" t="s">
        <v>447</v>
      </c>
      <c r="F99" s="1" t="s">
        <v>448</v>
      </c>
      <c r="G99" s="3" t="s">
        <v>7</v>
      </c>
      <c r="H99" s="8">
        <f t="shared" si="10"/>
        <v>45791</v>
      </c>
    </row>
    <row r="100" spans="1:8" s="1" customFormat="1">
      <c r="A100" s="4" t="s">
        <v>482</v>
      </c>
      <c r="B100" s="1" t="s">
        <v>53</v>
      </c>
      <c r="C100" s="1" t="s">
        <v>449</v>
      </c>
      <c r="D100" s="1" t="s">
        <v>450</v>
      </c>
      <c r="E100" s="1" t="s">
        <v>451</v>
      </c>
      <c r="F100" s="1" t="s">
        <v>452</v>
      </c>
      <c r="G100" s="3" t="s">
        <v>7</v>
      </c>
      <c r="H100" s="8">
        <f t="shared" si="10"/>
        <v>45791</v>
      </c>
    </row>
    <row r="101" spans="1:8" s="1" customFormat="1">
      <c r="A101" s="4" t="s">
        <v>483</v>
      </c>
      <c r="B101" s="1" t="s">
        <v>53</v>
      </c>
      <c r="C101" s="1" t="s">
        <v>453</v>
      </c>
      <c r="D101" s="1" t="s">
        <v>454</v>
      </c>
      <c r="E101" s="1" t="s">
        <v>455</v>
      </c>
      <c r="F101" s="1" t="s">
        <v>456</v>
      </c>
      <c r="G101" s="3" t="s">
        <v>7</v>
      </c>
      <c r="H101" s="8">
        <f t="shared" si="10"/>
        <v>45791</v>
      </c>
    </row>
    <row r="102" spans="1:8" s="1" customFormat="1">
      <c r="A102" s="4" t="s">
        <v>484</v>
      </c>
      <c r="B102" s="1" t="s">
        <v>53</v>
      </c>
      <c r="C102" s="1" t="s">
        <v>457</v>
      </c>
      <c r="D102" s="1" t="s">
        <v>458</v>
      </c>
      <c r="E102" s="1" t="s">
        <v>459</v>
      </c>
      <c r="F102" s="1" t="s">
        <v>460</v>
      </c>
      <c r="G102" s="3" t="s">
        <v>7</v>
      </c>
      <c r="H102" s="8">
        <f t="shared" si="10"/>
        <v>45791</v>
      </c>
    </row>
    <row r="103" spans="1:8" s="1" customFormat="1">
      <c r="A103" s="4" t="s">
        <v>485</v>
      </c>
      <c r="B103" s="1" t="s">
        <v>53</v>
      </c>
      <c r="C103" s="1" t="s">
        <v>461</v>
      </c>
      <c r="D103" s="1" t="s">
        <v>462</v>
      </c>
      <c r="E103" s="1" t="s">
        <v>463</v>
      </c>
      <c r="F103" s="1" t="s">
        <v>464</v>
      </c>
      <c r="G103" s="3" t="s">
        <v>7</v>
      </c>
      <c r="H103" s="8">
        <f t="shared" si="10"/>
        <v>45791</v>
      </c>
    </row>
    <row r="104" spans="1:8" s="1" customFormat="1">
      <c r="A104" s="4" t="s">
        <v>486</v>
      </c>
      <c r="B104" s="1" t="s">
        <v>53</v>
      </c>
      <c r="C104" s="1" t="s">
        <v>465</v>
      </c>
      <c r="D104" s="1" t="s">
        <v>466</v>
      </c>
      <c r="E104" s="1" t="s">
        <v>467</v>
      </c>
      <c r="F104" s="1" t="s">
        <v>468</v>
      </c>
      <c r="G104" s="3" t="s">
        <v>7</v>
      </c>
      <c r="H104" s="8">
        <f t="shared" si="10"/>
        <v>45791</v>
      </c>
    </row>
  </sheetData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</dc:creator>
  <cp:lastModifiedBy>Gergô Vajda</cp:lastModifiedBy>
  <dcterms:created xsi:type="dcterms:W3CDTF">2025-03-02T20:56:02Z</dcterms:created>
  <dcterms:modified xsi:type="dcterms:W3CDTF">2025-05-16T00:18:08Z</dcterms:modified>
</cp:coreProperties>
</file>