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First Choice (ECC)\"/>
    </mc:Choice>
  </mc:AlternateContent>
  <bookViews>
    <workbookView xWindow="0" yWindow="0" windowWidth="23040" windowHeight="8490" activeTab="5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</sheets>
  <definedNames>
    <definedName name="_xlnm._FilterDatabase" localSheetId="3" hidden="1">'Item Detail'!$A$2:$N$165</definedName>
  </definedNames>
  <calcPr calcId="152511"/>
  <pivotCaches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E7" i="1"/>
  <c r="J6" i="1"/>
  <c r="D6" i="1"/>
  <c r="G6" i="1" s="1"/>
  <c r="E6" i="1" l="1"/>
</calcChain>
</file>

<file path=xl/sharedStrings.xml><?xml version="1.0" encoding="utf-8"?>
<sst xmlns="http://schemas.openxmlformats.org/spreadsheetml/2006/main" count="5214" uniqueCount="1194">
  <si>
    <t>ADEPTUS/FIRST CHOICE - ECC13   Ship-To Fill Rate  -  Mar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</si>
  <si>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</si>
  <si>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</si>
  <si>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</si>
  <si>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</si>
  <si>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</si>
  <si>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</si>
  <si>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</si>
  <si>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</si>
  <si>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</si>
  <si>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</si>
  <si>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</si>
  <si>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</si>
  <si>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3392597</t>
  </si>
  <si>
    <t>Antoine Medical Center LLC #878</t>
  </si>
  <si>
    <t>3310259</t>
  </si>
  <si>
    <t>Texas Heath ER</t>
  </si>
  <si>
    <t>3310261</t>
  </si>
  <si>
    <t>Texas Health ER Garland Centerville</t>
  </si>
  <si>
    <t>2837762</t>
  </si>
  <si>
    <t>Texas Health ER</t>
  </si>
  <si>
    <t>3458714</t>
  </si>
  <si>
    <t>Texas Health ER-Grand Prarie</t>
  </si>
  <si>
    <t>2866450</t>
  </si>
  <si>
    <t>Texas Health Little Elm</t>
  </si>
  <si>
    <t>2837767</t>
  </si>
  <si>
    <t>First Choice ER #837</t>
  </si>
  <si>
    <t>3444336</t>
  </si>
  <si>
    <t>DeZavala Med Ctr LLC #923</t>
  </si>
  <si>
    <t>3310226</t>
  </si>
  <si>
    <t>Texas Health ER-DeSoto</t>
  </si>
  <si>
    <t>2837766</t>
  </si>
  <si>
    <t>Texas Health ER Western Center</t>
  </si>
  <si>
    <t>1346561</t>
  </si>
  <si>
    <t>First Choice ER #812</t>
  </si>
  <si>
    <t>3109956</t>
  </si>
  <si>
    <t>First Choice ER #815</t>
  </si>
  <si>
    <t>3109978</t>
  </si>
  <si>
    <t>First Choice ER #817</t>
  </si>
  <si>
    <t>2981244</t>
  </si>
  <si>
    <t>First Choice ER #877</t>
  </si>
  <si>
    <t>2791880</t>
  </si>
  <si>
    <t>First Choice ER #836</t>
  </si>
  <si>
    <t>3061141</t>
  </si>
  <si>
    <t>First Choice ER  #813</t>
  </si>
  <si>
    <t>3392595</t>
  </si>
  <si>
    <t>Legacy Trails Medical Center LLC #922</t>
  </si>
  <si>
    <t>2791874</t>
  </si>
  <si>
    <t>First Choice ER #831</t>
  </si>
  <si>
    <t>3182889</t>
  </si>
  <si>
    <t>First Choice ER #857</t>
  </si>
  <si>
    <t>3275095</t>
  </si>
  <si>
    <t>First Choice ER #839</t>
  </si>
  <si>
    <t>2594731</t>
  </si>
  <si>
    <t>First Choice ER #828</t>
  </si>
  <si>
    <t>2865094</t>
  </si>
  <si>
    <t>La Porte Medical Center LLC #850</t>
  </si>
  <si>
    <t>2837770</t>
  </si>
  <si>
    <t>Texas Health ER Colleyville</t>
  </si>
  <si>
    <t>3182741</t>
  </si>
  <si>
    <t>First Choice ER #803</t>
  </si>
  <si>
    <t>3228463</t>
  </si>
  <si>
    <t>Northwest Harris County Med Ctr LLC #835</t>
  </si>
  <si>
    <t>2971019</t>
  </si>
  <si>
    <t>First Choice ER #869</t>
  </si>
  <si>
    <t>2970594</t>
  </si>
  <si>
    <t>First Choice ER #861</t>
  </si>
  <si>
    <t>2648280</t>
  </si>
  <si>
    <t>First Choice ER #829</t>
  </si>
  <si>
    <t>2943966</t>
  </si>
  <si>
    <t>First Choice ER #862</t>
  </si>
  <si>
    <t>2848068</t>
  </si>
  <si>
    <t>Texas Health ER N Dallas Tollway</t>
  </si>
  <si>
    <t>2981248</t>
  </si>
  <si>
    <t>First Choice ER #814</t>
  </si>
  <si>
    <t>2981224</t>
  </si>
  <si>
    <t>First Choice ER #816</t>
  </si>
  <si>
    <t>3109931</t>
  </si>
  <si>
    <t>2837757</t>
  </si>
  <si>
    <t>Texas Health ER-DBA: Matlock Medical C</t>
  </si>
  <si>
    <t>2753506</t>
  </si>
  <si>
    <t>Texas Health ER-DBA Basswood Medical C</t>
  </si>
  <si>
    <t>2970611</t>
  </si>
  <si>
    <t>First Choice ER #887</t>
  </si>
  <si>
    <t>3182040</t>
  </si>
  <si>
    <t>Texas Health ER Little Road</t>
  </si>
  <si>
    <t>3169570</t>
  </si>
  <si>
    <t>First Choice ER #895</t>
  </si>
  <si>
    <t>2918140</t>
  </si>
  <si>
    <t>First Choice ER #886</t>
  </si>
  <si>
    <t>3461683</t>
  </si>
  <si>
    <t>East Riverside Med Ctr LLC # 873</t>
  </si>
  <si>
    <t>2918132</t>
  </si>
  <si>
    <t>First Choice ER #884</t>
  </si>
  <si>
    <t>2943952</t>
  </si>
  <si>
    <t>Texas Health ER DBA Cedar Hill Medical</t>
  </si>
  <si>
    <t>2944002</t>
  </si>
  <si>
    <t>Texas Health ER Frisco Preston Med</t>
  </si>
  <si>
    <t>2970619</t>
  </si>
  <si>
    <t>First Choice ER #825</t>
  </si>
  <si>
    <t>3444330</t>
  </si>
  <si>
    <t>Sterling Ridge Ll Med Ctr LLC # 806</t>
  </si>
  <si>
    <t>2970630</t>
  </si>
  <si>
    <t>Texas Health ER- DBA NRH Medical Cente</t>
  </si>
  <si>
    <t>3333441</t>
  </si>
  <si>
    <t>2970631</t>
  </si>
  <si>
    <t>First Choice ER #890</t>
  </si>
  <si>
    <t>3109982</t>
  </si>
  <si>
    <t>Converse Medical Center LLC #921</t>
  </si>
  <si>
    <t>3010049</t>
  </si>
  <si>
    <t>Texas Health ER-Hickory Creek</t>
  </si>
  <si>
    <t>3458430</t>
  </si>
  <si>
    <t>Texas Health ER - Carrollton # 443</t>
  </si>
  <si>
    <t>2865099</t>
  </si>
  <si>
    <t>3310244</t>
  </si>
  <si>
    <t>First Texas Hospital CyFair #859</t>
  </si>
  <si>
    <t>2824215</t>
  </si>
  <si>
    <t>Exceed Urgent Care</t>
  </si>
  <si>
    <t>2848064</t>
  </si>
  <si>
    <t>Texas Health ER-Mansfield</t>
  </si>
  <si>
    <t>3182038</t>
  </si>
  <si>
    <t>Texas Health Emergency Room</t>
  </si>
  <si>
    <t>3324082</t>
  </si>
  <si>
    <t>Texas Health ER Rowlett</t>
  </si>
  <si>
    <t>3709399</t>
  </si>
  <si>
    <t>First Choice ER</t>
  </si>
  <si>
    <t>3709400</t>
  </si>
  <si>
    <t>3709401</t>
  </si>
  <si>
    <t>ADEPTUS/FIRST CHOICE - ECC13   NSI Items  -  Mar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</si>
  <si>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</si>
  <si>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</si>
  <si>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</si>
  <si>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</si>
  <si>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</si>
  <si>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</si>
  <si>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</si>
  <si>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</si>
  <si>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</si>
  <si>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</si>
  <si>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</si>
  <si>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</si>
  <si>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</si>
  <si>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Grand Prairie</t>
  </si>
  <si>
    <t>TX</t>
  </si>
  <si>
    <t xml:space="preserve">750511557   </t>
  </si>
  <si>
    <t>74275615</t>
  </si>
  <si>
    <t>SE</t>
  </si>
  <si>
    <t>3620069</t>
  </si>
  <si>
    <t>Salem Sump Anti Reflex 16/Fr</t>
  </si>
  <si>
    <t>03/19/2019</t>
  </si>
  <si>
    <t>XD</t>
  </si>
  <si>
    <t>CARDKN</t>
  </si>
  <si>
    <t>Houston</t>
  </si>
  <si>
    <t xml:space="preserve">770701468   </t>
  </si>
  <si>
    <t>73737614</t>
  </si>
  <si>
    <t>1234310</t>
  </si>
  <si>
    <t>Floranex Acidophilus Bulgarics</t>
  </si>
  <si>
    <t>03/05/2019</t>
  </si>
  <si>
    <t>CARDGN</t>
  </si>
  <si>
    <t>1314404</t>
  </si>
  <si>
    <t>Metoprolol Tartrate Tablets</t>
  </si>
  <si>
    <t>BIONIC</t>
  </si>
  <si>
    <t>1192121</t>
  </si>
  <si>
    <t>Cefoxitin Inj Str Powder 20mL</t>
  </si>
  <si>
    <t>AMEPHA</t>
  </si>
  <si>
    <t>74197209</t>
  </si>
  <si>
    <t>1329521</t>
  </si>
  <si>
    <t>Piperacillin/Tazobactam Inj</t>
  </si>
  <si>
    <t>03/18/2019</t>
  </si>
  <si>
    <t>Mesquite</t>
  </si>
  <si>
    <t xml:space="preserve">751491720   </t>
  </si>
  <si>
    <t>73747269</t>
  </si>
  <si>
    <t>1021564</t>
  </si>
  <si>
    <t>Central Flo Solution Set</t>
  </si>
  <si>
    <t>TRAVOL</t>
  </si>
  <si>
    <t>La Porte</t>
  </si>
  <si>
    <t xml:space="preserve">775716105   </t>
  </si>
  <si>
    <t>73687344</t>
  </si>
  <si>
    <t>2880732</t>
  </si>
  <si>
    <t>Pad Mattress Convoluted Foam</t>
  </si>
  <si>
    <t>03/04/2019</t>
  </si>
  <si>
    <t>ALLEG</t>
  </si>
  <si>
    <t>73989698</t>
  </si>
  <si>
    <t>1247619</t>
  </si>
  <si>
    <t>Sonex Btl Trophon f/Prb Strlz</t>
  </si>
  <si>
    <t>03/11/2019</t>
  </si>
  <si>
    <t>IMAGNG</t>
  </si>
  <si>
    <t>Lewisville</t>
  </si>
  <si>
    <t xml:space="preserve">750673393   </t>
  </si>
  <si>
    <t>73835237</t>
  </si>
  <si>
    <t>03/06/2019</t>
  </si>
  <si>
    <t>Cedar Hill</t>
  </si>
  <si>
    <t xml:space="preserve">751042102   </t>
  </si>
  <si>
    <t>74301122</t>
  </si>
  <si>
    <t>1297917</t>
  </si>
  <si>
    <t>IV Set Space Pump Infusomat</t>
  </si>
  <si>
    <t>03/20/2019</t>
  </si>
  <si>
    <t>MCGAW</t>
  </si>
  <si>
    <t>Humble</t>
  </si>
  <si>
    <t xml:space="preserve">773462971   </t>
  </si>
  <si>
    <t>74598837</t>
  </si>
  <si>
    <t>1139290</t>
  </si>
  <si>
    <t>Temp Probe Covers f/VS800</t>
  </si>
  <si>
    <t>03/28/2019</t>
  </si>
  <si>
    <t>MINDRY</t>
  </si>
  <si>
    <t>Fort Worth</t>
  </si>
  <si>
    <t xml:space="preserve">761376909   </t>
  </si>
  <si>
    <t>74676875</t>
  </si>
  <si>
    <t>1222908</t>
  </si>
  <si>
    <t>Central Line Dressing Kit</t>
  </si>
  <si>
    <t>03/29/2019</t>
  </si>
  <si>
    <t>MEDACT</t>
  </si>
  <si>
    <t>Carrollton</t>
  </si>
  <si>
    <t xml:space="preserve">750061442   </t>
  </si>
  <si>
    <t>73911974</t>
  </si>
  <si>
    <t>1221922</t>
  </si>
  <si>
    <t>Leadset ECG Mobility 24"Snap</t>
  </si>
  <si>
    <t xml:space="preserve">770773567   </t>
  </si>
  <si>
    <t>73674120</t>
  </si>
  <si>
    <t>1089071</t>
  </si>
  <si>
    <t>Blade f/Laryngoscope Sz-2</t>
  </si>
  <si>
    <t>SUNMD</t>
  </si>
  <si>
    <t>Friendswood</t>
  </si>
  <si>
    <t xml:space="preserve">775465145   </t>
  </si>
  <si>
    <t>73982692</t>
  </si>
  <si>
    <t>8573301</t>
  </si>
  <si>
    <t>Laryngoscope F/O Mil 1</t>
  </si>
  <si>
    <t>Hickory Creek</t>
  </si>
  <si>
    <t xml:space="preserve">750657670   </t>
  </si>
  <si>
    <t>73940451</t>
  </si>
  <si>
    <t>Colleyville</t>
  </si>
  <si>
    <t xml:space="preserve">76034       </t>
  </si>
  <si>
    <t>73789010</t>
  </si>
  <si>
    <t>1152880</t>
  </si>
  <si>
    <t>CO2 Nasal Cannulas Adult</t>
  </si>
  <si>
    <t>74281341</t>
  </si>
  <si>
    <t>Pflugerville</t>
  </si>
  <si>
    <t xml:space="preserve">786603576   </t>
  </si>
  <si>
    <t>73799195</t>
  </si>
  <si>
    <t>1172970</t>
  </si>
  <si>
    <t>Heparin Sodium Inj 0.45% 100u</t>
  </si>
  <si>
    <t>PFIZNJ</t>
  </si>
  <si>
    <t>Little Elm</t>
  </si>
  <si>
    <t xml:space="preserve">750686650   </t>
  </si>
  <si>
    <t>74119499</t>
  </si>
  <si>
    <t>6252659</t>
  </si>
  <si>
    <t>Woods Light Replacement Bulb</t>
  </si>
  <si>
    <t>03/14/2019</t>
  </si>
  <si>
    <t>MEDDIA</t>
  </si>
  <si>
    <t>6003365</t>
  </si>
  <si>
    <t>Replacement Bulb For Woods</t>
  </si>
  <si>
    <t>Mckinney</t>
  </si>
  <si>
    <t xml:space="preserve">750705466   </t>
  </si>
  <si>
    <t>74003903</t>
  </si>
  <si>
    <t>03/12/2019</t>
  </si>
  <si>
    <t>Katy</t>
  </si>
  <si>
    <t xml:space="preserve">77494       </t>
  </si>
  <si>
    <t>73786011</t>
  </si>
  <si>
    <t>Cypress</t>
  </si>
  <si>
    <t xml:space="preserve">774334290   </t>
  </si>
  <si>
    <t>74604896</t>
  </si>
  <si>
    <t>Austin</t>
  </si>
  <si>
    <t xml:space="preserve">787411325   </t>
  </si>
  <si>
    <t>73687273</t>
  </si>
  <si>
    <t>San Antonio</t>
  </si>
  <si>
    <t xml:space="preserve">782513350   </t>
  </si>
  <si>
    <t>74450318</t>
  </si>
  <si>
    <t>03/25/2019</t>
  </si>
  <si>
    <t>1255422</t>
  </si>
  <si>
    <t>Levofloxacin Dex Inj Sol 150mL</t>
  </si>
  <si>
    <t>W-WARD</t>
  </si>
  <si>
    <t>Dallas</t>
  </si>
  <si>
    <t xml:space="preserve">752384826   </t>
  </si>
  <si>
    <t>74050978</t>
  </si>
  <si>
    <t>03/13/2019</t>
  </si>
  <si>
    <t xml:space="preserve">782513024   </t>
  </si>
  <si>
    <t>73773189</t>
  </si>
  <si>
    <t>1185550</t>
  </si>
  <si>
    <t>Sampling Line Adult</t>
  </si>
  <si>
    <t>1185551</t>
  </si>
  <si>
    <t>Sampling Line Neonat</t>
  </si>
  <si>
    <t>1311119</t>
  </si>
  <si>
    <t>Trap Water Dryline II Neonatal</t>
  </si>
  <si>
    <t xml:space="preserve">770863129   </t>
  </si>
  <si>
    <t>73927906</t>
  </si>
  <si>
    <t>03/08/2019</t>
  </si>
  <si>
    <t>74207875</t>
  </si>
  <si>
    <t>Missouri City</t>
  </si>
  <si>
    <t xml:space="preserve">774594719   </t>
  </si>
  <si>
    <t>73690699</t>
  </si>
  <si>
    <t>74077672</t>
  </si>
  <si>
    <t>8405127</t>
  </si>
  <si>
    <t>Tube Salem Sump 10fr</t>
  </si>
  <si>
    <t>Pearland</t>
  </si>
  <si>
    <t xml:space="preserve">775814507   </t>
  </si>
  <si>
    <t>74455753</t>
  </si>
  <si>
    <t>1064869</t>
  </si>
  <si>
    <t>Eppendorf Tips Pipette</t>
  </si>
  <si>
    <t>EPPEND</t>
  </si>
  <si>
    <t xml:space="preserve">775844400   </t>
  </si>
  <si>
    <t>73847326</t>
  </si>
  <si>
    <t>03/07/2019</t>
  </si>
  <si>
    <t>8573300</t>
  </si>
  <si>
    <t>Laryngoscope F/O Mil 0</t>
  </si>
  <si>
    <t>ADEPTUS/FIRST CHOICE - ECC13   Drop-Ship Items  -  Mar 2019 through Mar 2019</t>
  </si>
  <si>
    <t>73747315</t>
  </si>
  <si>
    <t>9033424</t>
  </si>
  <si>
    <t>Crayons 8ct Crayola</t>
  </si>
  <si>
    <t>D</t>
  </si>
  <si>
    <t>ODEPOT</t>
  </si>
  <si>
    <t>74355004</t>
  </si>
  <si>
    <t>SO</t>
  </si>
  <si>
    <t>1168473</t>
  </si>
  <si>
    <t>Control CDS TriLevel</t>
  </si>
  <si>
    <t>03/21/2019</t>
  </si>
  <si>
    <t>CLIDIA</t>
  </si>
  <si>
    <t>74674498</t>
  </si>
  <si>
    <t>1089389</t>
  </si>
  <si>
    <t>CDS Control Diff</t>
  </si>
  <si>
    <t>74395336</t>
  </si>
  <si>
    <t>1242964</t>
  </si>
  <si>
    <t>Pump Assembly</t>
  </si>
  <si>
    <t xml:space="preserve">787595626   </t>
  </si>
  <si>
    <t>73718894</t>
  </si>
  <si>
    <t>1297051</t>
  </si>
  <si>
    <t>Tubing Waste Line f/ M Series</t>
  </si>
  <si>
    <t>1297056</t>
  </si>
  <si>
    <t>Pin Pivot CP Door f/M Ser</t>
  </si>
  <si>
    <t>1297055</t>
  </si>
  <si>
    <t>Clip "C" Small f/Pivot Pin</t>
  </si>
  <si>
    <t>1297053</t>
  </si>
  <si>
    <t>Cup Needle Wash f/M Series</t>
  </si>
  <si>
    <t>1297052</t>
  </si>
  <si>
    <t>Clip "C" f/Cap Pierce Assem</t>
  </si>
  <si>
    <t>1294710</t>
  </si>
  <si>
    <t>Needle Cap f/ Hema Analyzer</t>
  </si>
  <si>
    <t>1294708</t>
  </si>
  <si>
    <t>Tubing Needle f/ Hem Analyzer</t>
  </si>
  <si>
    <t>74588096</t>
  </si>
  <si>
    <t>1351987</t>
  </si>
  <si>
    <t>Trophon Chem Indicator</t>
  </si>
  <si>
    <t>03/27/2019</t>
  </si>
  <si>
    <t>GEULDD</t>
  </si>
  <si>
    <t>73852019</t>
  </si>
  <si>
    <t>1246911</t>
  </si>
  <si>
    <t>Cable Extension f/ Masimo SpO2</t>
  </si>
  <si>
    <t>73854472</t>
  </si>
  <si>
    <t>74377675</t>
  </si>
  <si>
    <t>1163981</t>
  </si>
  <si>
    <t>Fan Filter f/Picolo 80mm</t>
  </si>
  <si>
    <t>ABBCON</t>
  </si>
  <si>
    <t>Garland</t>
  </si>
  <si>
    <t xml:space="preserve">750415801   </t>
  </si>
  <si>
    <t>74653765</t>
  </si>
  <si>
    <t>1209282</t>
  </si>
  <si>
    <t>O-Ring f/Medonic</t>
  </si>
  <si>
    <t>1278579</t>
  </si>
  <si>
    <t>Tubing Pinch f/ M-Ser Analyzer</t>
  </si>
  <si>
    <t>73727267</t>
  </si>
  <si>
    <t>74149649</t>
  </si>
  <si>
    <t>1337398</t>
  </si>
  <si>
    <t>Pump Waste KNF f/Hema Analyze</t>
  </si>
  <si>
    <t>03/15/2019</t>
  </si>
  <si>
    <t>74447710</t>
  </si>
  <si>
    <t xml:space="preserve">774504558   </t>
  </si>
  <si>
    <t>74152520</t>
  </si>
  <si>
    <t>1066624</t>
  </si>
  <si>
    <t>CDS Calibrator</t>
  </si>
  <si>
    <t>74161200</t>
  </si>
  <si>
    <t>74560888</t>
  </si>
  <si>
    <t>1119927</t>
  </si>
  <si>
    <t>Triage Total Control Cal &amp; Ver</t>
  </si>
  <si>
    <t>BIOSIT</t>
  </si>
  <si>
    <t>9820018</t>
  </si>
  <si>
    <t>B-hCG Cal Ver Set</t>
  </si>
  <si>
    <t>1010096</t>
  </si>
  <si>
    <t>I-Stat Tricontrol First Choice</t>
  </si>
  <si>
    <t>1113334</t>
  </si>
  <si>
    <t>Calibration Verification</t>
  </si>
  <si>
    <t>74206815</t>
  </si>
  <si>
    <t>Kingwood</t>
  </si>
  <si>
    <t xml:space="preserve">773391745   </t>
  </si>
  <si>
    <t>74152746</t>
  </si>
  <si>
    <t>74550126</t>
  </si>
  <si>
    <t>74562366</t>
  </si>
  <si>
    <t>74152692</t>
  </si>
  <si>
    <t>74564586</t>
  </si>
  <si>
    <t>74152247</t>
  </si>
  <si>
    <t>74562096</t>
  </si>
  <si>
    <t>Arlington</t>
  </si>
  <si>
    <t xml:space="preserve">760171059   </t>
  </si>
  <si>
    <t>73708406</t>
  </si>
  <si>
    <t>74527896</t>
  </si>
  <si>
    <t>03/26/2019</t>
  </si>
  <si>
    <t>Spring</t>
  </si>
  <si>
    <t xml:space="preserve">773793138   </t>
  </si>
  <si>
    <t>74152306</t>
  </si>
  <si>
    <t>74160875</t>
  </si>
  <si>
    <t>74565087</t>
  </si>
  <si>
    <t>Alvin</t>
  </si>
  <si>
    <t xml:space="preserve">775114731   </t>
  </si>
  <si>
    <t>73727323</t>
  </si>
  <si>
    <t>73727458</t>
  </si>
  <si>
    <t xml:space="preserve">760024779   </t>
  </si>
  <si>
    <t>74622457</t>
  </si>
  <si>
    <t>5120022</t>
  </si>
  <si>
    <t>Determine HIV 1/2 Ag/Ab Combo</t>
  </si>
  <si>
    <t>WAMPOL</t>
  </si>
  <si>
    <t xml:space="preserve">774295155   </t>
  </si>
  <si>
    <t>74152682</t>
  </si>
  <si>
    <t>74159385</t>
  </si>
  <si>
    <t>74560670</t>
  </si>
  <si>
    <t xml:space="preserve">770654411   </t>
  </si>
  <si>
    <t>73878569</t>
  </si>
  <si>
    <t>74149865</t>
  </si>
  <si>
    <t>74152685</t>
  </si>
  <si>
    <t>74162563</t>
  </si>
  <si>
    <t>74565463</t>
  </si>
  <si>
    <t>74280757</t>
  </si>
  <si>
    <t>74440038</t>
  </si>
  <si>
    <t>Deer Park</t>
  </si>
  <si>
    <t xml:space="preserve">775366103   </t>
  </si>
  <si>
    <t>74152385</t>
  </si>
  <si>
    <t>74563474</t>
  </si>
  <si>
    <t>North Richland Hills</t>
  </si>
  <si>
    <t xml:space="preserve">761805410   </t>
  </si>
  <si>
    <t>74454683</t>
  </si>
  <si>
    <t>73839494</t>
  </si>
  <si>
    <t>1236456</t>
  </si>
  <si>
    <t>Marker Identifier L&amp;R</t>
  </si>
  <si>
    <t>SOURON</t>
  </si>
  <si>
    <t>1183768</t>
  </si>
  <si>
    <t>Marker Arrow Plastic Mnt 1"</t>
  </si>
  <si>
    <t>1284480</t>
  </si>
  <si>
    <t>Label Tape Yellow 1"</t>
  </si>
  <si>
    <t>1284479</t>
  </si>
  <si>
    <t>1284469</t>
  </si>
  <si>
    <t>1284496</t>
  </si>
  <si>
    <t>1284495</t>
  </si>
  <si>
    <t>1284478</t>
  </si>
  <si>
    <t>1284474</t>
  </si>
  <si>
    <t>1284473</t>
  </si>
  <si>
    <t>1284470</t>
  </si>
  <si>
    <t>1284497</t>
  </si>
  <si>
    <t>1284472</t>
  </si>
  <si>
    <t>1284471</t>
  </si>
  <si>
    <t>Texarkana</t>
  </si>
  <si>
    <t xml:space="preserve">755012658   </t>
  </si>
  <si>
    <t>74676173</t>
  </si>
  <si>
    <t>9049714</t>
  </si>
  <si>
    <t>Towels Multifold Natural</t>
  </si>
  <si>
    <t>Conroe</t>
  </si>
  <si>
    <t xml:space="preserve">773041838   </t>
  </si>
  <si>
    <t>74152710</t>
  </si>
  <si>
    <t>74154316</t>
  </si>
  <si>
    <t>1042290</t>
  </si>
  <si>
    <t>Glucose 201 Analyzer</t>
  </si>
  <si>
    <t>HEMOCU</t>
  </si>
  <si>
    <t>74564485</t>
  </si>
  <si>
    <t>74482065</t>
  </si>
  <si>
    <t>74152613</t>
  </si>
  <si>
    <t>74161360</t>
  </si>
  <si>
    <t>74562006</t>
  </si>
  <si>
    <t>74565283</t>
  </si>
  <si>
    <t>74152432</t>
  </si>
  <si>
    <t>74159687</t>
  </si>
  <si>
    <t>74195848</t>
  </si>
  <si>
    <t>74550599</t>
  </si>
  <si>
    <t>Rosenberg</t>
  </si>
  <si>
    <t xml:space="preserve">774715897   </t>
  </si>
  <si>
    <t>74152564</t>
  </si>
  <si>
    <t>74182743</t>
  </si>
  <si>
    <t>74562812</t>
  </si>
  <si>
    <t>74290341</t>
  </si>
  <si>
    <t>Tomball</t>
  </si>
  <si>
    <t xml:space="preserve">773751490   </t>
  </si>
  <si>
    <t>74152752</t>
  </si>
  <si>
    <t>74159872</t>
  </si>
  <si>
    <t>74562920</t>
  </si>
  <si>
    <t>73764149</t>
  </si>
  <si>
    <t>74152347</t>
  </si>
  <si>
    <t>74443200</t>
  </si>
  <si>
    <t>1107090</t>
  </si>
  <si>
    <t>Cardiac Marker Plus Lev 1</t>
  </si>
  <si>
    <t>HEMATR</t>
  </si>
  <si>
    <t>1087816</t>
  </si>
  <si>
    <t>Cardiac Marker Plus Lv3</t>
  </si>
  <si>
    <t>74518524</t>
  </si>
  <si>
    <t>74560787</t>
  </si>
  <si>
    <t>74591291</t>
  </si>
  <si>
    <t>Converse</t>
  </si>
  <si>
    <t xml:space="preserve">781091749   </t>
  </si>
  <si>
    <t>73887714</t>
  </si>
  <si>
    <t>74277249</t>
  </si>
  <si>
    <t>League City</t>
  </si>
  <si>
    <t xml:space="preserve">775732768   </t>
  </si>
  <si>
    <t>73998602</t>
  </si>
  <si>
    <t>The Woodlands</t>
  </si>
  <si>
    <t xml:space="preserve">773822777   </t>
  </si>
  <si>
    <t>73993872</t>
  </si>
  <si>
    <t>74152728</t>
  </si>
  <si>
    <t>74560412</t>
  </si>
  <si>
    <t>74152764</t>
  </si>
  <si>
    <t>74267638</t>
  </si>
  <si>
    <t>74564735</t>
  </si>
  <si>
    <t xml:space="preserve">782492211   </t>
  </si>
  <si>
    <t>73677508</t>
  </si>
  <si>
    <t>74611593</t>
  </si>
  <si>
    <t>74152665</t>
  </si>
  <si>
    <t>74563062</t>
  </si>
  <si>
    <t xml:space="preserve">750065436   </t>
  </si>
  <si>
    <t>74550581</t>
  </si>
  <si>
    <t>74603961</t>
  </si>
  <si>
    <t>1224523</t>
  </si>
  <si>
    <t>Band Toilet Seat Print Disp</t>
  </si>
  <si>
    <t>MEDLIN</t>
  </si>
  <si>
    <t xml:space="preserve">770441452   </t>
  </si>
  <si>
    <t>74152356</t>
  </si>
  <si>
    <t>74560545</t>
  </si>
  <si>
    <t xml:space="preserve">773861921   </t>
  </si>
  <si>
    <t>74161047</t>
  </si>
  <si>
    <t>74565743</t>
  </si>
  <si>
    <t>Desoto</t>
  </si>
  <si>
    <t xml:space="preserve">751154907   </t>
  </si>
  <si>
    <t>73674338</t>
  </si>
  <si>
    <t>73778729</t>
  </si>
  <si>
    <t xml:space="preserve">786603129   </t>
  </si>
  <si>
    <t>73754600</t>
  </si>
  <si>
    <t>ADEPTUS/FIRST CHOICE - ECC13   Item Detail  -  Mar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</si>
  <si>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</si>
  <si>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</si>
  <si>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</si>
  <si>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</si>
  <si>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</si>
  <si>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</si>
  <si>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</si>
  <si>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</si>
  <si>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</si>
  <si>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</si>
  <si>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</si>
  <si>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</si>
  <si>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</si>
  <si>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</si>
  <si>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>1119843</t>
  </si>
  <si>
    <t xml:space="preserve">Level II    </t>
  </si>
  <si>
    <t>88754</t>
  </si>
  <si>
    <t xml:space="preserve">B-hCG Cal Ver Set             </t>
  </si>
  <si>
    <t xml:space="preserve">            </t>
  </si>
  <si>
    <t xml:space="preserve">1/Bx    </t>
  </si>
  <si>
    <t>05P5904</t>
  </si>
  <si>
    <t xml:space="preserve">5/Bx    </t>
  </si>
  <si>
    <t>88755</t>
  </si>
  <si>
    <t>1184199</t>
  </si>
  <si>
    <t xml:space="preserve">Piccolo Chem+Control LPD      </t>
  </si>
  <si>
    <t xml:space="preserve">Kit     </t>
  </si>
  <si>
    <t>07P0401</t>
  </si>
  <si>
    <t xml:space="preserve">CDS Calibrator                </t>
  </si>
  <si>
    <t xml:space="preserve">3.0ml       </t>
  </si>
  <si>
    <t xml:space="preserve">Ea      </t>
  </si>
  <si>
    <t>501-606</t>
  </si>
  <si>
    <t xml:space="preserve">20/Bx   </t>
  </si>
  <si>
    <t>05P7001</t>
  </si>
  <si>
    <t xml:space="preserve">Calibration Verification      </t>
  </si>
  <si>
    <t xml:space="preserve">4x1.7ml     </t>
  </si>
  <si>
    <t>06F1501</t>
  </si>
  <si>
    <t xml:space="preserve">Pin Pivot CP Door f/M Ser     </t>
  </si>
  <si>
    <t xml:space="preserve">Hem Analyz  </t>
  </si>
  <si>
    <t>1021156</t>
  </si>
  <si>
    <t xml:space="preserve">Clip "C" Small f/Pivot Pin    </t>
  </si>
  <si>
    <t>Hem Analyzer</t>
  </si>
  <si>
    <t>1150524</t>
  </si>
  <si>
    <t xml:space="preserve">Tubing Waste Line f/ M Series </t>
  </si>
  <si>
    <t xml:space="preserve">Hm Anlyz    </t>
  </si>
  <si>
    <t>1090028</t>
  </si>
  <si>
    <t xml:space="preserve">Cup Needle Wash f/M Series    </t>
  </si>
  <si>
    <t>1021055</t>
  </si>
  <si>
    <t xml:space="preserve">Clip "C" f/Cap Pierce Assem   </t>
  </si>
  <si>
    <t xml:space="preserve">Medium      </t>
  </si>
  <si>
    <t>1150034</t>
  </si>
  <si>
    <t xml:space="preserve">Needle Cap f/ Hema Analyzer   </t>
  </si>
  <si>
    <t xml:space="preserve">M-Series    </t>
  </si>
  <si>
    <t>1091352</t>
  </si>
  <si>
    <t xml:space="preserve">Tubing Needle f/ Hem Analyzer </t>
  </si>
  <si>
    <t>1091171</t>
  </si>
  <si>
    <t>1338164</t>
  </si>
  <si>
    <t xml:space="preserve">Morphine Sulfate Inj SDV 1mL  </t>
  </si>
  <si>
    <t xml:space="preserve">4mg/mL      </t>
  </si>
  <si>
    <t xml:space="preserve">25/Bx   </t>
  </si>
  <si>
    <t>00641612525</t>
  </si>
  <si>
    <t xml:space="preserve">Crayons 8ct Crayola           </t>
  </si>
  <si>
    <t xml:space="preserve">8/Bx    </t>
  </si>
  <si>
    <t>950162</t>
  </si>
  <si>
    <t>1313131</t>
  </si>
  <si>
    <t xml:space="preserve">Trophon Sonex HL              </t>
  </si>
  <si>
    <t xml:space="preserve">6/Ca    </t>
  </si>
  <si>
    <t>E8350MC</t>
  </si>
  <si>
    <t xml:space="preserve">Trophon Chem Indicator        </t>
  </si>
  <si>
    <t xml:space="preserve">300/Bx  </t>
  </si>
  <si>
    <t>E8350MB</t>
  </si>
  <si>
    <t>1204923</t>
  </si>
  <si>
    <t xml:space="preserve">Gatorade Widemo Orange        </t>
  </si>
  <si>
    <t xml:space="preserve">20oz        </t>
  </si>
  <si>
    <t xml:space="preserve">24/Ca   </t>
  </si>
  <si>
    <t>QUAKER</t>
  </si>
  <si>
    <t>32867</t>
  </si>
  <si>
    <t>1293871</t>
  </si>
  <si>
    <t xml:space="preserve">Levsin Inj 1ml amp            </t>
  </si>
  <si>
    <t xml:space="preserve">0.5mg/ml    </t>
  </si>
  <si>
    <t>DEY</t>
  </si>
  <si>
    <t>00037900105</t>
  </si>
  <si>
    <t>1282075</t>
  </si>
  <si>
    <t xml:space="preserve">Labetalol Hcl Inj MDV         </t>
  </si>
  <si>
    <t xml:space="preserve">5mg/mL      </t>
  </si>
  <si>
    <t xml:space="preserve">40mL/Vl </t>
  </si>
  <si>
    <t>BRECK</t>
  </si>
  <si>
    <t>51991093598</t>
  </si>
  <si>
    <t xml:space="preserve">Sonex Btl Trophon f/Prb Strlz </t>
  </si>
  <si>
    <t>N05002</t>
  </si>
  <si>
    <t>7773041</t>
  </si>
  <si>
    <t xml:space="preserve">Electrode Red Dot Clear Tape  </t>
  </si>
  <si>
    <t xml:space="preserve">50/Bg   </t>
  </si>
  <si>
    <t>3MMED</t>
  </si>
  <si>
    <t>9642</t>
  </si>
  <si>
    <t>1314550</t>
  </si>
  <si>
    <t xml:space="preserve">Clindamycin Phos Inj 4ml SDV  </t>
  </si>
  <si>
    <t xml:space="preserve">150mg/ml    </t>
  </si>
  <si>
    <t>67457081504</t>
  </si>
  <si>
    <t>2580672</t>
  </si>
  <si>
    <t>Lidocaine w/Epi MDV Non-Return</t>
  </si>
  <si>
    <t xml:space="preserve">1%          </t>
  </si>
  <si>
    <t xml:space="preserve">20mL/Vl </t>
  </si>
  <si>
    <t>GIVREP</t>
  </si>
  <si>
    <t>00409317801</t>
  </si>
  <si>
    <t>1025061</t>
  </si>
  <si>
    <t xml:space="preserve">Hydrocortisone Cream w/Aloe   </t>
  </si>
  <si>
    <t xml:space="preserve">0.5%        </t>
  </si>
  <si>
    <t>1oz/Tube</t>
  </si>
  <si>
    <t>TARO</t>
  </si>
  <si>
    <t>51672201002</t>
  </si>
  <si>
    <t xml:space="preserve">Control CDS TriLevel          </t>
  </si>
  <si>
    <t xml:space="preserve">4.5mL       </t>
  </si>
  <si>
    <t xml:space="preserve">12/Pk   </t>
  </si>
  <si>
    <t>501-608</t>
  </si>
  <si>
    <t>1198511</t>
  </si>
  <si>
    <t xml:space="preserve">Valproate Sodium f/Inj        </t>
  </si>
  <si>
    <t xml:space="preserve">100Mg/mL    </t>
  </si>
  <si>
    <t xml:space="preserve">10/Bx   </t>
  </si>
  <si>
    <t>00143978510</t>
  </si>
  <si>
    <t>1339591</t>
  </si>
  <si>
    <t xml:space="preserve">Levalbuterol Inhaler Solution </t>
  </si>
  <si>
    <t xml:space="preserve">1.25mg/3mL  </t>
  </si>
  <si>
    <t xml:space="preserve">30/Bx   </t>
  </si>
  <si>
    <t>TEVA</t>
  </si>
  <si>
    <t>00093414856</t>
  </si>
  <si>
    <t xml:space="preserve">CO2 Nasal Cannulas Adult      </t>
  </si>
  <si>
    <t xml:space="preserve">25/Pk   </t>
  </si>
  <si>
    <t>11504300100</t>
  </si>
  <si>
    <t>1113331</t>
  </si>
  <si>
    <t xml:space="preserve">i-Stat Control Level I        </t>
  </si>
  <si>
    <t xml:space="preserve">10x1.7ml    </t>
  </si>
  <si>
    <t>06F1201</t>
  </si>
  <si>
    <t>1239799</t>
  </si>
  <si>
    <t xml:space="preserve">Prednisolone Oral Solution    </t>
  </si>
  <si>
    <t xml:space="preserve">15Mg/5mL    </t>
  </si>
  <si>
    <t>240mL/Bt</t>
  </si>
  <si>
    <t>3540846</t>
  </si>
  <si>
    <t>9870330</t>
  </si>
  <si>
    <t xml:space="preserve">Hemogard Vac Tube Lt Blue     </t>
  </si>
  <si>
    <t xml:space="preserve">1.8mL       </t>
  </si>
  <si>
    <t xml:space="preserve">100/Bx  </t>
  </si>
  <si>
    <t>BD</t>
  </si>
  <si>
    <t>363080</t>
  </si>
  <si>
    <t>1266686</t>
  </si>
  <si>
    <t>Lidocaine HCL Viscous Solution</t>
  </si>
  <si>
    <t xml:space="preserve">2%          </t>
  </si>
  <si>
    <t>100mL/Bt</t>
  </si>
  <si>
    <t>2782514</t>
  </si>
  <si>
    <t xml:space="preserve">Heparin Sodium Inj 0.45% 100u </t>
  </si>
  <si>
    <t xml:space="preserve">250ml/Bg    </t>
  </si>
  <si>
    <t>00409765062</t>
  </si>
  <si>
    <t>2481288</t>
  </si>
  <si>
    <t>Sodium Bicarb Abj Syr non-rtrn</t>
  </si>
  <si>
    <t xml:space="preserve">8.4%        </t>
  </si>
  <si>
    <t xml:space="preserve">50mL/Ea </t>
  </si>
  <si>
    <t>00409663734</t>
  </si>
  <si>
    <t>8119303</t>
  </si>
  <si>
    <t xml:space="preserve">Chest Drainage Unit Argyle    </t>
  </si>
  <si>
    <t xml:space="preserve">Aqua-Seal   </t>
  </si>
  <si>
    <t xml:space="preserve">5/Ca    </t>
  </si>
  <si>
    <t>8888571299</t>
  </si>
  <si>
    <t>1238768</t>
  </si>
  <si>
    <t xml:space="preserve">Oxymetazoline HCl Nasal Spray </t>
  </si>
  <si>
    <t xml:space="preserve">0.05%       </t>
  </si>
  <si>
    <t>0.5oz/Bt</t>
  </si>
  <si>
    <t>3615341</t>
  </si>
  <si>
    <t>1155648</t>
  </si>
  <si>
    <t xml:space="preserve">Pump Set Univ 2 Valves 108"   </t>
  </si>
  <si>
    <t xml:space="preserve">15Drop      </t>
  </si>
  <si>
    <t>362004</t>
  </si>
  <si>
    <t>1325500</t>
  </si>
  <si>
    <t xml:space="preserve">Furosemide Inj SDV 2mL        </t>
  </si>
  <si>
    <t xml:space="preserve">10mg/mL     </t>
  </si>
  <si>
    <t>BAXTER</t>
  </si>
  <si>
    <t>36000028225</t>
  </si>
  <si>
    <t xml:space="preserve">Fan Filter f/Picolo 80mm      </t>
  </si>
  <si>
    <t>07P0410</t>
  </si>
  <si>
    <t>2587008</t>
  </si>
  <si>
    <t xml:space="preserve">Lidocaine Inj MDV Non-Return  </t>
  </si>
  <si>
    <t xml:space="preserve">20mL/Ea </t>
  </si>
  <si>
    <t>00409427601</t>
  </si>
  <si>
    <t>2480706</t>
  </si>
  <si>
    <t xml:space="preserve">Ketorolac Inj SDV Non/Ret     </t>
  </si>
  <si>
    <t xml:space="preserve">30mg/ml     </t>
  </si>
  <si>
    <t xml:space="preserve">1ml/VL  </t>
  </si>
  <si>
    <t>47781058468</t>
  </si>
  <si>
    <t>1187245</t>
  </si>
  <si>
    <t>Morphine Sulf Inj CJT Syr PFRE</t>
  </si>
  <si>
    <t xml:space="preserve">2Mg/mL      </t>
  </si>
  <si>
    <t>ABBNRX</t>
  </si>
  <si>
    <t>00409189001</t>
  </si>
  <si>
    <t>9878346</t>
  </si>
  <si>
    <t xml:space="preserve">Syringe 3cc W/Needle LL Tip   </t>
  </si>
  <si>
    <t xml:space="preserve">18gx1-1/2"  </t>
  </si>
  <si>
    <t>309580</t>
  </si>
  <si>
    <t>1328852</t>
  </si>
  <si>
    <t xml:space="preserve">Cannula Nasal w/O2 Port       </t>
  </si>
  <si>
    <t xml:space="preserve">Adult       </t>
  </si>
  <si>
    <t>068300045225</t>
  </si>
  <si>
    <t>1049653</t>
  </si>
  <si>
    <t>Labetalol Inj Carpuject LL Syr</t>
  </si>
  <si>
    <t xml:space="preserve">5mg/ml      </t>
  </si>
  <si>
    <t xml:space="preserve">10x4ml  </t>
  </si>
  <si>
    <t>00409233934</t>
  </si>
  <si>
    <t xml:space="preserve">Marker Identifier L&amp;R         </t>
  </si>
  <si>
    <t xml:space="preserve">5/8"        </t>
  </si>
  <si>
    <t>127567</t>
  </si>
  <si>
    <t>4067616</t>
  </si>
  <si>
    <t xml:space="preserve">Dexamethasone Pres Fr SDV 1mL </t>
  </si>
  <si>
    <t xml:space="preserve">10mg/1mL    </t>
  </si>
  <si>
    <t>63323050601</t>
  </si>
  <si>
    <t>1273634</t>
  </si>
  <si>
    <t xml:space="preserve">Dryline Water Trap Adult/Ped  </t>
  </si>
  <si>
    <t>1150430220</t>
  </si>
  <si>
    <t xml:space="preserve">Cardiac Marker Plus Lev 1     </t>
  </si>
  <si>
    <t xml:space="preserve">3ml         </t>
  </si>
  <si>
    <t xml:space="preserve">6/Kt    </t>
  </si>
  <si>
    <t>181</t>
  </si>
  <si>
    <t>4126839</t>
  </si>
  <si>
    <t xml:space="preserve">Vacutainer Hemogard Plastic   </t>
  </si>
  <si>
    <t xml:space="preserve">4ml         </t>
  </si>
  <si>
    <t>367812</t>
  </si>
  <si>
    <t>8573302</t>
  </si>
  <si>
    <t xml:space="preserve">Laryngoscope F/O Mil 2        </t>
  </si>
  <si>
    <t xml:space="preserve">Engl        </t>
  </si>
  <si>
    <t>5-5233-02</t>
  </si>
  <si>
    <t>1046538</t>
  </si>
  <si>
    <t xml:space="preserve">Fentanyl Citrate Inj SDV 2ml  </t>
  </si>
  <si>
    <t xml:space="preserve">50mcg/mL    </t>
  </si>
  <si>
    <t xml:space="preserve">25x2ml  </t>
  </si>
  <si>
    <t>00409909422</t>
  </si>
  <si>
    <t>1275216</t>
  </si>
  <si>
    <t xml:space="preserve">Sensor LNCS SPO2 Disp Ped     </t>
  </si>
  <si>
    <t xml:space="preserve">Adhesive    </t>
  </si>
  <si>
    <t>0600000122</t>
  </si>
  <si>
    <t xml:space="preserve">Cardiac Marker Plus Lv3       </t>
  </si>
  <si>
    <t>183</t>
  </si>
  <si>
    <t xml:space="preserve">Label Tape Yellow 1"          </t>
  </si>
  <si>
    <t xml:space="preserve">"MAY"       </t>
  </si>
  <si>
    <t xml:space="preserve">500/Rl  </t>
  </si>
  <si>
    <t>252814</t>
  </si>
  <si>
    <t xml:space="preserve">"JAN"       </t>
  </si>
  <si>
    <t>252679</t>
  </si>
  <si>
    <t>2770067</t>
  </si>
  <si>
    <t xml:space="preserve">Erythromycin Ophth Oint       </t>
  </si>
  <si>
    <t xml:space="preserve">0.50%       </t>
  </si>
  <si>
    <t>3.5gm/Tb</t>
  </si>
  <si>
    <t>1303791</t>
  </si>
  <si>
    <t xml:space="preserve">"SEPT"      </t>
  </si>
  <si>
    <t>252949</t>
  </si>
  <si>
    <t xml:space="preserve">"FEB"       </t>
  </si>
  <si>
    <t>252706</t>
  </si>
  <si>
    <t xml:space="preserve">Laryngoscope F/O Mil 1        </t>
  </si>
  <si>
    <t>5-5233-01</t>
  </si>
  <si>
    <t xml:space="preserve">Marker Arrow Plastic Mnt 1"   </t>
  </si>
  <si>
    <t xml:space="preserve">Red         </t>
  </si>
  <si>
    <t>TE-TA-A3</t>
  </si>
  <si>
    <t xml:space="preserve">"APR"       </t>
  </si>
  <si>
    <t>252796</t>
  </si>
  <si>
    <t xml:space="preserve">Central Flo Solution Set      </t>
  </si>
  <si>
    <t xml:space="preserve">48/Ca   </t>
  </si>
  <si>
    <t>2C6895</t>
  </si>
  <si>
    <t xml:space="preserve">CDS Control Diff              </t>
  </si>
  <si>
    <t xml:space="preserve">4.5ml       </t>
  </si>
  <si>
    <t xml:space="preserve">9/Bx    </t>
  </si>
  <si>
    <t>501-607</t>
  </si>
  <si>
    <t xml:space="preserve">"AUG"       </t>
  </si>
  <si>
    <t>252895</t>
  </si>
  <si>
    <t>1060726</t>
  </si>
  <si>
    <t xml:space="preserve">Cover Transducer LF ST        </t>
  </si>
  <si>
    <t xml:space="preserve">8.9x91.5cm  </t>
  </si>
  <si>
    <t xml:space="preserve">24/Bx   </t>
  </si>
  <si>
    <t>CIVCO</t>
  </si>
  <si>
    <t>610-637</t>
  </si>
  <si>
    <t>1000671</t>
  </si>
  <si>
    <t xml:space="preserve">Emergency Airway Kit          </t>
  </si>
  <si>
    <t xml:space="preserve">1/Bg    </t>
  </si>
  <si>
    <t>GF</t>
  </si>
  <si>
    <t>3786 KT</t>
  </si>
  <si>
    <t>1195684</t>
  </si>
  <si>
    <t xml:space="preserve">Pedialyte Freezer Pops Ped    </t>
  </si>
  <si>
    <t>Asst Flavors</t>
  </si>
  <si>
    <t xml:space="preserve">64/Ca   </t>
  </si>
  <si>
    <t>ROSRET</t>
  </si>
  <si>
    <t>62605</t>
  </si>
  <si>
    <t xml:space="preserve">"DEC"       </t>
  </si>
  <si>
    <t>253057</t>
  </si>
  <si>
    <t xml:space="preserve">750mg       </t>
  </si>
  <si>
    <t>00143972024</t>
  </si>
  <si>
    <t xml:space="preserve">"NOV"       </t>
  </si>
  <si>
    <t>253012</t>
  </si>
  <si>
    <t xml:space="preserve">"JUL"       </t>
  </si>
  <si>
    <t>252877</t>
  </si>
  <si>
    <t>1207229</t>
  </si>
  <si>
    <t xml:space="preserve">Hydralazine Inj SDV 1mL       </t>
  </si>
  <si>
    <t xml:space="preserve">20mg/mL     </t>
  </si>
  <si>
    <t>AKORN</t>
  </si>
  <si>
    <t>17478093415</t>
  </si>
  <si>
    <t xml:space="preserve">Determine HIV 1/2 Ag/Ab Combo </t>
  </si>
  <si>
    <t xml:space="preserve">Test        </t>
  </si>
  <si>
    <t>7D2648</t>
  </si>
  <si>
    <t xml:space="preserve">"OCT"       </t>
  </si>
  <si>
    <t>252994</t>
  </si>
  <si>
    <t>11502076800</t>
  </si>
  <si>
    <t xml:space="preserve">Central Line Dressing Kit     </t>
  </si>
  <si>
    <t xml:space="preserve">20/Ca   </t>
  </si>
  <si>
    <t>58192</t>
  </si>
  <si>
    <t xml:space="preserve">"MAR"       </t>
  </si>
  <si>
    <t>252724</t>
  </si>
  <si>
    <t>1046530</t>
  </si>
  <si>
    <t xml:space="preserve">Fentanyl Citrate Inj Amps 2ml </t>
  </si>
  <si>
    <t>00409909332</t>
  </si>
  <si>
    <t>1210925</t>
  </si>
  <si>
    <t xml:space="preserve">Clipper Surgical Professional </t>
  </si>
  <si>
    <t>Rechargeable</t>
  </si>
  <si>
    <t xml:space="preserve">1Ea/Ca  </t>
  </si>
  <si>
    <t>7100177004</t>
  </si>
  <si>
    <t>1000238</t>
  </si>
  <si>
    <t xml:space="preserve">Tongue Depressors Sterile     </t>
  </si>
  <si>
    <t xml:space="preserve">Adult 6"    </t>
  </si>
  <si>
    <t>DALGOO</t>
  </si>
  <si>
    <t>1157235</t>
  </si>
  <si>
    <t xml:space="preserve">Label Medication Added        </t>
  </si>
  <si>
    <t xml:space="preserve">1000/RL </t>
  </si>
  <si>
    <t>RL3365K</t>
  </si>
  <si>
    <t xml:space="preserve">Pad Mattress Convoluted Foam  </t>
  </si>
  <si>
    <t xml:space="preserve">4"          </t>
  </si>
  <si>
    <t>FP-OVER4</t>
  </si>
  <si>
    <t xml:space="preserve">"JUN"       </t>
  </si>
  <si>
    <t>252850</t>
  </si>
  <si>
    <t xml:space="preserve">50/Bt   </t>
  </si>
  <si>
    <t>3583531</t>
  </si>
  <si>
    <t xml:space="preserve">Piperacillin/Tazobactam Inj   </t>
  </si>
  <si>
    <t xml:space="preserve">4.5gm/Vl    </t>
  </si>
  <si>
    <t>67457052345</t>
  </si>
  <si>
    <t>1089072</t>
  </si>
  <si>
    <t xml:space="preserve">Blade f/Laryngoscope Sz-3     </t>
  </si>
  <si>
    <t>Medium/Adult</t>
  </si>
  <si>
    <t>5-5232-03</t>
  </si>
  <si>
    <t>1293041</t>
  </si>
  <si>
    <t xml:space="preserve">Lidocaine Topical Patch       </t>
  </si>
  <si>
    <t xml:space="preserve">5%          </t>
  </si>
  <si>
    <t>00591352530</t>
  </si>
  <si>
    <t xml:space="preserve">Salem Sump Anti Reflex 16/Fr  </t>
  </si>
  <si>
    <t xml:space="preserve">48"         </t>
  </si>
  <si>
    <t xml:space="preserve">10/Ca   </t>
  </si>
  <si>
    <t>8888266262</t>
  </si>
  <si>
    <t>2288689</t>
  </si>
  <si>
    <t>Safety Plus Syringe PPAU 1.8mL</t>
  </si>
  <si>
    <t>SEPTDT</t>
  </si>
  <si>
    <t>01N3000</t>
  </si>
  <si>
    <t>2480537</t>
  </si>
  <si>
    <t xml:space="preserve">Atropine Sulfate SDV N-R      </t>
  </si>
  <si>
    <t xml:space="preserve">1Mg/mL      </t>
  </si>
  <si>
    <t xml:space="preserve">1mL/Vl  </t>
  </si>
  <si>
    <t>00517101025</t>
  </si>
  <si>
    <t>1334504</t>
  </si>
  <si>
    <t>Acetaminophen Chewable Tablets</t>
  </si>
  <si>
    <t xml:space="preserve">80mg        </t>
  </si>
  <si>
    <t xml:space="preserve">30/Bt   </t>
  </si>
  <si>
    <t>APOMAJ</t>
  </si>
  <si>
    <t>006446</t>
  </si>
  <si>
    <t>7775152</t>
  </si>
  <si>
    <t xml:space="preserve">Stapler Precise Pgx 35 Count  </t>
  </si>
  <si>
    <t xml:space="preserve">Wide Pistol </t>
  </si>
  <si>
    <t xml:space="preserve">6/Bx    </t>
  </si>
  <si>
    <t>PGX-35W</t>
  </si>
  <si>
    <t xml:space="preserve">Woods Light Replacement Bulb  </t>
  </si>
  <si>
    <t xml:space="preserve">Black       </t>
  </si>
  <si>
    <t>U11</t>
  </si>
  <si>
    <t>1005312</t>
  </si>
  <si>
    <t xml:space="preserve">Dry Socket Paste              </t>
  </si>
  <si>
    <t xml:space="preserve">1oz/Jr      </t>
  </si>
  <si>
    <t>SULTAN</t>
  </si>
  <si>
    <t>10404</t>
  </si>
  <si>
    <t xml:space="preserve">Metoprolol Tartrate Tablets   </t>
  </si>
  <si>
    <t xml:space="preserve">25mg        </t>
  </si>
  <si>
    <t>10x10/Pk</t>
  </si>
  <si>
    <t>51079025520</t>
  </si>
  <si>
    <t>5901085</t>
  </si>
  <si>
    <t xml:space="preserve">Cautery High Temp Fine Tip    </t>
  </si>
  <si>
    <t>ABCO</t>
  </si>
  <si>
    <t>AA01</t>
  </si>
  <si>
    <t xml:space="preserve">Towels Multifold Natural      </t>
  </si>
  <si>
    <t xml:space="preserve">16/Bx   </t>
  </si>
  <si>
    <t>592823</t>
  </si>
  <si>
    <t>1227119</t>
  </si>
  <si>
    <t xml:space="preserve">Hydromorphone HCl Inj SDV 1mL </t>
  </si>
  <si>
    <t xml:space="preserve">2mg/mL      </t>
  </si>
  <si>
    <t>00409336501</t>
  </si>
  <si>
    <t>5550564</t>
  </si>
  <si>
    <t xml:space="preserve">Hemostat Surgicel Org St      </t>
  </si>
  <si>
    <t xml:space="preserve">1/2x2"      </t>
  </si>
  <si>
    <t>ETHICO</t>
  </si>
  <si>
    <t>1955</t>
  </si>
  <si>
    <t>1314870</t>
  </si>
  <si>
    <t xml:space="preserve">Bupivacaine HCl SDV Inj 10mL  </t>
  </si>
  <si>
    <t xml:space="preserve">0.5% PF     </t>
  </si>
  <si>
    <t>AURPHA</t>
  </si>
  <si>
    <t>55150016910</t>
  </si>
  <si>
    <t xml:space="preserve">Pump Waste KNF f/Hema Analyze </t>
  </si>
  <si>
    <t>1200109</t>
  </si>
  <si>
    <t xml:space="preserve">Eppendorf Tips Pipette        </t>
  </si>
  <si>
    <t xml:space="preserve">5ml         </t>
  </si>
  <si>
    <t xml:space="preserve">500/Ca  </t>
  </si>
  <si>
    <t>022492080</t>
  </si>
  <si>
    <t>7884757</t>
  </si>
  <si>
    <t xml:space="preserve">Ear &amp; Ulcer Syringe           </t>
  </si>
  <si>
    <t xml:space="preserve">2oz         </t>
  </si>
  <si>
    <t>BUSSE</t>
  </si>
  <si>
    <t>142</t>
  </si>
  <si>
    <t>1292415</t>
  </si>
  <si>
    <t xml:space="preserve">Cuff BP Reusable LF Adult     </t>
  </si>
  <si>
    <t xml:space="preserve">Small       </t>
  </si>
  <si>
    <t>11502771400</t>
  </si>
  <si>
    <t>6547345</t>
  </si>
  <si>
    <t xml:space="preserve">Suture Prolene Mono Blu P3    </t>
  </si>
  <si>
    <t xml:space="preserve">4-0 18"     </t>
  </si>
  <si>
    <t xml:space="preserve">12/Bx   </t>
  </si>
  <si>
    <t>8699G</t>
  </si>
  <si>
    <t xml:space="preserve">Leadset ECG Mobility 24"Snap  </t>
  </si>
  <si>
    <t xml:space="preserve">5-Lead      </t>
  </si>
  <si>
    <t xml:space="preserve">5/St    </t>
  </si>
  <si>
    <t>001200150302</t>
  </si>
  <si>
    <t>6430039</t>
  </si>
  <si>
    <t xml:space="preserve">Huggies Diapers Little Movers </t>
  </si>
  <si>
    <t xml:space="preserve">Step 4      </t>
  </si>
  <si>
    <t>KIMBER</t>
  </si>
  <si>
    <t>10518</t>
  </si>
  <si>
    <t>2480237</t>
  </si>
  <si>
    <t xml:space="preserve">Lidocaine w/EPI Inj MDV N-R   </t>
  </si>
  <si>
    <t>00409318201</t>
  </si>
  <si>
    <t>1048583</t>
  </si>
  <si>
    <t xml:space="preserve">Sodium Chloride INJ MDV 30ml  </t>
  </si>
  <si>
    <t xml:space="preserve">0.9%BACT    </t>
  </si>
  <si>
    <t>00409196607</t>
  </si>
  <si>
    <t xml:space="preserve">O-Ring f/Medonic              </t>
  </si>
  <si>
    <t xml:space="preserve">3.0.1.0     </t>
  </si>
  <si>
    <t>1140626</t>
  </si>
  <si>
    <t xml:space="preserve">Laryngoscope F/O Mil 0        </t>
  </si>
  <si>
    <t>5-5233-00</t>
  </si>
  <si>
    <t xml:space="preserve">Sampling Line Adult           </t>
  </si>
  <si>
    <t xml:space="preserve">2.5m        </t>
  </si>
  <si>
    <t>11504301700</t>
  </si>
  <si>
    <t>2770985</t>
  </si>
  <si>
    <t xml:space="preserve">Hyoscyamine Elixir            </t>
  </si>
  <si>
    <t xml:space="preserve">0.125mg/5ml </t>
  </si>
  <si>
    <t xml:space="preserve">16oz/Bt </t>
  </si>
  <si>
    <t>4578761</t>
  </si>
  <si>
    <t xml:space="preserve">Band Toilet Seat Print Disp   </t>
  </si>
  <si>
    <t xml:space="preserve">1.5x16      </t>
  </si>
  <si>
    <t xml:space="preserve">1000/Ca </t>
  </si>
  <si>
    <t>EVS591</t>
  </si>
  <si>
    <t xml:space="preserve">1/Ft    </t>
  </si>
  <si>
    <t>9970002</t>
  </si>
  <si>
    <t>1337198</t>
  </si>
  <si>
    <t xml:space="preserve">Azithromycin Oral Suspension  </t>
  </si>
  <si>
    <t xml:space="preserve">200mg/5mL   </t>
  </si>
  <si>
    <t xml:space="preserve">15mL/Bt </t>
  </si>
  <si>
    <t>5483318</t>
  </si>
  <si>
    <t>1046409</t>
  </si>
  <si>
    <t xml:space="preserve">Hydromorphone Inj Carp J Syr  </t>
  </si>
  <si>
    <t xml:space="preserve">1mg/ml      </t>
  </si>
  <si>
    <t>00409128331</t>
  </si>
  <si>
    <t xml:space="preserve">Glucose 201 Analyzer          </t>
  </si>
  <si>
    <t>120706</t>
  </si>
  <si>
    <t>1026761</t>
  </si>
  <si>
    <t xml:space="preserve">Cefazolin Sodium Inj SDV 10mL </t>
  </si>
  <si>
    <t xml:space="preserve">1gm         </t>
  </si>
  <si>
    <t>00143992490</t>
  </si>
  <si>
    <t>1314312</t>
  </si>
  <si>
    <t xml:space="preserve">Ketorolac Inj IM SDV 2mL      </t>
  </si>
  <si>
    <t xml:space="preserve">60mg/2mL    </t>
  </si>
  <si>
    <t>ALVOGE</t>
  </si>
  <si>
    <t>47781058568</t>
  </si>
  <si>
    <t>2484141</t>
  </si>
  <si>
    <t xml:space="preserve">Atropine Sulf Abj LFS N/R     </t>
  </si>
  <si>
    <t xml:space="preserve">.1mg/mL     </t>
  </si>
  <si>
    <t>10mL Syr</t>
  </si>
  <si>
    <t>00409491134</t>
  </si>
  <si>
    <t>1165639</t>
  </si>
  <si>
    <t>Ext Set Smallbore SpinLck Conn</t>
  </si>
  <si>
    <t xml:space="preserve">L/L 0.5mL   </t>
  </si>
  <si>
    <t xml:space="preserve">100/Ca  </t>
  </si>
  <si>
    <t>470100</t>
  </si>
  <si>
    <t>5701173</t>
  </si>
  <si>
    <t xml:space="preserve">Electrode Resting Tab         </t>
  </si>
  <si>
    <t xml:space="preserve">100/Pk  </t>
  </si>
  <si>
    <t>GRAPHC</t>
  </si>
  <si>
    <t>A10201</t>
  </si>
  <si>
    <t>1084929</t>
  </si>
  <si>
    <t xml:space="preserve">Clinitek 100 Printer Paper    </t>
  </si>
  <si>
    <t>GLOSCI</t>
  </si>
  <si>
    <t>7146-05</t>
  </si>
  <si>
    <t xml:space="preserve">Pump Assembly                 </t>
  </si>
  <si>
    <t>1091319</t>
  </si>
  <si>
    <t>5201119</t>
  </si>
  <si>
    <t xml:space="preserve">Yankauer Suction Handle       </t>
  </si>
  <si>
    <t>CONMD</t>
  </si>
  <si>
    <t>0034920</t>
  </si>
  <si>
    <t xml:space="preserve">Cefoxitin Inj Str Powder 20mL </t>
  </si>
  <si>
    <t xml:space="preserve">2Gm         </t>
  </si>
  <si>
    <t>63323034225</t>
  </si>
  <si>
    <t>11504302500</t>
  </si>
  <si>
    <t>8407106</t>
  </si>
  <si>
    <t xml:space="preserve">Isovue 300 61%                </t>
  </si>
  <si>
    <t xml:space="preserve">50mL        </t>
  </si>
  <si>
    <t>BRACCO</t>
  </si>
  <si>
    <t>131530</t>
  </si>
  <si>
    <t xml:space="preserve">Blade f/Laryngoscope Sz-2     </t>
  </si>
  <si>
    <t xml:space="preserve">Child       </t>
  </si>
  <si>
    <t>5-5232-02</t>
  </si>
  <si>
    <t>1103170</t>
  </si>
  <si>
    <t xml:space="preserve">Cuff SC Reuse Adult           </t>
  </si>
  <si>
    <t xml:space="preserve">1-Tube      </t>
  </si>
  <si>
    <t>WELCH</t>
  </si>
  <si>
    <t>REUSE-11-1SC</t>
  </si>
  <si>
    <t>1077346</t>
  </si>
  <si>
    <t xml:space="preserve">Acetylcysteine Solution 30mL  </t>
  </si>
  <si>
    <t xml:space="preserve">20%         </t>
  </si>
  <si>
    <t xml:space="preserve">3/Bx    </t>
  </si>
  <si>
    <t>00409330803</t>
  </si>
  <si>
    <t>4999432</t>
  </si>
  <si>
    <t>Universal60 Drop Nitro PumpSet</t>
  </si>
  <si>
    <t>490037</t>
  </si>
  <si>
    <t>2945140</t>
  </si>
  <si>
    <t xml:space="preserve">Carrascent Odor Eliminator    </t>
  </si>
  <si>
    <t xml:space="preserve">1oz         </t>
  </si>
  <si>
    <t>CRR107010</t>
  </si>
  <si>
    <t>1113332</t>
  </si>
  <si>
    <t xml:space="preserve">i-Stat Control Level 2        </t>
  </si>
  <si>
    <t>06F1301</t>
  </si>
  <si>
    <t>6540331</t>
  </si>
  <si>
    <t xml:space="preserve">Protectiv Plus IV Catheter    </t>
  </si>
  <si>
    <t xml:space="preserve">20Gx1.25"   </t>
  </si>
  <si>
    <t xml:space="preserve">50/Bx   </t>
  </si>
  <si>
    <t>SIMPOR</t>
  </si>
  <si>
    <t>3086</t>
  </si>
  <si>
    <t>1200258</t>
  </si>
  <si>
    <t xml:space="preserve">Colles Padded Left            </t>
  </si>
  <si>
    <t>SMTNEP</t>
  </si>
  <si>
    <t>79-72115</t>
  </si>
  <si>
    <t xml:space="preserve">Replacement Bulb For Woods    </t>
  </si>
  <si>
    <t xml:space="preserve">Light       </t>
  </si>
  <si>
    <t xml:space="preserve">EA      </t>
  </si>
  <si>
    <t>UV59B</t>
  </si>
  <si>
    <t>7772222</t>
  </si>
  <si>
    <t xml:space="preserve">Removal Precise Staple        </t>
  </si>
  <si>
    <t xml:space="preserve">Kit         </t>
  </si>
  <si>
    <t>SR-3</t>
  </si>
  <si>
    <t>1298484</t>
  </si>
  <si>
    <t xml:space="preserve">Diphenhydramine HCl Tablets   </t>
  </si>
  <si>
    <t xml:space="preserve">100/Bt  </t>
  </si>
  <si>
    <t>GERIP</t>
  </si>
  <si>
    <t>681-01</t>
  </si>
  <si>
    <t>1144691</t>
  </si>
  <si>
    <t xml:space="preserve">Needle Safety Huber WHIN      </t>
  </si>
  <si>
    <t xml:space="preserve">19Gx1.5     </t>
  </si>
  <si>
    <t>575116</t>
  </si>
  <si>
    <t>1064480</t>
  </si>
  <si>
    <t xml:space="preserve">Protonix IV Vial              </t>
  </si>
  <si>
    <t xml:space="preserve">40mg        </t>
  </si>
  <si>
    <t>UPJOHN</t>
  </si>
  <si>
    <t>00008092355</t>
  </si>
  <si>
    <t>1386758</t>
  </si>
  <si>
    <t xml:space="preserve">Dexamethasone Sod Phs SDV     </t>
  </si>
  <si>
    <t xml:space="preserve">10mg/ml     </t>
  </si>
  <si>
    <t xml:space="preserve">25x1ml  </t>
  </si>
  <si>
    <t>00641036725</t>
  </si>
  <si>
    <t>1531024</t>
  </si>
  <si>
    <t xml:space="preserve">Nasal Cannula Curved Flare    </t>
  </si>
  <si>
    <t xml:space="preserve">7'          </t>
  </si>
  <si>
    <t xml:space="preserve">50/Ca   </t>
  </si>
  <si>
    <t>VYAIRE</t>
  </si>
  <si>
    <t>001320</t>
  </si>
  <si>
    <t>1124334</t>
  </si>
  <si>
    <t xml:space="preserve">SmartSite Needle-Free Valve   </t>
  </si>
  <si>
    <t xml:space="preserve">.05ml       </t>
  </si>
  <si>
    <t>2202E</t>
  </si>
  <si>
    <t>1126911</t>
  </si>
  <si>
    <t xml:space="preserve">Rocker Tube Rock it           </t>
  </si>
  <si>
    <t>UNICO</t>
  </si>
  <si>
    <t>LTTR200-HSI</t>
  </si>
  <si>
    <t>5070028</t>
  </si>
  <si>
    <t xml:space="preserve">Needle Safety Huber Whin      </t>
  </si>
  <si>
    <t xml:space="preserve">19Gx0.75"   </t>
  </si>
  <si>
    <t>575112</t>
  </si>
  <si>
    <t>8579052</t>
  </si>
  <si>
    <t xml:space="preserve">Disp Mac Laryngscope Blade SS </t>
  </si>
  <si>
    <t xml:space="preserve">Sz 2        </t>
  </si>
  <si>
    <t>5-5332-02</t>
  </si>
  <si>
    <t xml:space="preserve">Sampling Line Neonat          </t>
  </si>
  <si>
    <t>92001010555</t>
  </si>
  <si>
    <t>1317517</t>
  </si>
  <si>
    <t xml:space="preserve">Hydrocodone/APAP Tablets UD   </t>
  </si>
  <si>
    <t xml:space="preserve">5/325mg     </t>
  </si>
  <si>
    <t>302043</t>
  </si>
  <si>
    <t>1046844</t>
  </si>
  <si>
    <t xml:space="preserve">Epinephrine Inj ABJ LFS Syr   </t>
  </si>
  <si>
    <t xml:space="preserve">1:10m       </t>
  </si>
  <si>
    <t>00409492134</t>
  </si>
  <si>
    <t>9004815</t>
  </si>
  <si>
    <t xml:space="preserve">Stethoscope Pro Plus Prof     </t>
  </si>
  <si>
    <t xml:space="preserve">22"Black    </t>
  </si>
  <si>
    <t>AMDIAG</t>
  </si>
  <si>
    <t>603BKHS</t>
  </si>
  <si>
    <t>1328498</t>
  </si>
  <si>
    <t xml:space="preserve">Ketorolac Inj IM/IV SDV 1mL   </t>
  </si>
  <si>
    <t xml:space="preserve">30mg/mL     </t>
  </si>
  <si>
    <t>00641604225</t>
  </si>
  <si>
    <t>2097627</t>
  </si>
  <si>
    <t xml:space="preserve">Immobilizer Knee Blu Fm 24"   </t>
  </si>
  <si>
    <t xml:space="preserve">Universal   </t>
  </si>
  <si>
    <t>79-80180</t>
  </si>
  <si>
    <t>1319855</t>
  </si>
  <si>
    <t xml:space="preserve">Apap Extra Strength Caplets   </t>
  </si>
  <si>
    <t xml:space="preserve">500mg       </t>
  </si>
  <si>
    <t>014-01</t>
  </si>
  <si>
    <t xml:space="preserve">Tube Salem Sump 10fr          </t>
  </si>
  <si>
    <t>8888266106</t>
  </si>
  <si>
    <t>2283120</t>
  </si>
  <si>
    <t xml:space="preserve">Lovenox Inj. 30mg/0.3ml       </t>
  </si>
  <si>
    <t>CARDWH</t>
  </si>
  <si>
    <t>3479037</t>
  </si>
  <si>
    <t xml:space="preserve">IV Set Space Pump Infusomat   </t>
  </si>
  <si>
    <t>490101</t>
  </si>
  <si>
    <t xml:space="preserve">Temp Probe Covers f/VS800     </t>
  </si>
  <si>
    <t>MO9A2062124</t>
  </si>
  <si>
    <t>ADEPTUS/FIRST CHOICE - ECC13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</si>
  <si>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</si>
  <si>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</si>
  <si>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</si>
  <si>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</si>
  <si>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</si>
  <si>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</si>
  <si>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</si>
  <si>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</si>
  <si>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</si>
  <si>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</si>
  <si>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</si>
  <si>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</si>
  <si>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</si>
  <si>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</si>
  <si>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</si>
  <si>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</si>
  <si>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Division limited stocking</t>
  </si>
  <si>
    <t>Drop-ship only</t>
  </si>
  <si>
    <t>Discontinued</t>
  </si>
  <si>
    <t>Manufacturers back order</t>
  </si>
  <si>
    <t>Corporate non-stock - demand too low to convert</t>
  </si>
  <si>
    <t>Low impact - only 1 or 2 line impact</t>
  </si>
  <si>
    <t>Non-stock in the primary DC - demand too low to convert</t>
  </si>
  <si>
    <t>Status</t>
  </si>
  <si>
    <t>Monthly Demand - Grapevine</t>
  </si>
  <si>
    <t>Count of SKU</t>
  </si>
  <si>
    <t>Sum of LINES</t>
  </si>
  <si>
    <t>Stock Status</t>
  </si>
  <si>
    <t>Item Status</t>
  </si>
  <si>
    <t>Corporate Non-Stock</t>
  </si>
  <si>
    <t>Non-Stock in Primary DC</t>
  </si>
  <si>
    <t>Stocked in Primary DC</t>
  </si>
  <si>
    <t>ADEPTUS/FIRST CHOICE - ECC13   Item Impact Summary  -  Mar 2019 through Mar 2019</t>
  </si>
  <si>
    <t>Drop-Ship Only Impact</t>
  </si>
  <si>
    <t>Fill Rate Excluding Drop-Ship Only Impact</t>
  </si>
  <si>
    <t>Stocking Item Fill Rate Excluding Drop-Ship Only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</si>
</sst>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2" xfId="0" applyNumberFormat="1" applyBorder="1"/>
    <xf numFmtId="0" fontId="0" fillId="0" borderId="0" xfId="0"/>
    <xf numFmtId="0" fontId="0" fillId="0" borderId="0" xfId="0"/>
    <xf numFmtId="0" fontId="11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7" fillId="3" borderId="6" xfId="0" applyFont="1" applyFill="1" applyBorder="1" applyAlignment="1">
      <alignment horizontal="center" wrapText="1"/>
    </xf>
    <xf numFmtId="0" fontId="0" fillId="0" borderId="3" xfId="0" applyNumberFormat="1" applyBorder="1"/>
    <xf numFmtId="0" fontId="18" fillId="0" borderId="4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9" fillId="0" borderId="9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 vertical="center"/>
    </xf>
    <xf numFmtId="0" fontId="0" fillId="8" borderId="1" xfId="0" applyNumberFormat="1" applyFill="1" applyBorder="1"/>
    <xf numFmtId="0" fontId="0" fillId="8" borderId="1" xfId="0" applyFill="1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8" fillId="0" borderId="12" xfId="0" applyNumberFormat="1" applyFont="1" applyBorder="1"/>
    <xf numFmtId="0" fontId="18" fillId="0" borderId="15" xfId="0" applyFont="1" applyBorder="1" applyAlignment="1">
      <alignment horizontal="left"/>
    </xf>
    <xf numFmtId="0" fontId="18" fillId="0" borderId="11" xfId="0" applyNumberFormat="1" applyFont="1" applyBorder="1"/>
    <xf numFmtId="0" fontId="18" fillId="0" borderId="3" xfId="0" applyNumberFormat="1" applyFont="1" applyBorder="1"/>
    <xf numFmtId="0" fontId="18" fillId="0" borderId="14" xfId="0" applyFont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0" fillId="9" borderId="16" xfId="0" applyFill="1" applyBorder="1"/>
    <xf numFmtId="3" fontId="3" fillId="9" borderId="1" xfId="0" applyNumberFormat="1" applyFont="1" applyFill="1" applyBorder="1" applyAlignment="1">
      <alignment horizontal="right"/>
    </xf>
    <xf numFmtId="10" fontId="3" fillId="9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6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363760085544861"/>
          <c:y val="0.13640312818040601"/>
          <c:w val="0.50557942602853656"/>
          <c:h val="0.59520595639830731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0.92938233596305564</c:v>
                </c:pt>
                <c:pt idx="1">
                  <c:v>0.92115040594468145</c:v>
                </c:pt>
                <c:pt idx="2">
                  <c:v>0.92116411862221392</c:v>
                </c:pt>
                <c:pt idx="3">
                  <c:v>0.90850495205156423</c:v>
                </c:pt>
                <c:pt idx="4">
                  <c:v>0.92661075104841784</c:v>
                </c:pt>
                <c:pt idx="5">
                  <c:v>0.9047010730710271</c:v>
                </c:pt>
                <c:pt idx="6">
                  <c:v>0.88101983002832862</c:v>
                </c:pt>
                <c:pt idx="7">
                  <c:v>0.88972363831499868</c:v>
                </c:pt>
                <c:pt idx="8">
                  <c:v>0.90224719101123596</c:v>
                </c:pt>
                <c:pt idx="9">
                  <c:v>0.90848976109215018</c:v>
                </c:pt>
                <c:pt idx="10">
                  <c:v>0.90967915880291184</c:v>
                </c:pt>
                <c:pt idx="11">
                  <c:v>0.91866588648332348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47-475C-9642-5CDECEC1272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0.9759547383309759</c:v>
                </c:pt>
                <c:pt idx="1">
                  <c:v>0.97523310023310028</c:v>
                </c:pt>
                <c:pt idx="2">
                  <c:v>0.9836742722265932</c:v>
                </c:pt>
                <c:pt idx="3">
                  <c:v>0.97470062405127356</c:v>
                </c:pt>
                <c:pt idx="4">
                  <c:v>0.9792506043513296</c:v>
                </c:pt>
                <c:pt idx="5">
                  <c:v>0.97120131651124519</c:v>
                </c:pt>
                <c:pt idx="6">
                  <c:v>0.95151800423629085</c:v>
                </c:pt>
                <c:pt idx="7">
                  <c:v>0.96143809799942015</c:v>
                </c:pt>
                <c:pt idx="8">
                  <c:v>0.96398559423769503</c:v>
                </c:pt>
                <c:pt idx="9">
                  <c:v>0.96817458513298471</c:v>
                </c:pt>
                <c:pt idx="10">
                  <c:v>0.96427550728779654</c:v>
                </c:pt>
                <c:pt idx="11">
                  <c:v>0.96823928461301267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447-475C-9642-5CDECEC1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74144"/>
        <c:axId val="599773360"/>
      </c:lineChart>
      <c:catAx>
        <c:axId val="5997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599773360"/>
        <c:crosses val="autoZero"/>
        <c:auto val="1"/>
        <c:lblAlgn val="ctr"/>
        <c:lblOffset val="100"/>
        <c:noMultiLvlLbl val="1"/>
      </c:catAx>
      <c:valAx>
        <c:axId val="599773360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5997741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363760085544861"/>
          <c:y val="0.10919224382666452"/>
          <c:w val="0.50557942602853656"/>
          <c:h val="0.62241684075204884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0.90398652442448058</c:v>
                </c:pt>
                <c:pt idx="1">
                  <c:v>0.86441115702479332</c:v>
                </c:pt>
                <c:pt idx="2">
                  <c:v>0.88076787601268047</c:v>
                </c:pt>
                <c:pt idx="3">
                  <c:v>0.88215539612272931</c:v>
                </c:pt>
                <c:pt idx="4">
                  <c:v>0.90118650352243235</c:v>
                </c:pt>
                <c:pt idx="5">
                  <c:v>0.84753470560076594</c:v>
                </c:pt>
                <c:pt idx="6">
                  <c:v>0.85169580787866006</c:v>
                </c:pt>
                <c:pt idx="7">
                  <c:v>0.81334314446897227</c:v>
                </c:pt>
                <c:pt idx="8">
                  <c:v>0.88144895718990124</c:v>
                </c:pt>
                <c:pt idx="9">
                  <c:v>0.88803169307756458</c:v>
                </c:pt>
                <c:pt idx="10">
                  <c:v>0.87477313974591653</c:v>
                </c:pt>
                <c:pt idx="11">
                  <c:v>0.83979673709548008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984-43DB-99E5-8D21A26105D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0.95040239565786999</c:v>
                </c:pt>
                <c:pt idx="1">
                  <c:v>0.91645144628099173</c:v>
                </c:pt>
                <c:pt idx="2">
                  <c:v>0.94152870729129967</c:v>
                </c:pt>
                <c:pt idx="3">
                  <c:v>0.94809952678980314</c:v>
                </c:pt>
                <c:pt idx="4">
                  <c:v>0.95346681497960684</c:v>
                </c:pt>
                <c:pt idx="5">
                  <c:v>0.91168022977501195</c:v>
                </c:pt>
                <c:pt idx="6">
                  <c:v>0.92331999157362543</c:v>
                </c:pt>
                <c:pt idx="7">
                  <c:v>0.88153053715967611</c:v>
                </c:pt>
                <c:pt idx="8">
                  <c:v>0.94401756311745333</c:v>
                </c:pt>
                <c:pt idx="9">
                  <c:v>0.94829024186822353</c:v>
                </c:pt>
                <c:pt idx="10">
                  <c:v>0.92921960072595278</c:v>
                </c:pt>
                <c:pt idx="11">
                  <c:v>0.88660069537309438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984-43DB-99E5-8D21A261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73752"/>
        <c:axId val="599774536"/>
      </c:lineChart>
      <c:catAx>
        <c:axId val="59977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599774536"/>
        <c:crosses val="autoZero"/>
        <c:auto val="1"/>
        <c:lblAlgn val="ctr"/>
        <c:lblOffset val="100"/>
        <c:noMultiLvlLbl val="1"/>
      </c:catAx>
      <c:valAx>
        <c:axId val="599774536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599773752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573.661808680554" createdVersion="5" refreshedVersion="5" minRefreshableVersion="3" recordCount="163">
  <cacheSource type="worksheet">
    <worksheetSource ref="A2:N165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8"/>
    </cacheField>
    <cacheField name="QTY" numFmtId="0">
      <sharedItems containsSemiMixedTypes="0" containsString="0" containsNumber="1" containsInteger="1" minValue="1" maxValue="261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7">
        <s v="Division limited stocking"/>
        <s v="Drop-ship only"/>
        <s v="Manufacturers back order"/>
        <s v="Discontinued"/>
        <s v="Non-stock in the primary DC - demand too low to convert"/>
        <s v="Corporate non-stock - demand too low to convert"/>
        <s v="Low impact - only 1 or 2 line impact"/>
      </sharedItems>
    </cacheField>
    <cacheField name="Monthly Demand - Grapevin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s v="1119841"/>
    <s v="Triage Multi-Analyte Control  "/>
    <s v="Level 1     "/>
    <s v="5x.25ml "/>
    <s v="BIOSIT"/>
    <s v="88753"/>
    <n v="28"/>
    <n v="55"/>
    <n v="0"/>
    <n v="1"/>
    <n v="0"/>
    <n v="0"/>
    <x v="0"/>
    <m/>
  </r>
  <r>
    <s v="1119843"/>
    <s v="Triage Multi-Analyte Control  "/>
    <s v="Level II    "/>
    <s v="5x.25ml "/>
    <s v="BIOSIT"/>
    <s v="88754"/>
    <n v="25"/>
    <n v="52"/>
    <n v="0"/>
    <n v="1"/>
    <n v="0"/>
    <n v="0"/>
    <x v="0"/>
    <m/>
  </r>
  <r>
    <s v="9820018"/>
    <s v="B-hCG Cal Ver Set             "/>
    <s v="            "/>
    <s v="1/Bx    "/>
    <s v="ABBCON"/>
    <s v="05P5904"/>
    <n v="20"/>
    <n v="20"/>
    <n v="0.1"/>
    <n v="0"/>
    <n v="0"/>
    <n v="0.9"/>
    <x v="1"/>
    <m/>
  </r>
  <r>
    <s v="1119927"/>
    <s v="Triage Total Control Cal &amp; Ver"/>
    <s v="            "/>
    <s v="5/Bx    "/>
    <s v="BIOSIT"/>
    <s v="88755"/>
    <n v="19"/>
    <n v="19"/>
    <n v="0"/>
    <n v="5.2631578947368425E-2"/>
    <n v="0"/>
    <n v="0.94736842105263164"/>
    <x v="1"/>
    <m/>
  </r>
  <r>
    <s v="1184199"/>
    <s v="Piccolo Chem+Control LPD      "/>
    <s v="            "/>
    <s v="Kit     "/>
    <s v="ABBCON"/>
    <s v="07P0401"/>
    <n v="18"/>
    <n v="28"/>
    <n v="0"/>
    <n v="1"/>
    <n v="0"/>
    <n v="0"/>
    <x v="0"/>
    <m/>
  </r>
  <r>
    <s v="1066624"/>
    <s v="CDS Calibrator                "/>
    <s v="3.0ml       "/>
    <s v="Ea      "/>
    <s v="CLIDIA"/>
    <s v="501-606"/>
    <n v="18"/>
    <n v="18"/>
    <n v="0"/>
    <n v="0"/>
    <n v="0"/>
    <n v="1"/>
    <x v="1"/>
    <m/>
  </r>
  <r>
    <s v="1010096"/>
    <s v="I-Stat Tricontrol First Choice"/>
    <s v="            "/>
    <s v="20/Bx   "/>
    <s v="ABBCON"/>
    <s v="05P7001"/>
    <n v="18"/>
    <n v="18"/>
    <n v="0"/>
    <n v="0"/>
    <n v="0"/>
    <n v="1"/>
    <x v="1"/>
    <m/>
  </r>
  <r>
    <s v="1113334"/>
    <s v="Calibration Verification      "/>
    <s v="4x1.7ml     "/>
    <s v="20/Bx   "/>
    <s v="ABBCON"/>
    <s v="06F1501"/>
    <n v="18"/>
    <n v="18"/>
    <n v="0"/>
    <n v="0"/>
    <n v="0"/>
    <n v="1"/>
    <x v="1"/>
    <m/>
  </r>
  <r>
    <s v="1297056"/>
    <s v="Pin Pivot CP Door f/M Ser     "/>
    <s v="Hem Analyz  "/>
    <s v="Ea      "/>
    <s v="CLIDIA"/>
    <s v="1021156"/>
    <n v="17"/>
    <n v="25"/>
    <n v="0"/>
    <n v="0"/>
    <n v="0"/>
    <n v="1"/>
    <x v="1"/>
    <m/>
  </r>
  <r>
    <s v="1297055"/>
    <s v="Clip &quot;C&quot; Small f/Pivot Pin    "/>
    <s v="Hem Analyzer"/>
    <s v="Ea      "/>
    <s v="CLIDIA"/>
    <s v="1150524"/>
    <n v="17"/>
    <n v="33"/>
    <n v="0"/>
    <n v="0"/>
    <n v="0"/>
    <n v="1"/>
    <x v="1"/>
    <m/>
  </r>
  <r>
    <s v="1297051"/>
    <s v="Tubing Waste Line f/ M Series "/>
    <s v="Hm Anlyz    "/>
    <s v="Ea      "/>
    <s v="CLIDIA"/>
    <s v="1090028"/>
    <n v="17"/>
    <n v="17"/>
    <n v="0"/>
    <n v="0"/>
    <n v="0"/>
    <n v="1"/>
    <x v="1"/>
    <m/>
  </r>
  <r>
    <s v="1297053"/>
    <s v="Cup Needle Wash f/M Series    "/>
    <s v="Hem Analyzer"/>
    <s v="Ea      "/>
    <s v="CLIDIA"/>
    <s v="1021055"/>
    <n v="17"/>
    <n v="17"/>
    <n v="0"/>
    <n v="0"/>
    <n v="0"/>
    <n v="1"/>
    <x v="1"/>
    <m/>
  </r>
  <r>
    <s v="1297052"/>
    <s v="Clip &quot;C&quot; f/Cap Pierce Assem   "/>
    <s v="Medium      "/>
    <s v="Ea      "/>
    <s v="CLIDIA"/>
    <s v="1150034"/>
    <n v="17"/>
    <n v="34"/>
    <n v="0"/>
    <n v="0"/>
    <n v="0"/>
    <n v="1"/>
    <x v="1"/>
    <m/>
  </r>
  <r>
    <s v="1294710"/>
    <s v="Needle Cap f/ Hema Analyzer   "/>
    <s v="M-Series    "/>
    <s v="Ea      "/>
    <s v="CLIDIA"/>
    <s v="1091352"/>
    <n v="17"/>
    <n v="17"/>
    <n v="0"/>
    <n v="0"/>
    <n v="0"/>
    <n v="1"/>
    <x v="1"/>
    <m/>
  </r>
  <r>
    <s v="1294708"/>
    <s v="Tubing Needle f/ Hem Analyzer "/>
    <s v="M-Series    "/>
    <s v="Ea      "/>
    <s v="CLIDIA"/>
    <s v="1091171"/>
    <n v="16"/>
    <n v="16"/>
    <n v="0"/>
    <n v="0"/>
    <n v="0"/>
    <n v="1"/>
    <x v="1"/>
    <m/>
  </r>
  <r>
    <s v="1338164"/>
    <s v="Morphine Sulfate Inj SDV 1mL  "/>
    <s v="4mg/mL      "/>
    <s v="25/Bx   "/>
    <s v="W-WARD"/>
    <s v="00641612525"/>
    <n v="13"/>
    <n v="20"/>
    <n v="0"/>
    <n v="1"/>
    <n v="0"/>
    <n v="0"/>
    <x v="0"/>
    <m/>
  </r>
  <r>
    <s v="9033424"/>
    <s v="Crayons 8ct Crayola           "/>
    <s v="            "/>
    <s v="8/Bx    "/>
    <s v="ODEPOT"/>
    <s v="950162"/>
    <n v="11"/>
    <n v="261"/>
    <n v="0"/>
    <n v="0"/>
    <n v="0"/>
    <n v="1"/>
    <x v="1"/>
    <m/>
  </r>
  <r>
    <s v="1313131"/>
    <s v="Trophon Sonex HL              "/>
    <s v="            "/>
    <s v="6/Ca    "/>
    <s v="GEULDD"/>
    <s v="E8350MC"/>
    <n v="11"/>
    <n v="11"/>
    <n v="1"/>
    <n v="0"/>
    <n v="0"/>
    <n v="0"/>
    <x v="2"/>
    <m/>
  </r>
  <r>
    <s v="1351987"/>
    <s v="Trophon Chem Indicator        "/>
    <s v="            "/>
    <s v="300/Bx  "/>
    <s v="GEULDD"/>
    <s v="E8350MB"/>
    <n v="9"/>
    <n v="10"/>
    <n v="0"/>
    <n v="0"/>
    <n v="0"/>
    <n v="1"/>
    <x v="1"/>
    <m/>
  </r>
  <r>
    <s v="1204923"/>
    <s v="Gatorade Widemo Orange        "/>
    <s v="20oz        "/>
    <s v="24/Ca   "/>
    <s v="QUAKER"/>
    <s v="32867"/>
    <n v="8"/>
    <n v="9"/>
    <n v="0"/>
    <n v="1"/>
    <n v="0"/>
    <n v="0"/>
    <x v="2"/>
    <m/>
  </r>
  <r>
    <s v="1293871"/>
    <s v="Levsin Inj 1ml amp            "/>
    <s v="0.5mg/ml    "/>
    <s v="5/Bx    "/>
    <s v="DEY"/>
    <s v="00037900105"/>
    <n v="8"/>
    <n v="12"/>
    <n v="1"/>
    <n v="0"/>
    <n v="0"/>
    <n v="0"/>
    <x v="2"/>
    <m/>
  </r>
  <r>
    <s v="1282075"/>
    <s v="Labetalol Hcl Inj MDV         "/>
    <s v="5mg/mL      "/>
    <s v="40mL/Vl "/>
    <s v="BRECK"/>
    <s v="51991093598"/>
    <n v="7"/>
    <n v="35"/>
    <n v="1"/>
    <n v="0"/>
    <n v="0"/>
    <n v="0"/>
    <x v="2"/>
    <m/>
  </r>
  <r>
    <s v="1247619"/>
    <s v="Sonex Btl Trophon f/Prb Strlz "/>
    <s v="            "/>
    <s v="6/Ca    "/>
    <s v="IMAGNG"/>
    <s v="N05002"/>
    <n v="6"/>
    <n v="6"/>
    <n v="0"/>
    <n v="0"/>
    <n v="0.83333333333333326"/>
    <n v="0.16666666666666669"/>
    <x v="1"/>
    <m/>
  </r>
  <r>
    <s v="7773041"/>
    <s v="Electrode Red Dot Clear Tape  "/>
    <s v="            "/>
    <s v="50/Bg   "/>
    <s v="3MMED"/>
    <s v="9642"/>
    <n v="6"/>
    <n v="27"/>
    <n v="0"/>
    <n v="1"/>
    <n v="0"/>
    <n v="0"/>
    <x v="3"/>
    <m/>
  </r>
  <r>
    <s v="1314550"/>
    <s v="Clindamycin Phos Inj 4ml SDV  "/>
    <s v="150mg/ml    "/>
    <s v="25/Bx   "/>
    <s v="BIONIC"/>
    <s v="67457081504"/>
    <n v="6"/>
    <n v="6"/>
    <n v="1"/>
    <n v="0"/>
    <n v="0"/>
    <n v="0"/>
    <x v="2"/>
    <m/>
  </r>
  <r>
    <s v="2580672"/>
    <s v="Lidocaine w/Epi MDV Non-Return"/>
    <s v="1%          "/>
    <s v="20mL/Vl "/>
    <s v="GIVREP"/>
    <s v="00409317801"/>
    <n v="5"/>
    <n v="45"/>
    <n v="1"/>
    <n v="0"/>
    <n v="0"/>
    <n v="0"/>
    <x v="2"/>
    <m/>
  </r>
  <r>
    <s v="1025061"/>
    <s v="Hydrocortisone Cream w/Aloe   "/>
    <s v="0.5%        "/>
    <s v="1oz/Tube"/>
    <s v="TARO"/>
    <s v="51672201002"/>
    <n v="5"/>
    <n v="9"/>
    <n v="0"/>
    <n v="1"/>
    <n v="0"/>
    <n v="0"/>
    <x v="4"/>
    <m/>
  </r>
  <r>
    <s v="1168473"/>
    <s v="Control CDS TriLevel          "/>
    <s v="4.5mL       "/>
    <s v="12/Pk   "/>
    <s v="CLIDIA"/>
    <s v="501-608"/>
    <n v="5"/>
    <n v="20"/>
    <n v="0"/>
    <n v="0"/>
    <n v="0"/>
    <n v="1"/>
    <x v="1"/>
    <m/>
  </r>
  <r>
    <s v="1198511"/>
    <s v="Valproate Sodium f/Inj        "/>
    <s v="100Mg/mL    "/>
    <s v="10/Bx   "/>
    <s v="W-WARD"/>
    <s v="00143978510"/>
    <n v="4"/>
    <n v="4"/>
    <n v="1"/>
    <n v="0"/>
    <n v="0"/>
    <n v="0"/>
    <x v="2"/>
    <m/>
  </r>
  <r>
    <s v="1339591"/>
    <s v="Levalbuterol Inhaler Solution "/>
    <s v="1.25mg/3mL  "/>
    <s v="30/Bx   "/>
    <s v="TEVA"/>
    <s v="00093414856"/>
    <n v="4"/>
    <n v="7"/>
    <n v="0.75"/>
    <n v="0.25"/>
    <n v="0"/>
    <n v="0"/>
    <x v="2"/>
    <m/>
  </r>
  <r>
    <s v="1152880"/>
    <s v="CO2 Nasal Cannulas Adult      "/>
    <s v="            "/>
    <s v="25/Pk   "/>
    <s v="MINDRY"/>
    <s v="11504300100"/>
    <n v="4"/>
    <n v="6"/>
    <n v="0"/>
    <n v="0"/>
    <n v="1"/>
    <n v="0"/>
    <x v="5"/>
    <m/>
  </r>
  <r>
    <s v="1113331"/>
    <s v="i-Stat Control Level I        "/>
    <s v="10x1.7ml    "/>
    <s v="10/Bx   "/>
    <s v="ABBCON"/>
    <s v="06F1201"/>
    <n v="4"/>
    <n v="4"/>
    <n v="0.5"/>
    <n v="0.5"/>
    <n v="0"/>
    <n v="0"/>
    <x v="2"/>
    <m/>
  </r>
  <r>
    <s v="1239799"/>
    <s v="Prednisolone Oral Solution    "/>
    <s v="15Mg/5mL    "/>
    <s v="240mL/Bt"/>
    <s v="CARDGN"/>
    <s v="3540846"/>
    <n v="3"/>
    <n v="3"/>
    <n v="0.66666666666666674"/>
    <n v="0.33333333333333337"/>
    <n v="0"/>
    <n v="0"/>
    <x v="2"/>
    <m/>
  </r>
  <r>
    <s v="9870330"/>
    <s v="Hemogard Vac Tube Lt Blue     "/>
    <s v="1.8mL       "/>
    <s v="100/Bx  "/>
    <s v="BD"/>
    <s v="363080"/>
    <n v="3"/>
    <n v="3"/>
    <n v="0.33333333333333337"/>
    <n v="0.66666666666666674"/>
    <n v="0"/>
    <n v="0"/>
    <x v="2"/>
    <m/>
  </r>
  <r>
    <s v="1266686"/>
    <s v="Lidocaine HCL Viscous Solution"/>
    <s v="2%          "/>
    <s v="100mL/Bt"/>
    <s v="CARDGN"/>
    <s v="2782514"/>
    <n v="3"/>
    <n v="12"/>
    <n v="1"/>
    <n v="0"/>
    <n v="0"/>
    <n v="0"/>
    <x v="2"/>
    <m/>
  </r>
  <r>
    <s v="1172970"/>
    <s v="Heparin Sodium Inj 0.45% 100u "/>
    <s v="250ml/Bg    "/>
    <s v="24/Ca   "/>
    <s v="PFIZNJ"/>
    <s v="00409765062"/>
    <n v="3"/>
    <n v="3"/>
    <n v="0"/>
    <n v="0"/>
    <n v="1"/>
    <n v="0"/>
    <x v="5"/>
    <m/>
  </r>
  <r>
    <s v="2481288"/>
    <s v="Sodium Bicarb Abj Syr non-rtrn"/>
    <s v="8.4%        "/>
    <s v="50mL/Ea "/>
    <s v="GIVREP"/>
    <s v="00409663734"/>
    <n v="3"/>
    <n v="9"/>
    <n v="1"/>
    <n v="0"/>
    <n v="0"/>
    <n v="0"/>
    <x v="2"/>
    <m/>
  </r>
  <r>
    <s v="8119303"/>
    <s v="Chest Drainage Unit Argyle    "/>
    <s v="Aqua-Seal   "/>
    <s v="5/Ca    "/>
    <s v="CARDKN"/>
    <s v="8888571299"/>
    <n v="3"/>
    <n v="3"/>
    <n v="1"/>
    <n v="0"/>
    <n v="0"/>
    <n v="0"/>
    <x v="4"/>
    <m/>
  </r>
  <r>
    <s v="1238768"/>
    <s v="Oxymetazoline HCl Nasal Spray "/>
    <s v="0.05%       "/>
    <s v="0.5oz/Bt"/>
    <s v="CARDGN"/>
    <s v="3615341"/>
    <n v="3"/>
    <n v="13"/>
    <n v="1"/>
    <n v="0"/>
    <n v="0"/>
    <n v="0"/>
    <x v="2"/>
    <m/>
  </r>
  <r>
    <s v="1155648"/>
    <s v="Pump Set Univ 2 Valves 108&quot;   "/>
    <s v="15Drop      "/>
    <s v="24/Ca   "/>
    <s v="MCGAW"/>
    <s v="362004"/>
    <n v="3"/>
    <n v="6"/>
    <n v="0"/>
    <n v="1"/>
    <n v="0"/>
    <n v="0"/>
    <x v="2"/>
    <m/>
  </r>
  <r>
    <s v="1325500"/>
    <s v="Furosemide Inj SDV 2mL        "/>
    <s v="10mg/mL     "/>
    <s v="25/Bx   "/>
    <s v="BAXTER"/>
    <s v="36000028225"/>
    <n v="3"/>
    <n v="3"/>
    <n v="0"/>
    <n v="1"/>
    <n v="0"/>
    <n v="0"/>
    <x v="2"/>
    <m/>
  </r>
  <r>
    <s v="1163981"/>
    <s v="Fan Filter f/Picolo 80mm      "/>
    <s v="            "/>
    <s v="Ea      "/>
    <s v="ABBCON"/>
    <s v="07P0410"/>
    <n v="3"/>
    <n v="9"/>
    <n v="0"/>
    <n v="0"/>
    <n v="0"/>
    <n v="1"/>
    <x v="1"/>
    <m/>
  </r>
  <r>
    <s v="2587008"/>
    <s v="Lidocaine Inj MDV Non-Return  "/>
    <s v="1%          "/>
    <s v="20mL/Ea "/>
    <s v="GIVREP"/>
    <s v="00409427601"/>
    <n v="3"/>
    <n v="30"/>
    <n v="1"/>
    <n v="0"/>
    <n v="0"/>
    <n v="0"/>
    <x v="2"/>
    <m/>
  </r>
  <r>
    <s v="2480706"/>
    <s v="Ketorolac Inj SDV Non/Ret     "/>
    <s v="30mg/ml     "/>
    <s v="1ml/VL  "/>
    <s v="GIVREP"/>
    <s v="47781058468"/>
    <n v="3"/>
    <n v="66"/>
    <n v="1"/>
    <n v="0"/>
    <n v="0"/>
    <n v="0"/>
    <x v="2"/>
    <m/>
  </r>
  <r>
    <s v="1187245"/>
    <s v="Morphine Sulf Inj CJT Syr PFRE"/>
    <s v="2Mg/mL      "/>
    <s v="10/Bx   "/>
    <s v="ABBNRX"/>
    <s v="00409189001"/>
    <n v="3"/>
    <n v="8"/>
    <n v="0"/>
    <n v="1"/>
    <n v="0"/>
    <n v="0"/>
    <x v="0"/>
    <m/>
  </r>
  <r>
    <s v="9878346"/>
    <s v="Syringe 3cc W/Needle LL Tip   "/>
    <s v="18gx1-1/2&quot;  "/>
    <s v="100/Bx  "/>
    <s v="BD"/>
    <s v="309580"/>
    <n v="3"/>
    <n v="5"/>
    <n v="0.33333333333333337"/>
    <n v="0.66666666666666674"/>
    <n v="0"/>
    <n v="0"/>
    <x v="2"/>
    <m/>
  </r>
  <r>
    <s v="1328852"/>
    <s v="Cannula Nasal w/O2 Port       "/>
    <s v="Adult       "/>
    <s v="25/Bx   "/>
    <s v="MINDRY"/>
    <s v="068300045225"/>
    <n v="3"/>
    <n v="4"/>
    <n v="0"/>
    <n v="1"/>
    <n v="0"/>
    <n v="0"/>
    <x v="4"/>
    <m/>
  </r>
  <r>
    <s v="1049653"/>
    <s v="Labetalol Inj Carpuject LL Syr"/>
    <s v="5mg/ml      "/>
    <s v="10x4ml  "/>
    <s v="PFIZNJ"/>
    <s v="00409233934"/>
    <n v="2"/>
    <n v="2"/>
    <n v="1"/>
    <n v="0"/>
    <n v="0"/>
    <n v="0"/>
    <x v="2"/>
    <m/>
  </r>
  <r>
    <s v="1236456"/>
    <s v="Marker Identifier L&amp;R         "/>
    <s v="5/8&quot;        "/>
    <s v="Ea      "/>
    <s v="SOURON"/>
    <s v="127567"/>
    <n v="2"/>
    <n v="5"/>
    <n v="0"/>
    <n v="0"/>
    <n v="0"/>
    <n v="1"/>
    <x v="5"/>
    <m/>
  </r>
  <r>
    <s v="4067616"/>
    <s v="Dexamethasone Pres Fr SDV 1mL "/>
    <s v="10mg/1mL    "/>
    <s v="25/Bx   "/>
    <s v="AMEPHA"/>
    <s v="63323050601"/>
    <n v="2"/>
    <n v="4"/>
    <n v="1"/>
    <n v="0"/>
    <n v="0"/>
    <n v="0"/>
    <x v="6"/>
    <m/>
  </r>
  <r>
    <s v="1273634"/>
    <s v="Dryline Water Trap Adult/Ped  "/>
    <s v="            "/>
    <s v="10/Bx   "/>
    <s v="MINDRY"/>
    <s v="1150430220"/>
    <n v="2"/>
    <n v="2"/>
    <n v="0"/>
    <n v="1"/>
    <n v="0"/>
    <n v="0"/>
    <x v="3"/>
    <m/>
  </r>
  <r>
    <s v="1107090"/>
    <s v="Cardiac Marker Plus Lev 1     "/>
    <s v="3ml         "/>
    <s v="6/Kt    "/>
    <s v="HEMATR"/>
    <s v="181"/>
    <n v="2"/>
    <n v="2"/>
    <n v="0"/>
    <n v="0"/>
    <n v="0"/>
    <n v="1"/>
    <x v="5"/>
    <m/>
  </r>
  <r>
    <s v="4126839"/>
    <s v="Vacutainer Hemogard Plastic   "/>
    <s v="4ml         "/>
    <s v="100/Bx  "/>
    <s v="BD"/>
    <s v="367812"/>
    <n v="2"/>
    <n v="2"/>
    <n v="0"/>
    <n v="1"/>
    <n v="0"/>
    <n v="0"/>
    <x v="6"/>
    <m/>
  </r>
  <r>
    <s v="8573302"/>
    <s v="Laryngoscope F/O Mil 2        "/>
    <s v="Engl        "/>
    <s v="Ea      "/>
    <s v="SUNMD"/>
    <s v="5-5233-02"/>
    <n v="2"/>
    <n v="4"/>
    <n v="0"/>
    <n v="1"/>
    <n v="0"/>
    <n v="0"/>
    <x v="4"/>
    <m/>
  </r>
  <r>
    <s v="1046538"/>
    <s v="Fentanyl Citrate Inj SDV 2ml  "/>
    <s v="50mcg/mL    "/>
    <s v="25x2ml  "/>
    <s v="ABBNRX"/>
    <s v="00409909422"/>
    <n v="2"/>
    <n v="3"/>
    <n v="0.5"/>
    <n v="0.5"/>
    <n v="0"/>
    <n v="0"/>
    <x v="4"/>
    <m/>
  </r>
  <r>
    <s v="1275216"/>
    <s v="Sensor LNCS SPO2 Disp Ped     "/>
    <s v="Adhesive    "/>
    <s v="20/Bx   "/>
    <s v="MINDRY"/>
    <s v="0600000122"/>
    <n v="2"/>
    <n v="3"/>
    <n v="0.5"/>
    <n v="0.5"/>
    <n v="0"/>
    <n v="0"/>
    <x v="6"/>
    <m/>
  </r>
  <r>
    <s v="1087816"/>
    <s v="Cardiac Marker Plus Lv3       "/>
    <s v="3ml         "/>
    <s v="6/Kt    "/>
    <s v="HEMATR"/>
    <s v="183"/>
    <n v="2"/>
    <n v="2"/>
    <n v="0"/>
    <n v="0"/>
    <n v="0"/>
    <n v="1"/>
    <x v="5"/>
    <m/>
  </r>
  <r>
    <s v="1284470"/>
    <s v="Label Tape Yellow 1&quot;          "/>
    <s v="&quot;MAY&quot;       "/>
    <s v="500/Rl  "/>
    <s v="ODEPOT"/>
    <s v="252814"/>
    <n v="2"/>
    <n v="2"/>
    <n v="0"/>
    <n v="0"/>
    <n v="0"/>
    <n v="1"/>
    <x v="1"/>
    <m/>
  </r>
  <r>
    <s v="1284480"/>
    <s v="Label Tape Yellow 1&quot;          "/>
    <s v="&quot;JAN&quot;       "/>
    <s v="500/Rl  "/>
    <s v="ODEPOT"/>
    <s v="252679"/>
    <n v="2"/>
    <n v="2"/>
    <n v="0"/>
    <n v="0"/>
    <n v="0"/>
    <n v="1"/>
    <x v="1"/>
    <m/>
  </r>
  <r>
    <s v="2770067"/>
    <s v="Erythromycin Ophth Oint       "/>
    <s v="0.50%       "/>
    <s v="3.5gm/Tb"/>
    <s v="CARDGN"/>
    <s v="1303791"/>
    <n v="2"/>
    <n v="8"/>
    <n v="1"/>
    <n v="0"/>
    <n v="0"/>
    <n v="0"/>
    <x v="6"/>
    <m/>
  </r>
  <r>
    <s v="1284473"/>
    <s v="Label Tape Yellow 1&quot;          "/>
    <s v="&quot;SEPT&quot;      "/>
    <s v="500/Rl  "/>
    <s v="ODEPOT"/>
    <s v="252949"/>
    <n v="2"/>
    <n v="2"/>
    <n v="0"/>
    <n v="0"/>
    <n v="0"/>
    <n v="1"/>
    <x v="1"/>
    <m/>
  </r>
  <r>
    <s v="1284496"/>
    <s v="Label Tape Yellow 1&quot;          "/>
    <s v="&quot;FEB&quot;       "/>
    <s v="500/Rl  "/>
    <s v="ODEPOT"/>
    <s v="252706"/>
    <n v="2"/>
    <n v="2"/>
    <n v="0"/>
    <n v="0"/>
    <n v="0"/>
    <n v="1"/>
    <x v="1"/>
    <m/>
  </r>
  <r>
    <s v="8573301"/>
    <s v="Laryngoscope F/O Mil 1        "/>
    <s v="Engl        "/>
    <s v="Ea      "/>
    <s v="SUNMD"/>
    <s v="5-5233-01"/>
    <n v="2"/>
    <n v="3"/>
    <n v="0"/>
    <n v="0"/>
    <n v="1"/>
    <n v="0"/>
    <x v="5"/>
    <m/>
  </r>
  <r>
    <s v="1183768"/>
    <s v="Marker Arrow Plastic Mnt 1&quot;   "/>
    <s v="Red         "/>
    <s v="Ea      "/>
    <s v="SOURON"/>
    <s v="TE-TA-A3"/>
    <n v="2"/>
    <n v="5"/>
    <n v="0"/>
    <n v="0"/>
    <n v="0"/>
    <n v="1"/>
    <x v="5"/>
    <m/>
  </r>
  <r>
    <s v="1284497"/>
    <s v="Label Tape Yellow 1&quot;          "/>
    <s v="&quot;APR&quot;       "/>
    <s v="500/Rl  "/>
    <s v="ODEPOT"/>
    <s v="252796"/>
    <n v="2"/>
    <n v="2"/>
    <n v="0"/>
    <n v="0"/>
    <n v="0"/>
    <n v="1"/>
    <x v="1"/>
    <m/>
  </r>
  <r>
    <s v="1021564"/>
    <s v="Central Flo Solution Set      "/>
    <s v="            "/>
    <s v="48/Ca   "/>
    <s v="TRAVOL"/>
    <s v="2C6895"/>
    <n v="2"/>
    <n v="2"/>
    <n v="0"/>
    <n v="0"/>
    <n v="1"/>
    <n v="0"/>
    <x v="5"/>
    <m/>
  </r>
  <r>
    <s v="1089389"/>
    <s v="CDS Control Diff              "/>
    <s v="4.5ml       "/>
    <s v="9/Bx    "/>
    <s v="CLIDIA"/>
    <s v="501-607"/>
    <n v="2"/>
    <n v="3"/>
    <n v="0"/>
    <n v="0"/>
    <n v="0"/>
    <n v="1"/>
    <x v="1"/>
    <m/>
  </r>
  <r>
    <s v="1284472"/>
    <s v="Label Tape Yellow 1&quot;          "/>
    <s v="&quot;AUG&quot;       "/>
    <s v="500/Rl  "/>
    <s v="ODEPOT"/>
    <s v="252895"/>
    <n v="2"/>
    <n v="2"/>
    <n v="0"/>
    <n v="0"/>
    <n v="0"/>
    <n v="1"/>
    <x v="1"/>
    <m/>
  </r>
  <r>
    <s v="1060726"/>
    <s v="Cover Transducer LF ST        "/>
    <s v="8.9x91.5cm  "/>
    <s v="24/Bx   "/>
    <s v="CIVCO"/>
    <s v="610-637"/>
    <n v="2"/>
    <n v="2"/>
    <n v="0"/>
    <n v="1"/>
    <n v="0"/>
    <n v="0"/>
    <x v="4"/>
    <m/>
  </r>
  <r>
    <s v="1000671"/>
    <s v="Emergency Airway Kit          "/>
    <s v="            "/>
    <s v="1/Bg    "/>
    <s v="GF"/>
    <s v="3786 KT"/>
    <n v="2"/>
    <n v="3"/>
    <n v="0"/>
    <n v="1"/>
    <n v="0"/>
    <n v="0"/>
    <x v="4"/>
    <m/>
  </r>
  <r>
    <s v="1195684"/>
    <s v="Pedialyte Freezer Pops Ped    "/>
    <s v="Asst Flavors"/>
    <s v="64/Ca   "/>
    <s v="ROSRET"/>
    <s v="62605"/>
    <n v="2"/>
    <n v="2"/>
    <n v="0"/>
    <n v="1"/>
    <n v="0"/>
    <n v="0"/>
    <x v="6"/>
    <m/>
  </r>
  <r>
    <s v="1284474"/>
    <s v="Label Tape Yellow 1&quot;          "/>
    <s v="&quot;DEC&quot;       "/>
    <s v="500/Rl  "/>
    <s v="ODEPOT"/>
    <s v="253057"/>
    <n v="2"/>
    <n v="2"/>
    <n v="0"/>
    <n v="0"/>
    <n v="0"/>
    <n v="1"/>
    <x v="1"/>
    <m/>
  </r>
  <r>
    <s v="1255422"/>
    <s v="Levofloxacin Dex Inj Sol 150mL"/>
    <s v="750mg       "/>
    <s v="24/Ca   "/>
    <s v="W-WARD"/>
    <s v="00143972024"/>
    <n v="2"/>
    <n v="2"/>
    <n v="0"/>
    <n v="0"/>
    <n v="1"/>
    <n v="0"/>
    <x v="5"/>
    <m/>
  </r>
  <r>
    <s v="1284495"/>
    <s v="Label Tape Yellow 1&quot;          "/>
    <s v="&quot;NOV&quot;       "/>
    <s v="500/Rl  "/>
    <s v="ODEPOT"/>
    <s v="253012"/>
    <n v="2"/>
    <n v="2"/>
    <n v="0"/>
    <n v="0"/>
    <n v="0"/>
    <n v="1"/>
    <x v="1"/>
    <m/>
  </r>
  <r>
    <s v="1284479"/>
    <s v="Label Tape Yellow 1&quot;          "/>
    <s v="&quot;JUL&quot;       "/>
    <s v="500/Rl  "/>
    <s v="ODEPOT"/>
    <s v="252877"/>
    <n v="2"/>
    <n v="2"/>
    <n v="0"/>
    <n v="0"/>
    <n v="0"/>
    <n v="1"/>
    <x v="1"/>
    <m/>
  </r>
  <r>
    <s v="1207229"/>
    <s v="Hydralazine Inj SDV 1mL       "/>
    <s v="20mg/mL     "/>
    <s v="25/Bx   "/>
    <s v="AKORN"/>
    <s v="17478093415"/>
    <n v="2"/>
    <n v="2"/>
    <n v="1"/>
    <n v="0"/>
    <n v="0"/>
    <n v="0"/>
    <x v="6"/>
    <m/>
  </r>
  <r>
    <s v="5120022"/>
    <s v="Determine HIV 1/2 Ag/Ab Combo "/>
    <s v="Test        "/>
    <s v="25/Bx   "/>
    <s v="WAMPOL"/>
    <s v="7D2648"/>
    <n v="2"/>
    <n v="2"/>
    <n v="0"/>
    <n v="0"/>
    <n v="0"/>
    <n v="1"/>
    <x v="5"/>
    <m/>
  </r>
  <r>
    <s v="1284478"/>
    <s v="Label Tape Yellow 1&quot;          "/>
    <s v="&quot;OCT&quot;       "/>
    <s v="500/Rl  "/>
    <s v="ODEPOT"/>
    <s v="252994"/>
    <n v="2"/>
    <n v="2"/>
    <n v="0"/>
    <n v="0"/>
    <n v="0"/>
    <n v="1"/>
    <x v="1"/>
    <m/>
  </r>
  <r>
    <s v="1246911"/>
    <s v="Cable Extension f/ Masimo SpO2"/>
    <s v="            "/>
    <s v="Ea      "/>
    <s v="MINDRY"/>
    <s v="11502076800"/>
    <n v="2"/>
    <n v="2"/>
    <n v="0"/>
    <n v="0"/>
    <n v="0"/>
    <n v="1"/>
    <x v="5"/>
    <m/>
  </r>
  <r>
    <s v="1222908"/>
    <s v="Central Line Dressing Kit     "/>
    <s v="            "/>
    <s v="20/Ca   "/>
    <s v="MEDACT"/>
    <s v="58192"/>
    <n v="2"/>
    <n v="2"/>
    <n v="0"/>
    <n v="0"/>
    <n v="1"/>
    <n v="0"/>
    <x v="5"/>
    <m/>
  </r>
  <r>
    <s v="1284469"/>
    <s v="Label Tape Yellow 1&quot;          "/>
    <s v="&quot;MAR&quot;       "/>
    <s v="500/Rl  "/>
    <s v="ODEPOT"/>
    <s v="252724"/>
    <n v="2"/>
    <n v="2"/>
    <n v="0"/>
    <n v="0"/>
    <n v="0"/>
    <n v="1"/>
    <x v="1"/>
    <m/>
  </r>
  <r>
    <s v="1046530"/>
    <s v="Fentanyl Citrate Inj Amps 2ml "/>
    <s v="50mcg/mL    "/>
    <s v="10/Bx   "/>
    <s v="ABBNRX"/>
    <s v="00409909332"/>
    <n v="2"/>
    <n v="3"/>
    <n v="0.5"/>
    <n v="0.5"/>
    <n v="0"/>
    <n v="0"/>
    <x v="4"/>
    <m/>
  </r>
  <r>
    <s v="1210925"/>
    <s v="Clipper Surgical Professional "/>
    <s v="Rechargeable"/>
    <s v="1Ea/Ca  "/>
    <s v="3MMED"/>
    <s v="7100177004"/>
    <n v="2"/>
    <n v="2"/>
    <n v="1"/>
    <n v="0"/>
    <n v="0"/>
    <n v="0"/>
    <x v="6"/>
    <m/>
  </r>
  <r>
    <s v="1000238"/>
    <s v="Tongue Depressors Sterile     "/>
    <s v="Adult 6&quot;    "/>
    <s v="100/Bx  "/>
    <s v="DALGOO"/>
    <s v="1000238"/>
    <n v="2"/>
    <n v="9"/>
    <n v="0"/>
    <n v="1"/>
    <n v="0"/>
    <n v="0"/>
    <x v="6"/>
    <m/>
  </r>
  <r>
    <s v="1157235"/>
    <s v="Label Medication Added        "/>
    <s v="            "/>
    <s v="1000/RL "/>
    <s v="MEDLIN"/>
    <s v="RL3365K"/>
    <n v="2"/>
    <n v="3"/>
    <n v="0"/>
    <n v="1"/>
    <n v="0"/>
    <n v="0"/>
    <x v="4"/>
    <m/>
  </r>
  <r>
    <s v="2880732"/>
    <s v="Pad Mattress Convoluted Foam  "/>
    <s v="4&quot;          "/>
    <s v="6/Ca    "/>
    <s v="ALLEG"/>
    <s v="FP-OVER4"/>
    <n v="2"/>
    <n v="3"/>
    <n v="0"/>
    <n v="0"/>
    <n v="1"/>
    <n v="0"/>
    <x v="5"/>
    <m/>
  </r>
  <r>
    <s v="1284471"/>
    <s v="Label Tape Yellow 1&quot;          "/>
    <s v="&quot;JUN&quot;       "/>
    <s v="500/Rl  "/>
    <s v="ODEPOT"/>
    <s v="252850"/>
    <n v="2"/>
    <n v="2"/>
    <n v="0"/>
    <n v="0"/>
    <n v="0"/>
    <n v="1"/>
    <x v="1"/>
    <m/>
  </r>
  <r>
    <s v="1234310"/>
    <s v="Floranex Acidophilus Bulgarics"/>
    <s v="            "/>
    <s v="50/Bt   "/>
    <s v="CARDGN"/>
    <s v="3583531"/>
    <n v="1"/>
    <n v="2"/>
    <n v="0"/>
    <n v="0"/>
    <n v="1"/>
    <n v="0"/>
    <x v="5"/>
    <m/>
  </r>
  <r>
    <s v="1329521"/>
    <s v="Piperacillin/Tazobactam Inj   "/>
    <s v="4.5gm/Vl    "/>
    <s v="10/Bx   "/>
    <s v="BIONIC"/>
    <s v="67457052345"/>
    <n v="1"/>
    <n v="1"/>
    <n v="0"/>
    <n v="0"/>
    <n v="1"/>
    <n v="0"/>
    <x v="5"/>
    <m/>
  </r>
  <r>
    <s v="1089072"/>
    <s v="Blade f/Laryngoscope Sz-3     "/>
    <s v="Medium/Adult"/>
    <s v="Ea      "/>
    <s v="SUNMD"/>
    <s v="5-5232-03"/>
    <n v="1"/>
    <n v="2"/>
    <n v="0"/>
    <n v="1"/>
    <n v="0"/>
    <n v="0"/>
    <x v="4"/>
    <m/>
  </r>
  <r>
    <s v="1293041"/>
    <s v="Lidocaine Topical Patch       "/>
    <s v="5%          "/>
    <s v="30/Bx   "/>
    <s v="TEVA"/>
    <s v="00591352530"/>
    <n v="1"/>
    <n v="1"/>
    <n v="0"/>
    <n v="1"/>
    <n v="0"/>
    <n v="0"/>
    <x v="6"/>
    <m/>
  </r>
  <r>
    <s v="3620069"/>
    <s v="Salem Sump Anti Reflex 16/Fr  "/>
    <s v="48&quot;         "/>
    <s v="10/Ca   "/>
    <s v="CARDKN"/>
    <s v="8888266262"/>
    <n v="1"/>
    <n v="1"/>
    <n v="0"/>
    <n v="0"/>
    <n v="1"/>
    <n v="0"/>
    <x v="5"/>
    <m/>
  </r>
  <r>
    <s v="2288689"/>
    <s v="Safety Plus Syringe PPAU 1.8mL"/>
    <s v="            "/>
    <s v="Ea      "/>
    <s v="SEPTDT"/>
    <s v="01N3000"/>
    <n v="1"/>
    <n v="3"/>
    <n v="0"/>
    <n v="1"/>
    <n v="0"/>
    <n v="0"/>
    <x v="4"/>
    <m/>
  </r>
  <r>
    <s v="2480537"/>
    <s v="Atropine Sulfate SDV N-R      "/>
    <s v="1Mg/mL      "/>
    <s v="1mL/Vl  "/>
    <s v="GIVREP"/>
    <s v="00517101025"/>
    <n v="1"/>
    <n v="4"/>
    <n v="0"/>
    <n v="1"/>
    <n v="0"/>
    <n v="0"/>
    <x v="2"/>
    <m/>
  </r>
  <r>
    <s v="1334504"/>
    <s v="Acetaminophen Chewable Tablets"/>
    <s v="80mg        "/>
    <s v="30/Bt   "/>
    <s v="APOMAJ"/>
    <s v="006446"/>
    <n v="1"/>
    <n v="1"/>
    <n v="0"/>
    <n v="1"/>
    <n v="0"/>
    <n v="0"/>
    <x v="6"/>
    <m/>
  </r>
  <r>
    <s v="7775152"/>
    <s v="Stapler Precise Pgx 35 Count  "/>
    <s v="Wide Pistol "/>
    <s v="6/Bx    "/>
    <s v="3MMED"/>
    <s v="PGX-35W"/>
    <n v="1"/>
    <n v="1"/>
    <n v="1"/>
    <n v="0"/>
    <n v="0"/>
    <n v="0"/>
    <x v="6"/>
    <m/>
  </r>
  <r>
    <s v="6252659"/>
    <s v="Woods Light Replacement Bulb  "/>
    <s v="Black       "/>
    <s v="Ea      "/>
    <s v="MEDDIA"/>
    <s v="U11"/>
    <n v="1"/>
    <n v="1"/>
    <n v="0"/>
    <n v="0"/>
    <n v="1"/>
    <n v="0"/>
    <x v="5"/>
    <m/>
  </r>
  <r>
    <s v="1005312"/>
    <s v="Dry Socket Paste              "/>
    <s v="1oz/Jr      "/>
    <s v="Ea      "/>
    <s v="SULTAN"/>
    <s v="10404"/>
    <n v="1"/>
    <n v="1"/>
    <n v="1"/>
    <n v="0"/>
    <n v="0"/>
    <n v="0"/>
    <x v="6"/>
    <m/>
  </r>
  <r>
    <s v="1314404"/>
    <s v="Metoprolol Tartrate Tablets   "/>
    <s v="25mg        "/>
    <s v="10x10/Pk"/>
    <s v="BIONIC"/>
    <s v="51079025520"/>
    <n v="1"/>
    <n v="1"/>
    <n v="0"/>
    <n v="0"/>
    <n v="1"/>
    <n v="0"/>
    <x v="5"/>
    <m/>
  </r>
  <r>
    <s v="5901085"/>
    <s v="Cautery High Temp Fine Tip    "/>
    <s v="            "/>
    <s v="Ea      "/>
    <s v="ABCO"/>
    <s v="AA01"/>
    <n v="1"/>
    <n v="10"/>
    <n v="0"/>
    <n v="1"/>
    <n v="0"/>
    <n v="0"/>
    <x v="6"/>
    <m/>
  </r>
  <r>
    <s v="9049714"/>
    <s v="Towels Multifold Natural      "/>
    <s v="            "/>
    <s v="16/Bx   "/>
    <s v="ODEPOT"/>
    <s v="592823"/>
    <n v="1"/>
    <n v="2"/>
    <n v="0"/>
    <n v="0"/>
    <n v="0"/>
    <n v="1"/>
    <x v="1"/>
    <m/>
  </r>
  <r>
    <s v="1227119"/>
    <s v="Hydromorphone HCl Inj SDV 1mL "/>
    <s v="2mg/mL      "/>
    <s v="25/Bx   "/>
    <s v="ABBNRX"/>
    <s v="00409336501"/>
    <n v="1"/>
    <n v="1"/>
    <n v="0"/>
    <n v="1"/>
    <n v="0"/>
    <n v="0"/>
    <x v="4"/>
    <m/>
  </r>
  <r>
    <s v="5550564"/>
    <s v="Hemostat Surgicel Org St      "/>
    <s v="1/2x2&quot;      "/>
    <s v="Ea      "/>
    <s v="ETHICO"/>
    <s v="1955"/>
    <n v="1"/>
    <n v="3"/>
    <n v="0"/>
    <n v="1"/>
    <n v="0"/>
    <n v="0"/>
    <x v="6"/>
    <m/>
  </r>
  <r>
    <s v="1314870"/>
    <s v="Bupivacaine HCl SDV Inj 10mL  "/>
    <s v="0.5% PF     "/>
    <s v="25/Bx   "/>
    <s v="AURPHA"/>
    <s v="55150016910"/>
    <n v="1"/>
    <n v="1"/>
    <n v="1"/>
    <n v="0"/>
    <n v="0"/>
    <n v="0"/>
    <x v="3"/>
    <m/>
  </r>
  <r>
    <s v="1337398"/>
    <s v="Pump Waste KNF f/Hema Analyze "/>
    <s v="            "/>
    <s v="Ea      "/>
    <s v="CLIDIA"/>
    <s v="1200109"/>
    <n v="1"/>
    <n v="1"/>
    <n v="0"/>
    <n v="0"/>
    <n v="0"/>
    <n v="1"/>
    <x v="1"/>
    <m/>
  </r>
  <r>
    <s v="1064869"/>
    <s v="Eppendorf Tips Pipette        "/>
    <s v="5ml         "/>
    <s v="500/Ca  "/>
    <s v="EPPEND"/>
    <s v="022492080"/>
    <n v="1"/>
    <n v="1"/>
    <n v="0"/>
    <n v="0"/>
    <n v="1"/>
    <n v="0"/>
    <x v="5"/>
    <m/>
  </r>
  <r>
    <s v="7884757"/>
    <s v="Ear &amp; Ulcer Syringe           "/>
    <s v="2oz         "/>
    <s v="Ea      "/>
    <s v="BUSSE"/>
    <s v="142"/>
    <n v="1"/>
    <n v="50"/>
    <n v="0"/>
    <n v="1"/>
    <n v="0"/>
    <n v="0"/>
    <x v="6"/>
    <m/>
  </r>
  <r>
    <s v="1292415"/>
    <s v="Cuff BP Reusable LF Adult     "/>
    <s v="Small       "/>
    <s v="Ea      "/>
    <s v="MINDRY"/>
    <s v="11502771400"/>
    <n v="1"/>
    <n v="4"/>
    <n v="1"/>
    <n v="0"/>
    <n v="0"/>
    <n v="0"/>
    <x v="4"/>
    <m/>
  </r>
  <r>
    <s v="6547345"/>
    <s v="Suture Prolene Mono Blu P3    "/>
    <s v="4-0 18&quot;     "/>
    <s v="12/Bx   "/>
    <s v="ETHICO"/>
    <s v="8699G"/>
    <n v="1"/>
    <n v="1"/>
    <n v="0"/>
    <n v="1"/>
    <n v="0"/>
    <n v="0"/>
    <x v="6"/>
    <m/>
  </r>
  <r>
    <s v="1221922"/>
    <s v="Leadset ECG Mobility 24&quot;Snap  "/>
    <s v="5-Lead      "/>
    <s v="5/St    "/>
    <s v="MINDRY"/>
    <s v="001200150302"/>
    <n v="1"/>
    <n v="5"/>
    <n v="0"/>
    <n v="0"/>
    <n v="1"/>
    <n v="0"/>
    <x v="5"/>
    <m/>
  </r>
  <r>
    <s v="6430039"/>
    <s v="Huggies Diapers Little Movers "/>
    <s v="Step 4      "/>
    <s v="12/Pk   "/>
    <s v="KIMBER"/>
    <s v="10518"/>
    <n v="1"/>
    <n v="1"/>
    <n v="0"/>
    <n v="1"/>
    <n v="0"/>
    <n v="0"/>
    <x v="6"/>
    <m/>
  </r>
  <r>
    <s v="2480237"/>
    <s v="Lidocaine w/EPI Inj MDV N-R   "/>
    <s v="2%          "/>
    <s v="20mL/Vl "/>
    <s v="GIVREP"/>
    <s v="00409318201"/>
    <n v="1"/>
    <n v="5"/>
    <n v="1"/>
    <n v="0"/>
    <n v="0"/>
    <n v="0"/>
    <x v="2"/>
    <m/>
  </r>
  <r>
    <s v="1048583"/>
    <s v="Sodium Chloride INJ MDV 30ml  "/>
    <s v="0.9%BACT    "/>
    <s v="25/Bx   "/>
    <s v="PFIZNJ"/>
    <s v="00409196607"/>
    <n v="1"/>
    <n v="1"/>
    <n v="1"/>
    <n v="0"/>
    <n v="0"/>
    <n v="0"/>
    <x v="2"/>
    <m/>
  </r>
  <r>
    <s v="1209282"/>
    <s v="O-Ring f/Medonic              "/>
    <s v="3.0.1.0     "/>
    <s v="Ea      "/>
    <s v="CLIDIA"/>
    <s v="1140626"/>
    <n v="1"/>
    <n v="1"/>
    <n v="0"/>
    <n v="0"/>
    <n v="0"/>
    <n v="1"/>
    <x v="1"/>
    <m/>
  </r>
  <r>
    <s v="8573300"/>
    <s v="Laryngoscope F/O Mil 0        "/>
    <s v="Engl        "/>
    <s v="Ea      "/>
    <s v="SUNMD"/>
    <s v="5-5233-00"/>
    <n v="1"/>
    <n v="2"/>
    <n v="0"/>
    <n v="0"/>
    <n v="1"/>
    <n v="0"/>
    <x v="5"/>
    <m/>
  </r>
  <r>
    <s v="1185550"/>
    <s v="Sampling Line Adult           "/>
    <s v="2.5m        "/>
    <s v="25/Bx   "/>
    <s v="MINDRY"/>
    <s v="11504301700"/>
    <n v="1"/>
    <n v="1"/>
    <n v="0"/>
    <n v="0"/>
    <n v="1"/>
    <n v="0"/>
    <x v="5"/>
    <m/>
  </r>
  <r>
    <s v="2770985"/>
    <s v="Hyoscyamine Elixir            "/>
    <s v="0.125mg/5ml "/>
    <s v="16oz/Bt "/>
    <s v="CARDGN"/>
    <s v="4578761"/>
    <n v="1"/>
    <n v="1"/>
    <n v="0"/>
    <n v="1"/>
    <n v="0"/>
    <n v="0"/>
    <x v="6"/>
    <m/>
  </r>
  <r>
    <s v="1224523"/>
    <s v="Band Toilet Seat Print Disp   "/>
    <s v="1.5x16      "/>
    <s v="1000/Ca "/>
    <s v="MEDLIN"/>
    <s v="EVS591"/>
    <n v="1"/>
    <n v="1"/>
    <n v="0"/>
    <n v="0"/>
    <n v="0"/>
    <n v="1"/>
    <x v="5"/>
    <m/>
  </r>
  <r>
    <s v="1278579"/>
    <s v="Tubing Pinch f/ M-Ser Analyzer"/>
    <s v="            "/>
    <s v="1/Ft    "/>
    <s v="CLIDIA"/>
    <s v="9970002"/>
    <n v="1"/>
    <n v="10"/>
    <n v="0"/>
    <n v="0"/>
    <n v="0"/>
    <n v="1"/>
    <x v="1"/>
    <m/>
  </r>
  <r>
    <s v="1337198"/>
    <s v="Azithromycin Oral Suspension  "/>
    <s v="200mg/5mL   "/>
    <s v="15mL/Bt "/>
    <s v="CARDGN"/>
    <s v="5483318"/>
    <n v="1"/>
    <n v="3"/>
    <n v="0"/>
    <n v="1"/>
    <n v="0"/>
    <n v="0"/>
    <x v="6"/>
    <m/>
  </r>
  <r>
    <s v="1046409"/>
    <s v="Hydromorphone Inj Carp J Syr  "/>
    <s v="1mg/ml      "/>
    <s v="10/Bx   "/>
    <s v="ABBNRX"/>
    <s v="00409128331"/>
    <n v="1"/>
    <n v="1"/>
    <n v="0"/>
    <n v="1"/>
    <n v="0"/>
    <n v="0"/>
    <x v="4"/>
    <m/>
  </r>
  <r>
    <s v="1042290"/>
    <s v="Glucose 201 Analyzer          "/>
    <s v="            "/>
    <s v="Ea      "/>
    <s v="HEMOCU"/>
    <s v="120706"/>
    <n v="1"/>
    <n v="1"/>
    <n v="0"/>
    <n v="0"/>
    <n v="0"/>
    <n v="1"/>
    <x v="5"/>
    <m/>
  </r>
  <r>
    <s v="1026761"/>
    <s v="Cefazolin Sodium Inj SDV 10mL "/>
    <s v="1gm         "/>
    <s v="25/Bx   "/>
    <s v="W-WARD"/>
    <s v="00143992490"/>
    <n v="1"/>
    <n v="1"/>
    <n v="0"/>
    <n v="1"/>
    <n v="0"/>
    <n v="0"/>
    <x v="6"/>
    <m/>
  </r>
  <r>
    <s v="1314312"/>
    <s v="Ketorolac Inj IM SDV 2mL      "/>
    <s v="60mg/2mL    "/>
    <s v="25/Bx   "/>
    <s v="ALVOGE"/>
    <s v="47781058568"/>
    <n v="1"/>
    <n v="3"/>
    <n v="1"/>
    <n v="0"/>
    <n v="0"/>
    <n v="0"/>
    <x v="6"/>
    <m/>
  </r>
  <r>
    <s v="2484141"/>
    <s v="Atropine Sulf Abj LFS N/R     "/>
    <s v=".1mg/mL     "/>
    <s v="10mL Syr"/>
    <s v="GIVREP"/>
    <s v="00409491134"/>
    <n v="1"/>
    <n v="8"/>
    <n v="1"/>
    <n v="0"/>
    <n v="0"/>
    <n v="0"/>
    <x v="2"/>
    <m/>
  </r>
  <r>
    <s v="1165639"/>
    <s v="Ext Set Smallbore SpinLck Conn"/>
    <s v="L/L 0.5mL   "/>
    <s v="100/Ca  "/>
    <s v="MCGAW"/>
    <s v="470100"/>
    <n v="1"/>
    <n v="1"/>
    <n v="0"/>
    <n v="1"/>
    <n v="0"/>
    <n v="0"/>
    <x v="2"/>
    <m/>
  </r>
  <r>
    <s v="5701173"/>
    <s v="Electrode Resting Tab         "/>
    <s v="            "/>
    <s v="100/Pk  "/>
    <s v="GRAPHC"/>
    <s v="A10201"/>
    <n v="1"/>
    <n v="20"/>
    <n v="1"/>
    <n v="0"/>
    <n v="0"/>
    <n v="0"/>
    <x v="6"/>
    <m/>
  </r>
  <r>
    <s v="1084929"/>
    <s v="Clinitek 100 Printer Paper    "/>
    <s v="            "/>
    <s v="5/Bx    "/>
    <s v="GLOSCI"/>
    <s v="7146-05"/>
    <n v="1"/>
    <n v="2"/>
    <n v="0"/>
    <n v="1"/>
    <n v="0"/>
    <n v="0"/>
    <x v="6"/>
    <m/>
  </r>
  <r>
    <s v="1242964"/>
    <s v="Pump Assembly                 "/>
    <s v="            "/>
    <s v="Ea      "/>
    <s v="CLIDIA"/>
    <s v="1091319"/>
    <n v="1"/>
    <n v="1"/>
    <n v="0"/>
    <n v="0"/>
    <n v="0"/>
    <n v="1"/>
    <x v="1"/>
    <m/>
  </r>
  <r>
    <s v="5201119"/>
    <s v="Yankauer Suction Handle       "/>
    <s v="            "/>
    <s v="Ea      "/>
    <s v="CONMD"/>
    <s v="0034920"/>
    <n v="1"/>
    <n v="6"/>
    <n v="0"/>
    <n v="1"/>
    <n v="0"/>
    <n v="0"/>
    <x v="6"/>
    <m/>
  </r>
  <r>
    <s v="1192121"/>
    <s v="Cefoxitin Inj Str Powder 20mL "/>
    <s v="2Gm         "/>
    <s v="25/Bx   "/>
    <s v="AMEPHA"/>
    <s v="63323034225"/>
    <n v="1"/>
    <n v="1"/>
    <n v="0"/>
    <n v="0"/>
    <n v="1"/>
    <n v="0"/>
    <x v="5"/>
    <m/>
  </r>
  <r>
    <s v="1311119"/>
    <s v="Trap Water Dryline II Neonatal"/>
    <s v="            "/>
    <s v="10/Bx   "/>
    <s v="MINDRY"/>
    <s v="11504302500"/>
    <n v="1"/>
    <n v="1"/>
    <n v="0"/>
    <n v="0"/>
    <n v="1"/>
    <n v="0"/>
    <x v="5"/>
    <m/>
  </r>
  <r>
    <s v="8407106"/>
    <s v="Isovue 300 61%                "/>
    <s v="50mL        "/>
    <s v="10/Ca   "/>
    <s v="BRACCO"/>
    <s v="131530"/>
    <n v="1"/>
    <n v="1"/>
    <n v="1"/>
    <n v="0"/>
    <n v="0"/>
    <n v="0"/>
    <x v="6"/>
    <m/>
  </r>
  <r>
    <s v="1089071"/>
    <s v="Blade f/Laryngoscope Sz-2     "/>
    <s v="Child       "/>
    <s v="Ea      "/>
    <s v="SUNMD"/>
    <s v="5-5232-02"/>
    <n v="1"/>
    <n v="1"/>
    <n v="0"/>
    <n v="0"/>
    <n v="1"/>
    <n v="0"/>
    <x v="5"/>
    <m/>
  </r>
  <r>
    <s v="1103170"/>
    <s v="Cuff SC Reuse Adult           "/>
    <s v="1-Tube      "/>
    <s v="Ea      "/>
    <s v="WELCH"/>
    <s v="REUSE-11-1SC"/>
    <n v="1"/>
    <n v="10"/>
    <n v="0"/>
    <n v="1"/>
    <n v="0"/>
    <n v="0"/>
    <x v="6"/>
    <m/>
  </r>
  <r>
    <s v="1077346"/>
    <s v="Acetylcysteine Solution 30mL  "/>
    <s v="20%         "/>
    <s v="3/Bx    "/>
    <s v="PFIZNJ"/>
    <s v="00409330803"/>
    <n v="1"/>
    <n v="2"/>
    <n v="0"/>
    <n v="1"/>
    <n v="0"/>
    <n v="0"/>
    <x v="4"/>
    <m/>
  </r>
  <r>
    <s v="4999432"/>
    <s v="Universal60 Drop Nitro PumpSet"/>
    <s v="            "/>
    <s v="24/Ca   "/>
    <s v="MCGAW"/>
    <s v="490037"/>
    <n v="1"/>
    <n v="1"/>
    <n v="1"/>
    <n v="0"/>
    <n v="0"/>
    <n v="0"/>
    <x v="2"/>
    <m/>
  </r>
  <r>
    <s v="2945140"/>
    <s v="Carrascent Odor Eliminator    "/>
    <s v="1oz         "/>
    <s v="Ea      "/>
    <s v="MEDLIN"/>
    <s v="CRR107010"/>
    <n v="1"/>
    <n v="30"/>
    <n v="0"/>
    <n v="1"/>
    <n v="0"/>
    <n v="0"/>
    <x v="6"/>
    <m/>
  </r>
  <r>
    <s v="1113332"/>
    <s v="i-Stat Control Level 2        "/>
    <s v="10x1.7ml    "/>
    <s v="10/Bx   "/>
    <s v="ABBCON"/>
    <s v="06F1301"/>
    <n v="1"/>
    <n v="1"/>
    <n v="0"/>
    <n v="1"/>
    <n v="0"/>
    <n v="0"/>
    <x v="4"/>
    <m/>
  </r>
  <r>
    <s v="6540331"/>
    <s v="Protectiv Plus IV Catheter    "/>
    <s v="20Gx1.25&quot;   "/>
    <s v="50/Bx   "/>
    <s v="SIMPOR"/>
    <s v="3086"/>
    <n v="1"/>
    <n v="2"/>
    <n v="1"/>
    <n v="0"/>
    <n v="0"/>
    <n v="0"/>
    <x v="6"/>
    <m/>
  </r>
  <r>
    <s v="1200258"/>
    <s v="Colles Padded Left            "/>
    <s v="Medium      "/>
    <s v="Ea      "/>
    <s v="SMTNEP"/>
    <s v="79-72115"/>
    <n v="1"/>
    <n v="2"/>
    <n v="1"/>
    <n v="0"/>
    <n v="0"/>
    <n v="0"/>
    <x v="6"/>
    <m/>
  </r>
  <r>
    <s v="6003365"/>
    <s v="Replacement Bulb For Woods    "/>
    <s v="Light       "/>
    <s v="EA      "/>
    <s v="MEDDIA"/>
    <s v="UV59B"/>
    <n v="1"/>
    <n v="2"/>
    <n v="0"/>
    <n v="0"/>
    <n v="1"/>
    <n v="0"/>
    <x v="5"/>
    <m/>
  </r>
  <r>
    <s v="7772222"/>
    <s v="Removal Precise Staple        "/>
    <s v="Kit         "/>
    <s v="10/Bx   "/>
    <s v="3MMED"/>
    <s v="SR-3"/>
    <n v="1"/>
    <n v="2"/>
    <n v="0"/>
    <n v="1"/>
    <n v="0"/>
    <n v="0"/>
    <x v="6"/>
    <m/>
  </r>
  <r>
    <s v="1298484"/>
    <s v="Diphenhydramine HCl Tablets   "/>
    <s v="25mg        "/>
    <s v="100/Bt  "/>
    <s v="GERIP"/>
    <s v="681-01"/>
    <n v="1"/>
    <n v="1"/>
    <n v="0"/>
    <n v="1"/>
    <n v="0"/>
    <n v="0"/>
    <x v="6"/>
    <m/>
  </r>
  <r>
    <s v="1144691"/>
    <s v="Needle Safety Huber WHIN      "/>
    <s v="19Gx1.5     "/>
    <s v="100/Ca  "/>
    <s v="MCGAW"/>
    <s v="575116"/>
    <n v="1"/>
    <n v="1"/>
    <n v="0"/>
    <n v="1"/>
    <n v="0"/>
    <n v="0"/>
    <x v="5"/>
    <m/>
  </r>
  <r>
    <s v="1064480"/>
    <s v="Protonix IV Vial              "/>
    <s v="40mg        "/>
    <s v="10/Bx   "/>
    <s v="UPJOHN"/>
    <s v="00008092355"/>
    <n v="1"/>
    <n v="2"/>
    <n v="1"/>
    <n v="0"/>
    <n v="0"/>
    <n v="0"/>
    <x v="6"/>
    <m/>
  </r>
  <r>
    <s v="1386758"/>
    <s v="Dexamethasone Sod Phs SDV     "/>
    <s v="10mg/ml     "/>
    <s v="25x1ml  "/>
    <s v="W-WARD"/>
    <s v="00641036725"/>
    <n v="1"/>
    <n v="1"/>
    <n v="1"/>
    <n v="0"/>
    <n v="0"/>
    <n v="0"/>
    <x v="6"/>
    <m/>
  </r>
  <r>
    <s v="1531024"/>
    <s v="Nasal Cannula Curved Flare    "/>
    <s v="7'          "/>
    <s v="50/Ca   "/>
    <s v="VYAIRE"/>
    <s v="001320"/>
    <n v="1"/>
    <n v="1"/>
    <n v="1"/>
    <n v="0"/>
    <n v="0"/>
    <n v="0"/>
    <x v="6"/>
    <m/>
  </r>
  <r>
    <s v="1124334"/>
    <s v="SmartSite Needle-Free Valve   "/>
    <s v=".05ml       "/>
    <s v="100/Ca  "/>
    <s v="BD"/>
    <s v="2202E"/>
    <n v="1"/>
    <n v="1"/>
    <n v="1"/>
    <n v="0"/>
    <n v="0"/>
    <n v="0"/>
    <x v="6"/>
    <m/>
  </r>
  <r>
    <s v="1126911"/>
    <s v="Rocker Tube Rock it           "/>
    <s v="            "/>
    <s v="Ea      "/>
    <s v="UNICO"/>
    <s v="LTTR200-HSI"/>
    <n v="1"/>
    <n v="1"/>
    <n v="0"/>
    <n v="1"/>
    <n v="0"/>
    <n v="0"/>
    <x v="4"/>
    <m/>
  </r>
  <r>
    <s v="5070028"/>
    <s v="Needle Safety Huber Whin      "/>
    <s v="19Gx0.75&quot;   "/>
    <s v="Ea      "/>
    <s v="MCGAW"/>
    <s v="575112"/>
    <n v="1"/>
    <n v="10"/>
    <n v="0"/>
    <n v="1"/>
    <n v="0"/>
    <n v="0"/>
    <x v="2"/>
    <m/>
  </r>
  <r>
    <s v="8579052"/>
    <s v="Disp Mac Laryngscope Blade SS "/>
    <s v="Sz 2        "/>
    <s v="Ea      "/>
    <s v="SUNMD"/>
    <s v="5-5332-02"/>
    <n v="1"/>
    <n v="1"/>
    <n v="0"/>
    <n v="1"/>
    <n v="0"/>
    <n v="0"/>
    <x v="6"/>
    <m/>
  </r>
  <r>
    <s v="1185551"/>
    <s v="Sampling Line Neonat          "/>
    <s v="2.5m        "/>
    <s v="25/Bx   "/>
    <s v="MINDRY"/>
    <s v="92001010555"/>
    <n v="1"/>
    <n v="1"/>
    <n v="0"/>
    <n v="0"/>
    <n v="1"/>
    <n v="0"/>
    <x v="5"/>
    <m/>
  </r>
  <r>
    <s v="1317517"/>
    <s v="Hydrocodone/APAP Tablets UD   "/>
    <s v="5/325mg     "/>
    <s v="100/Pk  "/>
    <s v="APOMAJ"/>
    <s v="302043"/>
    <n v="1"/>
    <n v="1"/>
    <n v="0"/>
    <n v="1"/>
    <n v="0"/>
    <n v="0"/>
    <x v="4"/>
    <m/>
  </r>
  <r>
    <s v="1046844"/>
    <s v="Epinephrine Inj ABJ LFS Syr   "/>
    <s v="1:10m       "/>
    <s v="10/Bx   "/>
    <s v="PFIZNJ"/>
    <s v="00409492134"/>
    <n v="1"/>
    <n v="1"/>
    <n v="1"/>
    <n v="0"/>
    <n v="0"/>
    <n v="0"/>
    <x v="2"/>
    <m/>
  </r>
  <r>
    <s v="9004815"/>
    <s v="Stethoscope Pro Plus Prof     "/>
    <s v="22&quot;Black    "/>
    <s v="Ea      "/>
    <s v="AMDIAG"/>
    <s v="603BKHS"/>
    <n v="1"/>
    <n v="1"/>
    <n v="0"/>
    <n v="1"/>
    <n v="0"/>
    <n v="0"/>
    <x v="6"/>
    <m/>
  </r>
  <r>
    <s v="1328498"/>
    <s v="Ketorolac Inj IM/IV SDV 1mL   "/>
    <s v="30mg/mL     "/>
    <s v="25/Bx   "/>
    <s v="W-WARD"/>
    <s v="00641604225"/>
    <n v="1"/>
    <n v="1"/>
    <n v="1"/>
    <n v="0"/>
    <n v="0"/>
    <n v="0"/>
    <x v="6"/>
    <m/>
  </r>
  <r>
    <s v="2097627"/>
    <s v="Immobilizer Knee Blu Fm 24&quot;   "/>
    <s v="Universal   "/>
    <s v="Ea      "/>
    <s v="SMTNEP"/>
    <s v="79-80180"/>
    <n v="1"/>
    <n v="10"/>
    <n v="1"/>
    <n v="0"/>
    <n v="0"/>
    <n v="0"/>
    <x v="6"/>
    <m/>
  </r>
  <r>
    <s v="1319855"/>
    <s v="Apap Extra Strength Caplets   "/>
    <s v="500mg       "/>
    <s v="100/Bt  "/>
    <s v="GERIP"/>
    <s v="014-01"/>
    <n v="1"/>
    <n v="2"/>
    <n v="0"/>
    <n v="1"/>
    <n v="0"/>
    <n v="0"/>
    <x v="3"/>
    <m/>
  </r>
  <r>
    <s v="8405127"/>
    <s v="Tube Salem Sump 10fr          "/>
    <s v="            "/>
    <s v="50/Ca   "/>
    <s v="CARDKN"/>
    <s v="8888266106"/>
    <n v="1"/>
    <n v="1"/>
    <n v="0"/>
    <n v="0"/>
    <n v="1"/>
    <n v="0"/>
    <x v="5"/>
    <m/>
  </r>
  <r>
    <s v="2283120"/>
    <s v="Lovenox Inj. 30mg/0.3ml       "/>
    <s v="            "/>
    <s v="10/Bx   "/>
    <s v="CARDWH"/>
    <s v="3479037"/>
    <n v="1"/>
    <n v="2"/>
    <n v="0"/>
    <n v="1"/>
    <n v="0"/>
    <n v="0"/>
    <x v="4"/>
    <m/>
  </r>
  <r>
    <s v="1297917"/>
    <s v="IV Set Space Pump Infusomat   "/>
    <s v="            "/>
    <s v="20/Ca   "/>
    <s v="MCGAW"/>
    <s v="490101"/>
    <n v="1"/>
    <n v="3"/>
    <n v="0"/>
    <n v="0"/>
    <n v="1"/>
    <n v="0"/>
    <x v="5"/>
    <m/>
  </r>
  <r>
    <s v="1139290"/>
    <s v="Temp Probe Covers f/VS800     "/>
    <s v="            "/>
    <s v="20/Bx   "/>
    <s v="MINDRY"/>
    <s v="MO9A2062124"/>
    <n v="1"/>
    <n v="30"/>
    <n v="0"/>
    <n v="0"/>
    <n v="1"/>
    <n v="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Item Status">
  <location ref="B3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8">
        <item x="1"/>
        <item x="5"/>
        <item x="3"/>
        <item x="0"/>
        <item x="4"/>
        <item x="2"/>
        <item x="6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2" type="button" dataOnly="0" labelOnly="1" outline="0" axis="axisRow" fieldPosition="0"/>
    </format>
    <format dxfId="56">
      <pivotArea dataOnly="0" labelOnly="1" fieldPosition="0">
        <references count="1">
          <reference field="12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field="12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collapsedLevelsAreSubtotals="1" fieldPosition="0">
        <references count="1">
          <reference field="12" count="5">
            <x v="0"/>
            <x v="1"/>
            <x v="2"/>
            <x v="3"/>
            <x v="4"/>
          </reference>
        </references>
      </pivotArea>
    </format>
    <format dxfId="48">
      <pivotArea dataOnly="0" labelOnly="1" fieldPosition="0">
        <references count="1">
          <reference field="12" count="5">
            <x v="0"/>
            <x v="1"/>
            <x v="2"/>
            <x v="3"/>
            <x v="4"/>
          </reference>
        </references>
      </pivotArea>
    </format>
    <format dxfId="47">
      <pivotArea collapsedLevelsAreSubtotals="1" fieldPosition="0">
        <references count="1">
          <reference field="12" count="4">
            <x v="3"/>
            <x v="4"/>
            <x v="5"/>
            <x v="6"/>
          </reference>
        </references>
      </pivotArea>
    </format>
    <format dxfId="46">
      <pivotArea dataOnly="0" labelOnly="1" fieldPosition="0">
        <references count="1">
          <reference field="12" count="4">
            <x v="3"/>
            <x v="4"/>
            <x v="5"/>
            <x v="6"/>
          </reference>
        </references>
      </pivotArea>
    </format>
    <format dxfId="45">
      <pivotArea collapsedLevelsAreSubtotals="1" fieldPosition="0">
        <references count="1">
          <reference field="12" count="1">
            <x v="1"/>
          </reference>
        </references>
      </pivotArea>
    </format>
    <format dxfId="44">
      <pivotArea dataOnly="0" labelOnly="1" fieldPosition="0">
        <references count="1">
          <reference field="12" count="1">
            <x v="1"/>
          </reference>
        </references>
      </pivotArea>
    </format>
    <format dxfId="43">
      <pivotArea collapsedLevelsAreSubtotals="1" fieldPosition="0">
        <references count="1">
          <reference field="12" count="1">
            <x v="4"/>
          </reference>
        </references>
      </pivotArea>
    </format>
    <format dxfId="42">
      <pivotArea dataOnly="0" labelOnly="1" fieldPosition="0">
        <references count="1">
          <reference field="12" count="1">
            <x v="4"/>
          </reference>
        </references>
      </pivotArea>
    </format>
    <format dxfId="41">
      <pivotArea collapsedLevelsAreSubtotals="1" fieldPosition="0">
        <references count="1">
          <reference field="12" count="1">
            <x v="6"/>
          </reference>
        </references>
      </pivotArea>
    </format>
    <format dxfId="4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R20" sqref="R20"/>
    </sheetView>
  </sheetViews>
  <sheetFormatPr defaultRowHeight="15" x14ac:dyDescent="0.25"/>
  <cols>
    <col min="2" max="2" width="35.28515625" customWidth="1"/>
  </cols>
  <sheetData>
    <row r="1" spans="1:10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37.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36" t="s">
        <v>11</v>
      </c>
      <c r="B3" s="35"/>
      <c r="C3" s="6">
        <v>3739</v>
      </c>
      <c r="D3" s="6">
        <v>3140</v>
      </c>
      <c r="E3" s="5">
        <v>0.83979673709548008</v>
      </c>
      <c r="F3" s="6">
        <v>175</v>
      </c>
      <c r="G3" s="5">
        <v>0.88660069537309438</v>
      </c>
      <c r="H3" s="6">
        <v>103</v>
      </c>
      <c r="I3" s="6">
        <v>39</v>
      </c>
      <c r="J3" s="6">
        <v>282</v>
      </c>
    </row>
    <row r="4" spans="1:10" x14ac:dyDescent="0.25">
      <c r="A4" s="36" t="s">
        <v>12</v>
      </c>
      <c r="B4" s="36"/>
      <c r="C4" s="35"/>
      <c r="D4" s="35"/>
      <c r="E4" s="5">
        <v>0.92564856913613269</v>
      </c>
      <c r="F4" s="3"/>
      <c r="G4" s="5">
        <v>0.97245252741374699</v>
      </c>
      <c r="H4" s="36"/>
      <c r="I4" s="35"/>
      <c r="J4" s="3"/>
    </row>
    <row r="5" spans="1:10" s="28" customFormat="1" hidden="1" x14ac:dyDescent="0.25">
      <c r="A5" s="57" t="s">
        <v>1191</v>
      </c>
      <c r="B5" s="35"/>
      <c r="C5" s="6"/>
      <c r="D5" s="6"/>
      <c r="E5" s="5"/>
      <c r="F5" s="6"/>
      <c r="G5" s="5"/>
      <c r="H5" s="6"/>
      <c r="I5" s="6"/>
      <c r="J5" s="6">
        <v>276</v>
      </c>
    </row>
    <row r="6" spans="1:10" s="28" customFormat="1" x14ac:dyDescent="0.25">
      <c r="A6" s="58" t="s">
        <v>1192</v>
      </c>
      <c r="B6" s="59"/>
      <c r="C6" s="60">
        <v>3739</v>
      </c>
      <c r="D6" s="60">
        <f>D3+J5</f>
        <v>3416</v>
      </c>
      <c r="E6" s="61">
        <f>D6/C6</f>
        <v>0.91361326557903177</v>
      </c>
      <c r="F6" s="60">
        <v>175</v>
      </c>
      <c r="G6" s="61">
        <f>(D6+F6)/C6</f>
        <v>0.96041722385664618</v>
      </c>
      <c r="H6" s="60">
        <v>103</v>
      </c>
      <c r="I6" s="60">
        <v>39</v>
      </c>
      <c r="J6" s="60">
        <f>J3-J5</f>
        <v>6</v>
      </c>
    </row>
    <row r="7" spans="1:10" s="28" customFormat="1" x14ac:dyDescent="0.25">
      <c r="A7" s="58" t="s">
        <v>1193</v>
      </c>
      <c r="B7" s="59"/>
      <c r="C7" s="60"/>
      <c r="D7" s="60"/>
      <c r="E7" s="61">
        <f>(D6+I6+J6)/C6</f>
        <v>0.92564856913613269</v>
      </c>
      <c r="F7" s="60"/>
      <c r="G7" s="61">
        <f>(D6+F6+I6+J6)/C6</f>
        <v>0.97245252741374699</v>
      </c>
      <c r="H7" s="60"/>
      <c r="I7" s="60"/>
      <c r="J7" s="60"/>
    </row>
    <row r="8" spans="1:10" x14ac:dyDescent="0.25">
      <c r="A8" s="7" t="s">
        <v>13</v>
      </c>
      <c r="B8" s="7" t="s">
        <v>14</v>
      </c>
      <c r="C8" s="8">
        <v>152</v>
      </c>
      <c r="D8" s="8">
        <v>127</v>
      </c>
      <c r="E8" s="4">
        <v>0.83552631578947367</v>
      </c>
      <c r="F8" s="8">
        <v>7</v>
      </c>
      <c r="G8" s="4">
        <v>0.88157894736842091</v>
      </c>
      <c r="H8" s="8">
        <v>5</v>
      </c>
      <c r="I8" s="8">
        <v>2</v>
      </c>
      <c r="J8" s="8">
        <v>11</v>
      </c>
    </row>
    <row r="9" spans="1:10" x14ac:dyDescent="0.25">
      <c r="A9" s="7" t="s">
        <v>15</v>
      </c>
      <c r="B9" s="7" t="s">
        <v>16</v>
      </c>
      <c r="C9" s="8">
        <v>129</v>
      </c>
      <c r="D9" s="8">
        <v>123</v>
      </c>
      <c r="E9" s="4">
        <v>0.95348837209302328</v>
      </c>
      <c r="F9" s="8">
        <v>2</v>
      </c>
      <c r="G9" s="4">
        <v>0.96899224806201545</v>
      </c>
      <c r="H9" s="8">
        <v>0</v>
      </c>
      <c r="I9" s="8">
        <v>1</v>
      </c>
      <c r="J9" s="8">
        <v>3</v>
      </c>
    </row>
    <row r="10" spans="1:10" x14ac:dyDescent="0.25">
      <c r="A10" s="7" t="s">
        <v>17</v>
      </c>
      <c r="B10" s="7" t="s">
        <v>18</v>
      </c>
      <c r="C10" s="8">
        <v>125</v>
      </c>
      <c r="D10" s="8">
        <v>114</v>
      </c>
      <c r="E10" s="4">
        <v>0.91200000000000003</v>
      </c>
      <c r="F10" s="8">
        <v>1</v>
      </c>
      <c r="G10" s="4">
        <v>0.92</v>
      </c>
      <c r="H10" s="8">
        <v>1</v>
      </c>
      <c r="I10" s="8">
        <v>0</v>
      </c>
      <c r="J10" s="8">
        <v>9</v>
      </c>
    </row>
    <row r="11" spans="1:10" x14ac:dyDescent="0.25">
      <c r="A11" s="7" t="s">
        <v>19</v>
      </c>
      <c r="B11" s="7" t="s">
        <v>20</v>
      </c>
      <c r="C11" s="8">
        <v>118</v>
      </c>
      <c r="D11" s="8">
        <v>114</v>
      </c>
      <c r="E11" s="4">
        <v>0.96610169491525422</v>
      </c>
      <c r="F11" s="8">
        <v>4</v>
      </c>
      <c r="G11" s="4">
        <v>1</v>
      </c>
      <c r="H11" s="8">
        <v>0</v>
      </c>
      <c r="I11" s="8">
        <v>0</v>
      </c>
      <c r="J11" s="8">
        <v>0</v>
      </c>
    </row>
    <row r="12" spans="1:10" x14ac:dyDescent="0.25">
      <c r="A12" s="7" t="s">
        <v>21</v>
      </c>
      <c r="B12" s="7" t="s">
        <v>22</v>
      </c>
      <c r="C12" s="8">
        <v>114</v>
      </c>
      <c r="D12" s="8">
        <v>103</v>
      </c>
      <c r="E12" s="4">
        <v>0.90350877192982471</v>
      </c>
      <c r="F12" s="8">
        <v>7</v>
      </c>
      <c r="G12" s="4">
        <v>0.96491228070175439</v>
      </c>
      <c r="H12" s="8">
        <v>0</v>
      </c>
      <c r="I12" s="8">
        <v>1</v>
      </c>
      <c r="J12" s="8">
        <v>3</v>
      </c>
    </row>
    <row r="13" spans="1:10" x14ac:dyDescent="0.25">
      <c r="A13" s="7" t="s">
        <v>23</v>
      </c>
      <c r="B13" s="7" t="s">
        <v>24</v>
      </c>
      <c r="C13" s="8">
        <v>114</v>
      </c>
      <c r="D13" s="8">
        <v>91</v>
      </c>
      <c r="E13" s="4">
        <v>0.79824561403508776</v>
      </c>
      <c r="F13" s="8">
        <v>4</v>
      </c>
      <c r="G13" s="4">
        <v>0.83333333333333348</v>
      </c>
      <c r="H13" s="8">
        <v>1</v>
      </c>
      <c r="I13" s="8">
        <v>2</v>
      </c>
      <c r="J13" s="8">
        <v>16</v>
      </c>
    </row>
    <row r="14" spans="1:10" x14ac:dyDescent="0.25">
      <c r="A14" s="7" t="s">
        <v>25</v>
      </c>
      <c r="B14" s="7" t="s">
        <v>26</v>
      </c>
      <c r="C14" s="8">
        <v>111</v>
      </c>
      <c r="D14" s="8">
        <v>98</v>
      </c>
      <c r="E14" s="4">
        <v>0.88288288288288286</v>
      </c>
      <c r="F14" s="8">
        <v>6</v>
      </c>
      <c r="G14" s="4">
        <v>0.93693693693693691</v>
      </c>
      <c r="H14" s="8">
        <v>2</v>
      </c>
      <c r="I14" s="8">
        <v>0</v>
      </c>
      <c r="J14" s="8">
        <v>5</v>
      </c>
    </row>
    <row r="15" spans="1:10" x14ac:dyDescent="0.25">
      <c r="A15" s="7" t="s">
        <v>27</v>
      </c>
      <c r="B15" s="7" t="s">
        <v>28</v>
      </c>
      <c r="C15" s="8">
        <v>93</v>
      </c>
      <c r="D15" s="8">
        <v>64</v>
      </c>
      <c r="E15" s="4">
        <v>0.68817204301075274</v>
      </c>
      <c r="F15" s="8">
        <v>7</v>
      </c>
      <c r="G15" s="4">
        <v>0.76344086021505375</v>
      </c>
      <c r="H15" s="8">
        <v>4</v>
      </c>
      <c r="I15" s="8">
        <v>0</v>
      </c>
      <c r="J15" s="8">
        <v>18</v>
      </c>
    </row>
    <row r="16" spans="1:10" x14ac:dyDescent="0.25">
      <c r="A16" s="7" t="s">
        <v>29</v>
      </c>
      <c r="B16" s="7" t="s">
        <v>30</v>
      </c>
      <c r="C16" s="8">
        <v>89</v>
      </c>
      <c r="D16" s="8">
        <v>83</v>
      </c>
      <c r="E16" s="4">
        <v>0.93258426966292129</v>
      </c>
      <c r="F16" s="8">
        <v>3</v>
      </c>
      <c r="G16" s="4">
        <v>0.9662921348314607</v>
      </c>
      <c r="H16" s="8">
        <v>0</v>
      </c>
      <c r="I16" s="8">
        <v>0</v>
      </c>
      <c r="J16" s="8">
        <v>3</v>
      </c>
    </row>
    <row r="17" spans="1:10" x14ac:dyDescent="0.25">
      <c r="A17" s="7" t="s">
        <v>31</v>
      </c>
      <c r="B17" s="7" t="s">
        <v>32</v>
      </c>
      <c r="C17" s="8">
        <v>88</v>
      </c>
      <c r="D17" s="8">
        <v>86</v>
      </c>
      <c r="E17" s="4">
        <v>0.97727272727272729</v>
      </c>
      <c r="F17" s="8">
        <v>2</v>
      </c>
      <c r="G17" s="4">
        <v>1</v>
      </c>
      <c r="H17" s="8">
        <v>0</v>
      </c>
      <c r="I17" s="8">
        <v>0</v>
      </c>
      <c r="J17" s="8">
        <v>0</v>
      </c>
    </row>
    <row r="18" spans="1:10" x14ac:dyDescent="0.25">
      <c r="A18" s="7" t="s">
        <v>33</v>
      </c>
      <c r="B18" s="7" t="s">
        <v>34</v>
      </c>
      <c r="C18" s="8">
        <v>86</v>
      </c>
      <c r="D18" s="8">
        <v>74</v>
      </c>
      <c r="E18" s="4">
        <v>0.86046511627906985</v>
      </c>
      <c r="F18" s="8">
        <v>5</v>
      </c>
      <c r="G18" s="4">
        <v>0.91860465116279078</v>
      </c>
      <c r="H18" s="8">
        <v>1</v>
      </c>
      <c r="I18" s="8">
        <v>1</v>
      </c>
      <c r="J18" s="8">
        <v>5</v>
      </c>
    </row>
    <row r="19" spans="1:10" x14ac:dyDescent="0.25">
      <c r="A19" s="7" t="s">
        <v>35</v>
      </c>
      <c r="B19" s="7" t="s">
        <v>36</v>
      </c>
      <c r="C19" s="8">
        <v>84</v>
      </c>
      <c r="D19" s="8">
        <v>66</v>
      </c>
      <c r="E19" s="4">
        <v>0.7857142857142857</v>
      </c>
      <c r="F19" s="8">
        <v>7</v>
      </c>
      <c r="G19" s="4">
        <v>0.86904761904761907</v>
      </c>
      <c r="H19" s="8">
        <v>9</v>
      </c>
      <c r="I19" s="8">
        <v>2</v>
      </c>
      <c r="J19" s="8">
        <v>0</v>
      </c>
    </row>
    <row r="20" spans="1:10" x14ac:dyDescent="0.25">
      <c r="A20" s="7" t="s">
        <v>37</v>
      </c>
      <c r="B20" s="7" t="s">
        <v>38</v>
      </c>
      <c r="C20" s="8">
        <v>84</v>
      </c>
      <c r="D20" s="8">
        <v>71</v>
      </c>
      <c r="E20" s="4">
        <v>0.84523809523809523</v>
      </c>
      <c r="F20" s="8">
        <v>5</v>
      </c>
      <c r="G20" s="4">
        <v>0.90476190476190477</v>
      </c>
      <c r="H20" s="8">
        <v>2</v>
      </c>
      <c r="I20" s="8">
        <v>0</v>
      </c>
      <c r="J20" s="8">
        <v>6</v>
      </c>
    </row>
    <row r="21" spans="1:10" x14ac:dyDescent="0.25">
      <c r="A21" s="7" t="s">
        <v>39</v>
      </c>
      <c r="B21" s="7" t="s">
        <v>40</v>
      </c>
      <c r="C21" s="8">
        <v>82</v>
      </c>
      <c r="D21" s="8">
        <v>70</v>
      </c>
      <c r="E21" s="4">
        <v>0.85365853658536583</v>
      </c>
      <c r="F21" s="8">
        <v>2</v>
      </c>
      <c r="G21" s="4">
        <v>0.87804878048780499</v>
      </c>
      <c r="H21" s="8">
        <v>2</v>
      </c>
      <c r="I21" s="8">
        <v>2</v>
      </c>
      <c r="J21" s="8">
        <v>6</v>
      </c>
    </row>
    <row r="22" spans="1:10" x14ac:dyDescent="0.25">
      <c r="A22" s="7" t="s">
        <v>41</v>
      </c>
      <c r="B22" s="7" t="s">
        <v>42</v>
      </c>
      <c r="C22" s="8">
        <v>81</v>
      </c>
      <c r="D22" s="8">
        <v>67</v>
      </c>
      <c r="E22" s="4">
        <v>0.8271604938271605</v>
      </c>
      <c r="F22" s="8">
        <v>2</v>
      </c>
      <c r="G22" s="4">
        <v>0.85185185185185186</v>
      </c>
      <c r="H22" s="8">
        <v>0</v>
      </c>
      <c r="I22" s="8">
        <v>0</v>
      </c>
      <c r="J22" s="8">
        <v>12</v>
      </c>
    </row>
    <row r="23" spans="1:10" x14ac:dyDescent="0.25">
      <c r="A23" s="7" t="s">
        <v>43</v>
      </c>
      <c r="B23" s="7" t="s">
        <v>44</v>
      </c>
      <c r="C23" s="8">
        <v>78</v>
      </c>
      <c r="D23" s="8">
        <v>63</v>
      </c>
      <c r="E23" s="4">
        <v>0.80769230769230771</v>
      </c>
      <c r="F23" s="8">
        <v>6</v>
      </c>
      <c r="G23" s="4">
        <v>0.88461538461538458</v>
      </c>
      <c r="H23" s="8">
        <v>4</v>
      </c>
      <c r="I23" s="8">
        <v>0</v>
      </c>
      <c r="J23" s="8">
        <v>5</v>
      </c>
    </row>
    <row r="24" spans="1:10" x14ac:dyDescent="0.25">
      <c r="A24" s="7" t="s">
        <v>45</v>
      </c>
      <c r="B24" s="7" t="s">
        <v>46</v>
      </c>
      <c r="C24" s="8">
        <v>78</v>
      </c>
      <c r="D24" s="8">
        <v>62</v>
      </c>
      <c r="E24" s="4">
        <v>0.79487179487179493</v>
      </c>
      <c r="F24" s="8">
        <v>5</v>
      </c>
      <c r="G24" s="4">
        <v>0.85897435897435903</v>
      </c>
      <c r="H24" s="8">
        <v>7</v>
      </c>
      <c r="I24" s="8">
        <v>3</v>
      </c>
      <c r="J24" s="8">
        <v>1</v>
      </c>
    </row>
    <row r="25" spans="1:10" x14ac:dyDescent="0.25">
      <c r="A25" s="7" t="s">
        <v>47</v>
      </c>
      <c r="B25" s="7" t="s">
        <v>48</v>
      </c>
      <c r="C25" s="8">
        <v>78</v>
      </c>
      <c r="D25" s="8">
        <v>59</v>
      </c>
      <c r="E25" s="4">
        <v>0.75641025641025639</v>
      </c>
      <c r="F25" s="8">
        <v>5</v>
      </c>
      <c r="G25" s="4">
        <v>0.82051282051282048</v>
      </c>
      <c r="H25" s="8">
        <v>6</v>
      </c>
      <c r="I25" s="8">
        <v>0</v>
      </c>
      <c r="J25" s="8">
        <v>8</v>
      </c>
    </row>
    <row r="26" spans="1:10" x14ac:dyDescent="0.25">
      <c r="A26" s="7" t="s">
        <v>49</v>
      </c>
      <c r="B26" s="7" t="s">
        <v>50</v>
      </c>
      <c r="C26" s="8">
        <v>74</v>
      </c>
      <c r="D26" s="8">
        <v>51</v>
      </c>
      <c r="E26" s="4">
        <v>0.68918918918918914</v>
      </c>
      <c r="F26" s="8">
        <v>1</v>
      </c>
      <c r="G26" s="4">
        <v>0.70270270270270274</v>
      </c>
      <c r="H26" s="8">
        <v>7</v>
      </c>
      <c r="I26" s="8">
        <v>1</v>
      </c>
      <c r="J26" s="8">
        <v>14</v>
      </c>
    </row>
    <row r="27" spans="1:10" x14ac:dyDescent="0.25">
      <c r="A27" s="7" t="s">
        <v>51</v>
      </c>
      <c r="B27" s="7" t="s">
        <v>52</v>
      </c>
      <c r="C27" s="8">
        <v>73</v>
      </c>
      <c r="D27" s="8">
        <v>55</v>
      </c>
      <c r="E27" s="4">
        <v>0.75342465753424659</v>
      </c>
      <c r="F27" s="8">
        <v>3</v>
      </c>
      <c r="G27" s="4">
        <v>0.79452054794520555</v>
      </c>
      <c r="H27" s="8">
        <v>3</v>
      </c>
      <c r="I27" s="8">
        <v>0</v>
      </c>
      <c r="J27" s="8">
        <v>12</v>
      </c>
    </row>
    <row r="28" spans="1:10" x14ac:dyDescent="0.25">
      <c r="A28" s="7" t="s">
        <v>53</v>
      </c>
      <c r="B28" s="7" t="s">
        <v>54</v>
      </c>
      <c r="C28" s="8">
        <v>73</v>
      </c>
      <c r="D28" s="8">
        <v>62</v>
      </c>
      <c r="E28" s="4">
        <v>0.84931506849315075</v>
      </c>
      <c r="F28" s="8">
        <v>3</v>
      </c>
      <c r="G28" s="4">
        <v>0.8904109589041096</v>
      </c>
      <c r="H28" s="8">
        <v>1</v>
      </c>
      <c r="I28" s="8">
        <v>0</v>
      </c>
      <c r="J28" s="8">
        <v>7</v>
      </c>
    </row>
    <row r="29" spans="1:10" x14ac:dyDescent="0.25">
      <c r="A29" s="7" t="s">
        <v>55</v>
      </c>
      <c r="B29" s="7" t="s">
        <v>56</v>
      </c>
      <c r="C29" s="8">
        <v>71</v>
      </c>
      <c r="D29" s="8">
        <v>53</v>
      </c>
      <c r="E29" s="4">
        <v>0.74647887323943662</v>
      </c>
      <c r="F29" s="8">
        <v>2</v>
      </c>
      <c r="G29" s="4">
        <v>0.77464788732394363</v>
      </c>
      <c r="H29" s="8">
        <v>5</v>
      </c>
      <c r="I29" s="8">
        <v>2</v>
      </c>
      <c r="J29" s="8">
        <v>9</v>
      </c>
    </row>
    <row r="30" spans="1:10" x14ac:dyDescent="0.25">
      <c r="A30" s="7" t="s">
        <v>57</v>
      </c>
      <c r="B30" s="7" t="s">
        <v>58</v>
      </c>
      <c r="C30" s="8">
        <v>68</v>
      </c>
      <c r="D30" s="8">
        <v>63</v>
      </c>
      <c r="E30" s="4">
        <v>0.92647058823529416</v>
      </c>
      <c r="F30" s="8">
        <v>1</v>
      </c>
      <c r="G30" s="4">
        <v>0.94117647058823517</v>
      </c>
      <c r="H30" s="8">
        <v>2</v>
      </c>
      <c r="I30" s="8">
        <v>2</v>
      </c>
      <c r="J30" s="8">
        <v>0</v>
      </c>
    </row>
    <row r="31" spans="1:10" x14ac:dyDescent="0.25">
      <c r="A31" s="7" t="s">
        <v>59</v>
      </c>
      <c r="B31" s="7" t="s">
        <v>60</v>
      </c>
      <c r="C31" s="8">
        <v>67</v>
      </c>
      <c r="D31" s="8">
        <v>54</v>
      </c>
      <c r="E31" s="4">
        <v>0.80597014925373134</v>
      </c>
      <c r="F31" s="8">
        <v>2</v>
      </c>
      <c r="G31" s="4">
        <v>0.83582089552238803</v>
      </c>
      <c r="H31" s="8">
        <v>0</v>
      </c>
      <c r="I31" s="8">
        <v>0</v>
      </c>
      <c r="J31" s="8">
        <v>11</v>
      </c>
    </row>
    <row r="32" spans="1:10" x14ac:dyDescent="0.25">
      <c r="A32" s="7" t="s">
        <v>61</v>
      </c>
      <c r="B32" s="7" t="s">
        <v>62</v>
      </c>
      <c r="C32" s="8">
        <v>67</v>
      </c>
      <c r="D32" s="8">
        <v>52</v>
      </c>
      <c r="E32" s="4">
        <v>0.77611940298507465</v>
      </c>
      <c r="F32" s="8">
        <v>3</v>
      </c>
      <c r="G32" s="4">
        <v>0.82089552238805974</v>
      </c>
      <c r="H32" s="8">
        <v>2</v>
      </c>
      <c r="I32" s="8">
        <v>1</v>
      </c>
      <c r="J32" s="8">
        <v>9</v>
      </c>
    </row>
    <row r="33" spans="1:10" x14ac:dyDescent="0.25">
      <c r="A33" s="7" t="s">
        <v>63</v>
      </c>
      <c r="B33" s="7" t="s">
        <v>64</v>
      </c>
      <c r="C33" s="8">
        <v>66</v>
      </c>
      <c r="D33" s="8">
        <v>50</v>
      </c>
      <c r="E33" s="4">
        <v>0.75757575757575746</v>
      </c>
      <c r="F33" s="8">
        <v>5</v>
      </c>
      <c r="G33" s="4">
        <v>0.83333333333333348</v>
      </c>
      <c r="H33" s="8">
        <v>4</v>
      </c>
      <c r="I33" s="8">
        <v>2</v>
      </c>
      <c r="J33" s="8">
        <v>5</v>
      </c>
    </row>
    <row r="34" spans="1:10" x14ac:dyDescent="0.25">
      <c r="A34" s="7" t="s">
        <v>65</v>
      </c>
      <c r="B34" s="7" t="s">
        <v>66</v>
      </c>
      <c r="C34" s="8">
        <v>64</v>
      </c>
      <c r="D34" s="8">
        <v>46</v>
      </c>
      <c r="E34" s="4">
        <v>0.71875</v>
      </c>
      <c r="F34" s="8">
        <v>2</v>
      </c>
      <c r="G34" s="4">
        <v>0.75</v>
      </c>
      <c r="H34" s="8">
        <v>4</v>
      </c>
      <c r="I34" s="8">
        <v>0</v>
      </c>
      <c r="J34" s="8">
        <v>12</v>
      </c>
    </row>
    <row r="35" spans="1:10" x14ac:dyDescent="0.25">
      <c r="A35" s="7" t="s">
        <v>67</v>
      </c>
      <c r="B35" s="7" t="s">
        <v>68</v>
      </c>
      <c r="C35" s="8">
        <v>64</v>
      </c>
      <c r="D35" s="8">
        <v>53</v>
      </c>
      <c r="E35" s="4">
        <v>0.828125</v>
      </c>
      <c r="F35" s="8">
        <v>4</v>
      </c>
      <c r="G35" s="4">
        <v>0.890625</v>
      </c>
      <c r="H35" s="8">
        <v>1</v>
      </c>
      <c r="I35" s="8">
        <v>0</v>
      </c>
      <c r="J35" s="8">
        <v>6</v>
      </c>
    </row>
    <row r="36" spans="1:10" x14ac:dyDescent="0.25">
      <c r="A36" s="7" t="s">
        <v>69</v>
      </c>
      <c r="B36" s="7" t="s">
        <v>70</v>
      </c>
      <c r="C36" s="8">
        <v>63</v>
      </c>
      <c r="D36" s="8">
        <v>55</v>
      </c>
      <c r="E36" s="4">
        <v>0.87301587301587302</v>
      </c>
      <c r="F36" s="8">
        <v>1</v>
      </c>
      <c r="G36" s="4">
        <v>0.88888888888888884</v>
      </c>
      <c r="H36" s="8">
        <v>1</v>
      </c>
      <c r="I36" s="8">
        <v>1</v>
      </c>
      <c r="J36" s="8">
        <v>5</v>
      </c>
    </row>
    <row r="37" spans="1:10" x14ac:dyDescent="0.25">
      <c r="A37" s="7" t="s">
        <v>71</v>
      </c>
      <c r="B37" s="7" t="s">
        <v>72</v>
      </c>
      <c r="C37" s="8">
        <v>62</v>
      </c>
      <c r="D37" s="8">
        <v>55</v>
      </c>
      <c r="E37" s="4">
        <v>0.88709677419354838</v>
      </c>
      <c r="F37" s="8">
        <v>6</v>
      </c>
      <c r="G37" s="4">
        <v>0.9838709677419355</v>
      </c>
      <c r="H37" s="8">
        <v>1</v>
      </c>
      <c r="I37" s="8">
        <v>0</v>
      </c>
      <c r="J37" s="8">
        <v>0</v>
      </c>
    </row>
    <row r="38" spans="1:10" x14ac:dyDescent="0.25">
      <c r="A38" s="7" t="s">
        <v>73</v>
      </c>
      <c r="B38" s="7" t="s">
        <v>74</v>
      </c>
      <c r="C38" s="8">
        <v>61</v>
      </c>
      <c r="D38" s="8">
        <v>58</v>
      </c>
      <c r="E38" s="4">
        <v>0.95081967213114749</v>
      </c>
      <c r="F38" s="8">
        <v>1</v>
      </c>
      <c r="G38" s="4">
        <v>0.96721311475409832</v>
      </c>
      <c r="H38" s="8">
        <v>1</v>
      </c>
      <c r="I38" s="8">
        <v>1</v>
      </c>
      <c r="J38" s="8">
        <v>0</v>
      </c>
    </row>
    <row r="39" spans="1:10" x14ac:dyDescent="0.25">
      <c r="A39" s="7" t="s">
        <v>75</v>
      </c>
      <c r="B39" s="7" t="s">
        <v>76</v>
      </c>
      <c r="C39" s="8">
        <v>60</v>
      </c>
      <c r="D39" s="8">
        <v>45</v>
      </c>
      <c r="E39" s="4">
        <v>0.75</v>
      </c>
      <c r="F39" s="8">
        <v>2</v>
      </c>
      <c r="G39" s="4">
        <v>0.78333333333333333</v>
      </c>
      <c r="H39" s="8">
        <v>6</v>
      </c>
      <c r="I39" s="8">
        <v>0</v>
      </c>
      <c r="J39" s="8">
        <v>7</v>
      </c>
    </row>
    <row r="40" spans="1:10" x14ac:dyDescent="0.25">
      <c r="A40" s="7" t="s">
        <v>77</v>
      </c>
      <c r="B40" s="7" t="s">
        <v>20</v>
      </c>
      <c r="C40" s="8">
        <v>60</v>
      </c>
      <c r="D40" s="8">
        <v>50</v>
      </c>
      <c r="E40" s="4">
        <v>0.83333333333333348</v>
      </c>
      <c r="F40" s="8">
        <v>7</v>
      </c>
      <c r="G40" s="4">
        <v>0.95</v>
      </c>
      <c r="H40" s="8">
        <v>1</v>
      </c>
      <c r="I40" s="8">
        <v>1</v>
      </c>
      <c r="J40" s="8">
        <v>1</v>
      </c>
    </row>
    <row r="41" spans="1:10" x14ac:dyDescent="0.25">
      <c r="A41" s="7" t="s">
        <v>78</v>
      </c>
      <c r="B41" s="7" t="s">
        <v>79</v>
      </c>
      <c r="C41" s="8">
        <v>58</v>
      </c>
      <c r="D41" s="8">
        <v>54</v>
      </c>
      <c r="E41" s="4">
        <v>0.93103448275862066</v>
      </c>
      <c r="F41" s="8">
        <v>2</v>
      </c>
      <c r="G41" s="4">
        <v>0.96551724137931028</v>
      </c>
      <c r="H41" s="8">
        <v>1</v>
      </c>
      <c r="I41" s="8">
        <v>0</v>
      </c>
      <c r="J41" s="8">
        <v>1</v>
      </c>
    </row>
    <row r="42" spans="1:10" x14ac:dyDescent="0.25">
      <c r="A42" s="7" t="s">
        <v>80</v>
      </c>
      <c r="B42" s="7" t="s">
        <v>81</v>
      </c>
      <c r="C42" s="8">
        <v>58</v>
      </c>
      <c r="D42" s="8">
        <v>56</v>
      </c>
      <c r="E42" s="4">
        <v>0.96551724137931028</v>
      </c>
      <c r="F42" s="8">
        <v>0</v>
      </c>
      <c r="G42" s="4">
        <v>0.96551724137931028</v>
      </c>
      <c r="H42" s="8">
        <v>1</v>
      </c>
      <c r="I42" s="8">
        <v>1</v>
      </c>
      <c r="J42" s="8">
        <v>0</v>
      </c>
    </row>
    <row r="43" spans="1:10" x14ac:dyDescent="0.25">
      <c r="A43" s="7" t="s">
        <v>82</v>
      </c>
      <c r="B43" s="7" t="s">
        <v>83</v>
      </c>
      <c r="C43" s="8">
        <v>57</v>
      </c>
      <c r="D43" s="8">
        <v>39</v>
      </c>
      <c r="E43" s="4">
        <v>0.68421052631578949</v>
      </c>
      <c r="F43" s="8">
        <v>6</v>
      </c>
      <c r="G43" s="4">
        <v>0.78947368421052633</v>
      </c>
      <c r="H43" s="8">
        <v>2</v>
      </c>
      <c r="I43" s="8">
        <v>2</v>
      </c>
      <c r="J43" s="8">
        <v>8</v>
      </c>
    </row>
    <row r="44" spans="1:10" x14ac:dyDescent="0.25">
      <c r="A44" s="7" t="s">
        <v>84</v>
      </c>
      <c r="B44" s="7" t="s">
        <v>85</v>
      </c>
      <c r="C44" s="8">
        <v>56</v>
      </c>
      <c r="D44" s="8">
        <v>51</v>
      </c>
      <c r="E44" s="4">
        <v>0.9107142857142857</v>
      </c>
      <c r="F44" s="8">
        <v>3</v>
      </c>
      <c r="G44" s="4">
        <v>0.9642857142857143</v>
      </c>
      <c r="H44" s="8">
        <v>0</v>
      </c>
      <c r="I44" s="8">
        <v>0</v>
      </c>
      <c r="J44" s="8">
        <v>2</v>
      </c>
    </row>
    <row r="45" spans="1:10" x14ac:dyDescent="0.25">
      <c r="A45" s="7" t="s">
        <v>86</v>
      </c>
      <c r="B45" s="7" t="s">
        <v>87</v>
      </c>
      <c r="C45" s="8">
        <v>54</v>
      </c>
      <c r="D45" s="8">
        <v>45</v>
      </c>
      <c r="E45" s="4">
        <v>0.83333333333333348</v>
      </c>
      <c r="F45" s="8">
        <v>2</v>
      </c>
      <c r="G45" s="4">
        <v>0.87037037037037035</v>
      </c>
      <c r="H45" s="8">
        <v>1</v>
      </c>
      <c r="I45" s="8">
        <v>0</v>
      </c>
      <c r="J45" s="8">
        <v>6</v>
      </c>
    </row>
    <row r="46" spans="1:10" x14ac:dyDescent="0.25">
      <c r="A46" s="7" t="s">
        <v>88</v>
      </c>
      <c r="B46" s="7" t="s">
        <v>89</v>
      </c>
      <c r="C46" s="8">
        <v>54</v>
      </c>
      <c r="D46" s="8">
        <v>39</v>
      </c>
      <c r="E46" s="4">
        <v>0.7222222222222221</v>
      </c>
      <c r="F46" s="8">
        <v>1</v>
      </c>
      <c r="G46" s="4">
        <v>0.74074074074074081</v>
      </c>
      <c r="H46" s="8">
        <v>2</v>
      </c>
      <c r="I46" s="8">
        <v>0</v>
      </c>
      <c r="J46" s="8">
        <v>12</v>
      </c>
    </row>
    <row r="47" spans="1:10" x14ac:dyDescent="0.25">
      <c r="A47" s="7" t="s">
        <v>90</v>
      </c>
      <c r="B47" s="7" t="s">
        <v>91</v>
      </c>
      <c r="C47" s="8">
        <v>53</v>
      </c>
      <c r="D47" s="8">
        <v>46</v>
      </c>
      <c r="E47" s="4">
        <v>0.86792452830188682</v>
      </c>
      <c r="F47" s="8">
        <v>2</v>
      </c>
      <c r="G47" s="4">
        <v>0.9056603773584907</v>
      </c>
      <c r="H47" s="8">
        <v>3</v>
      </c>
      <c r="I47" s="8">
        <v>1</v>
      </c>
      <c r="J47" s="8">
        <v>1</v>
      </c>
    </row>
    <row r="48" spans="1:10" x14ac:dyDescent="0.25">
      <c r="A48" s="7" t="s">
        <v>92</v>
      </c>
      <c r="B48" s="7" t="s">
        <v>93</v>
      </c>
      <c r="C48" s="8">
        <v>52</v>
      </c>
      <c r="D48" s="8">
        <v>37</v>
      </c>
      <c r="E48" s="4">
        <v>0.71153846153846156</v>
      </c>
      <c r="F48" s="8">
        <v>6</v>
      </c>
      <c r="G48" s="4">
        <v>0.82692307692307698</v>
      </c>
      <c r="H48" s="8">
        <v>2</v>
      </c>
      <c r="I48" s="8">
        <v>0</v>
      </c>
      <c r="J48" s="8">
        <v>7</v>
      </c>
    </row>
    <row r="49" spans="1:10" x14ac:dyDescent="0.25">
      <c r="A49" s="7" t="s">
        <v>94</v>
      </c>
      <c r="B49" s="7" t="s">
        <v>95</v>
      </c>
      <c r="C49" s="8">
        <v>51</v>
      </c>
      <c r="D49" s="8">
        <v>45</v>
      </c>
      <c r="E49" s="4">
        <v>0.88235294117647056</v>
      </c>
      <c r="F49" s="8">
        <v>5</v>
      </c>
      <c r="G49" s="4">
        <v>0.98039215686274506</v>
      </c>
      <c r="H49" s="8">
        <v>0</v>
      </c>
      <c r="I49" s="8">
        <v>1</v>
      </c>
      <c r="J49" s="8">
        <v>0</v>
      </c>
    </row>
    <row r="50" spans="1:10" x14ac:dyDescent="0.25">
      <c r="A50" s="7" t="s">
        <v>96</v>
      </c>
      <c r="B50" s="7" t="s">
        <v>97</v>
      </c>
      <c r="C50" s="8">
        <v>50</v>
      </c>
      <c r="D50" s="8">
        <v>47</v>
      </c>
      <c r="E50" s="4">
        <v>0.94</v>
      </c>
      <c r="F50" s="8">
        <v>2</v>
      </c>
      <c r="G50" s="4">
        <v>0.98</v>
      </c>
      <c r="H50" s="8">
        <v>1</v>
      </c>
      <c r="I50" s="8">
        <v>0</v>
      </c>
      <c r="J50" s="8">
        <v>0</v>
      </c>
    </row>
    <row r="51" spans="1:10" x14ac:dyDescent="0.25">
      <c r="A51" s="7" t="s">
        <v>98</v>
      </c>
      <c r="B51" s="7" t="s">
        <v>99</v>
      </c>
      <c r="C51" s="8">
        <v>50</v>
      </c>
      <c r="D51" s="8">
        <v>34</v>
      </c>
      <c r="E51" s="4">
        <v>0.68</v>
      </c>
      <c r="F51" s="8">
        <v>2</v>
      </c>
      <c r="G51" s="4">
        <v>0.72</v>
      </c>
      <c r="H51" s="8">
        <v>0</v>
      </c>
      <c r="I51" s="8">
        <v>0</v>
      </c>
      <c r="J51" s="8">
        <v>14</v>
      </c>
    </row>
    <row r="52" spans="1:10" x14ac:dyDescent="0.25">
      <c r="A52" s="7" t="s">
        <v>100</v>
      </c>
      <c r="B52" s="7" t="s">
        <v>101</v>
      </c>
      <c r="C52" s="8">
        <v>49</v>
      </c>
      <c r="D52" s="8">
        <v>40</v>
      </c>
      <c r="E52" s="4">
        <v>0.81632653061224492</v>
      </c>
      <c r="F52" s="8">
        <v>2</v>
      </c>
      <c r="G52" s="4">
        <v>0.8571428571428571</v>
      </c>
      <c r="H52" s="8">
        <v>1</v>
      </c>
      <c r="I52" s="8">
        <v>0</v>
      </c>
      <c r="J52" s="8">
        <v>6</v>
      </c>
    </row>
    <row r="53" spans="1:10" x14ac:dyDescent="0.25">
      <c r="A53" s="7" t="s">
        <v>102</v>
      </c>
      <c r="B53" s="7" t="s">
        <v>103</v>
      </c>
      <c r="C53" s="8">
        <v>45</v>
      </c>
      <c r="D53" s="8">
        <v>42</v>
      </c>
      <c r="E53" s="4">
        <v>0.93333333333333324</v>
      </c>
      <c r="F53" s="8">
        <v>2</v>
      </c>
      <c r="G53" s="4">
        <v>0.97777777777777775</v>
      </c>
      <c r="H53" s="8">
        <v>0</v>
      </c>
      <c r="I53" s="8">
        <v>0</v>
      </c>
      <c r="J53" s="8">
        <v>1</v>
      </c>
    </row>
    <row r="54" spans="1:10" x14ac:dyDescent="0.25">
      <c r="A54" s="7" t="s">
        <v>104</v>
      </c>
      <c r="B54" s="7" t="s">
        <v>20</v>
      </c>
      <c r="C54" s="8">
        <v>42</v>
      </c>
      <c r="D54" s="8">
        <v>38</v>
      </c>
      <c r="E54" s="4">
        <v>0.90476190476190477</v>
      </c>
      <c r="F54" s="8">
        <v>3</v>
      </c>
      <c r="G54" s="4">
        <v>0.97619047619047616</v>
      </c>
      <c r="H54" s="8">
        <v>0</v>
      </c>
      <c r="I54" s="8">
        <v>1</v>
      </c>
      <c r="J54" s="8">
        <v>0</v>
      </c>
    </row>
    <row r="55" spans="1:10" x14ac:dyDescent="0.25">
      <c r="A55" s="7" t="s">
        <v>105</v>
      </c>
      <c r="B55" s="7" t="s">
        <v>106</v>
      </c>
      <c r="C55" s="8">
        <v>42</v>
      </c>
      <c r="D55" s="8">
        <v>38</v>
      </c>
      <c r="E55" s="4">
        <v>0.90476190476190477</v>
      </c>
      <c r="F55" s="8">
        <v>0</v>
      </c>
      <c r="G55" s="4">
        <v>0.90476190476190477</v>
      </c>
      <c r="H55" s="8">
        <v>3</v>
      </c>
      <c r="I55" s="8">
        <v>1</v>
      </c>
      <c r="J55" s="8">
        <v>0</v>
      </c>
    </row>
    <row r="56" spans="1:10" x14ac:dyDescent="0.25">
      <c r="A56" s="7" t="s">
        <v>107</v>
      </c>
      <c r="B56" s="7" t="s">
        <v>108</v>
      </c>
      <c r="C56" s="8">
        <v>41</v>
      </c>
      <c r="D56" s="8">
        <v>28</v>
      </c>
      <c r="E56" s="4">
        <v>0.68292682926829273</v>
      </c>
      <c r="F56" s="8">
        <v>3</v>
      </c>
      <c r="G56" s="4">
        <v>0.75609756097560976</v>
      </c>
      <c r="H56" s="8">
        <v>2</v>
      </c>
      <c r="I56" s="8">
        <v>0</v>
      </c>
      <c r="J56" s="8">
        <v>8</v>
      </c>
    </row>
    <row r="57" spans="1:10" x14ac:dyDescent="0.25">
      <c r="A57" s="7" t="s">
        <v>109</v>
      </c>
      <c r="B57" s="7" t="s">
        <v>110</v>
      </c>
      <c r="C57" s="8">
        <v>36</v>
      </c>
      <c r="D57" s="8">
        <v>30</v>
      </c>
      <c r="E57" s="4">
        <v>0.83333333333333348</v>
      </c>
      <c r="F57" s="8">
        <v>2</v>
      </c>
      <c r="G57" s="4">
        <v>0.88888888888888884</v>
      </c>
      <c r="H57" s="8">
        <v>1</v>
      </c>
      <c r="I57" s="8">
        <v>1</v>
      </c>
      <c r="J57" s="8">
        <v>2</v>
      </c>
    </row>
    <row r="58" spans="1:10" x14ac:dyDescent="0.25">
      <c r="A58" s="7" t="s">
        <v>111</v>
      </c>
      <c r="B58" s="7" t="s">
        <v>112</v>
      </c>
      <c r="C58" s="8">
        <v>33</v>
      </c>
      <c r="D58" s="8">
        <v>27</v>
      </c>
      <c r="E58" s="4">
        <v>0.81818181818181823</v>
      </c>
      <c r="F58" s="8">
        <v>4</v>
      </c>
      <c r="G58" s="4">
        <v>0.93939393939393934</v>
      </c>
      <c r="H58" s="8">
        <v>0</v>
      </c>
      <c r="I58" s="8">
        <v>0</v>
      </c>
      <c r="J58" s="8">
        <v>2</v>
      </c>
    </row>
    <row r="59" spans="1:10" x14ac:dyDescent="0.25">
      <c r="A59" s="7" t="s">
        <v>113</v>
      </c>
      <c r="B59" s="7" t="s">
        <v>20</v>
      </c>
      <c r="C59" s="8">
        <v>32</v>
      </c>
      <c r="D59" s="8">
        <v>28</v>
      </c>
      <c r="E59" s="4">
        <v>0.875</v>
      </c>
      <c r="F59" s="8">
        <v>2</v>
      </c>
      <c r="G59" s="4">
        <v>0.9375</v>
      </c>
      <c r="H59" s="8">
        <v>0</v>
      </c>
      <c r="I59" s="8">
        <v>1</v>
      </c>
      <c r="J59" s="8">
        <v>1</v>
      </c>
    </row>
    <row r="60" spans="1:10" x14ac:dyDescent="0.25">
      <c r="A60" s="7" t="s">
        <v>114</v>
      </c>
      <c r="B60" s="7" t="s">
        <v>115</v>
      </c>
      <c r="C60" s="8">
        <v>16</v>
      </c>
      <c r="D60" s="8">
        <v>8</v>
      </c>
      <c r="E60" s="4">
        <v>0.5</v>
      </c>
      <c r="F60" s="8">
        <v>3</v>
      </c>
      <c r="G60" s="4">
        <v>0.6875</v>
      </c>
      <c r="H60" s="8">
        <v>0</v>
      </c>
      <c r="I60" s="8">
        <v>4</v>
      </c>
      <c r="J60" s="8">
        <v>1</v>
      </c>
    </row>
    <row r="61" spans="1:10" x14ac:dyDescent="0.25">
      <c r="A61" s="7" t="s">
        <v>116</v>
      </c>
      <c r="B61" s="7" t="s">
        <v>117</v>
      </c>
      <c r="C61" s="8">
        <v>15</v>
      </c>
      <c r="D61" s="8">
        <v>14</v>
      </c>
      <c r="E61" s="4">
        <v>0.93333333333333324</v>
      </c>
      <c r="F61" s="8">
        <v>0</v>
      </c>
      <c r="G61" s="4">
        <v>0.93333333333333324</v>
      </c>
      <c r="H61" s="8">
        <v>0</v>
      </c>
      <c r="I61" s="8">
        <v>0</v>
      </c>
      <c r="J61" s="8">
        <v>1</v>
      </c>
    </row>
    <row r="62" spans="1:10" x14ac:dyDescent="0.25">
      <c r="A62" s="7" t="s">
        <v>118</v>
      </c>
      <c r="B62" s="7" t="s">
        <v>119</v>
      </c>
      <c r="C62" s="8">
        <v>9</v>
      </c>
      <c r="D62" s="8">
        <v>9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25">
      <c r="A63" s="7" t="s">
        <v>120</v>
      </c>
      <c r="B63" s="7" t="s">
        <v>121</v>
      </c>
      <c r="C63" s="8">
        <v>5</v>
      </c>
      <c r="D63" s="8">
        <v>4</v>
      </c>
      <c r="E63" s="4">
        <v>0.8</v>
      </c>
      <c r="F63" s="8">
        <v>0</v>
      </c>
      <c r="G63" s="4">
        <v>0.8</v>
      </c>
      <c r="H63" s="8">
        <v>0</v>
      </c>
      <c r="I63" s="8">
        <v>1</v>
      </c>
      <c r="J63" s="8">
        <v>0</v>
      </c>
    </row>
    <row r="64" spans="1:10" x14ac:dyDescent="0.25">
      <c r="A64" s="7" t="s">
        <v>122</v>
      </c>
      <c r="B64" s="7" t="s">
        <v>123</v>
      </c>
      <c r="C64" s="8">
        <v>1</v>
      </c>
      <c r="D64" s="8">
        <v>1</v>
      </c>
      <c r="E64" s="4">
        <v>1</v>
      </c>
      <c r="F64" s="8">
        <v>0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25">
      <c r="A65" s="7" t="s">
        <v>124</v>
      </c>
      <c r="B65" s="7" t="s">
        <v>125</v>
      </c>
      <c r="C65" s="8">
        <v>1</v>
      </c>
      <c r="D65" s="8">
        <v>1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25">
      <c r="A66" s="7" t="s">
        <v>126</v>
      </c>
      <c r="B66" s="7" t="s">
        <v>125</v>
      </c>
      <c r="C66" s="8">
        <v>1</v>
      </c>
      <c r="D66" s="8">
        <v>1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25">
      <c r="A67" s="7" t="s">
        <v>127</v>
      </c>
      <c r="B67" s="7" t="s">
        <v>125</v>
      </c>
      <c r="C67" s="8">
        <v>1</v>
      </c>
      <c r="D67" s="8">
        <v>1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</sheetData>
  <mergeCells count="7">
    <mergeCell ref="A6:B6"/>
    <mergeCell ref="A7:B7"/>
    <mergeCell ref="A1:J1"/>
    <mergeCell ref="A3:B3"/>
    <mergeCell ref="A4:D4"/>
    <mergeCell ref="H4:I4"/>
    <mergeCell ref="A5:B5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/>
  </sheetViews>
  <sheetFormatPr defaultRowHeight="15" x14ac:dyDescent="0.25"/>
  <sheetData>
    <row r="1" spans="1:13" x14ac:dyDescent="0.25">
      <c r="A1" s="37" t="s">
        <v>128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25">
      <c r="A2" s="9" t="s">
        <v>129</v>
      </c>
      <c r="B2" s="9" t="s">
        <v>130</v>
      </c>
      <c r="C2" s="9" t="s">
        <v>131</v>
      </c>
      <c r="D2" s="9" t="s">
        <v>132</v>
      </c>
      <c r="E2" s="9" t="s">
        <v>133</v>
      </c>
      <c r="F2" s="9" t="s">
        <v>134</v>
      </c>
      <c r="G2" s="9" t="s">
        <v>135</v>
      </c>
      <c r="H2" s="9" t="s">
        <v>136</v>
      </c>
      <c r="I2" s="9" t="s">
        <v>137</v>
      </c>
      <c r="J2" s="9" t="s">
        <v>138</v>
      </c>
      <c r="K2" s="9" t="s">
        <v>139</v>
      </c>
      <c r="L2" s="9" t="s">
        <v>140</v>
      </c>
      <c r="M2" s="9" t="s">
        <v>141</v>
      </c>
    </row>
    <row r="3" spans="1:13" x14ac:dyDescent="0.25">
      <c r="A3" s="10" t="s">
        <v>22</v>
      </c>
      <c r="B3" s="10" t="s">
        <v>142</v>
      </c>
      <c r="C3" s="10" t="s">
        <v>143</v>
      </c>
      <c r="D3" s="10" t="s">
        <v>144</v>
      </c>
      <c r="E3" s="10" t="s">
        <v>145</v>
      </c>
      <c r="F3" s="10" t="s">
        <v>146</v>
      </c>
      <c r="G3" s="10" t="s">
        <v>147</v>
      </c>
      <c r="H3" s="10" t="s">
        <v>148</v>
      </c>
      <c r="I3" s="11">
        <v>1</v>
      </c>
      <c r="J3" s="10" t="s">
        <v>21</v>
      </c>
      <c r="K3" s="10" t="s">
        <v>149</v>
      </c>
      <c r="L3" s="10" t="s">
        <v>150</v>
      </c>
      <c r="M3" s="10" t="s">
        <v>151</v>
      </c>
    </row>
    <row r="4" spans="1:13" x14ac:dyDescent="0.25">
      <c r="A4" s="10" t="s">
        <v>115</v>
      </c>
      <c r="B4" s="10" t="s">
        <v>152</v>
      </c>
      <c r="C4" s="10" t="s">
        <v>143</v>
      </c>
      <c r="D4" s="10" t="s">
        <v>153</v>
      </c>
      <c r="E4" s="10" t="s">
        <v>154</v>
      </c>
      <c r="F4" s="10" t="s">
        <v>146</v>
      </c>
      <c r="G4" s="10" t="s">
        <v>155</v>
      </c>
      <c r="H4" s="10" t="s">
        <v>156</v>
      </c>
      <c r="I4" s="11">
        <v>2</v>
      </c>
      <c r="J4" s="10" t="s">
        <v>114</v>
      </c>
      <c r="K4" s="10" t="s">
        <v>157</v>
      </c>
      <c r="L4" s="10" t="s">
        <v>150</v>
      </c>
      <c r="M4" s="10" t="s">
        <v>158</v>
      </c>
    </row>
    <row r="5" spans="1:13" x14ac:dyDescent="0.25">
      <c r="A5" s="10" t="s">
        <v>115</v>
      </c>
      <c r="B5" s="10" t="s">
        <v>152</v>
      </c>
      <c r="C5" s="10" t="s">
        <v>143</v>
      </c>
      <c r="D5" s="10" t="s">
        <v>153</v>
      </c>
      <c r="E5" s="10" t="s">
        <v>154</v>
      </c>
      <c r="F5" s="10" t="s">
        <v>146</v>
      </c>
      <c r="G5" s="10" t="s">
        <v>159</v>
      </c>
      <c r="H5" s="10" t="s">
        <v>160</v>
      </c>
      <c r="I5" s="11">
        <v>1</v>
      </c>
      <c r="J5" s="10" t="s">
        <v>114</v>
      </c>
      <c r="K5" s="10" t="s">
        <v>157</v>
      </c>
      <c r="L5" s="10" t="s">
        <v>150</v>
      </c>
      <c r="M5" s="10" t="s">
        <v>161</v>
      </c>
    </row>
    <row r="6" spans="1:13" x14ac:dyDescent="0.25">
      <c r="A6" s="10" t="s">
        <v>115</v>
      </c>
      <c r="B6" s="10" t="s">
        <v>152</v>
      </c>
      <c r="C6" s="10" t="s">
        <v>143</v>
      </c>
      <c r="D6" s="10" t="s">
        <v>153</v>
      </c>
      <c r="E6" s="10" t="s">
        <v>154</v>
      </c>
      <c r="F6" s="10" t="s">
        <v>146</v>
      </c>
      <c r="G6" s="10" t="s">
        <v>162</v>
      </c>
      <c r="H6" s="10" t="s">
        <v>163</v>
      </c>
      <c r="I6" s="11">
        <v>1</v>
      </c>
      <c r="J6" s="10" t="s">
        <v>114</v>
      </c>
      <c r="K6" s="10" t="s">
        <v>157</v>
      </c>
      <c r="L6" s="10" t="s">
        <v>150</v>
      </c>
      <c r="M6" s="10" t="s">
        <v>164</v>
      </c>
    </row>
    <row r="7" spans="1:13" x14ac:dyDescent="0.25">
      <c r="A7" s="10" t="s">
        <v>115</v>
      </c>
      <c r="B7" s="10" t="s">
        <v>152</v>
      </c>
      <c r="C7" s="10" t="s">
        <v>143</v>
      </c>
      <c r="D7" s="10" t="s">
        <v>153</v>
      </c>
      <c r="E7" s="10" t="s">
        <v>165</v>
      </c>
      <c r="F7" s="10" t="s">
        <v>146</v>
      </c>
      <c r="G7" s="10" t="s">
        <v>166</v>
      </c>
      <c r="H7" s="10" t="s">
        <v>167</v>
      </c>
      <c r="I7" s="11">
        <v>1</v>
      </c>
      <c r="J7" s="10" t="s">
        <v>114</v>
      </c>
      <c r="K7" s="10" t="s">
        <v>168</v>
      </c>
      <c r="L7" s="10" t="s">
        <v>150</v>
      </c>
      <c r="M7" s="10" t="s">
        <v>161</v>
      </c>
    </row>
    <row r="8" spans="1:13" x14ac:dyDescent="0.25">
      <c r="A8" s="10" t="s">
        <v>16</v>
      </c>
      <c r="B8" s="10" t="s">
        <v>169</v>
      </c>
      <c r="C8" s="10" t="s">
        <v>143</v>
      </c>
      <c r="D8" s="10" t="s">
        <v>170</v>
      </c>
      <c r="E8" s="10" t="s">
        <v>171</v>
      </c>
      <c r="F8" s="10" t="s">
        <v>146</v>
      </c>
      <c r="G8" s="10" t="s">
        <v>172</v>
      </c>
      <c r="H8" s="10" t="s">
        <v>173</v>
      </c>
      <c r="I8" s="11">
        <v>1</v>
      </c>
      <c r="J8" s="10" t="s">
        <v>15</v>
      </c>
      <c r="K8" s="10" t="s">
        <v>157</v>
      </c>
      <c r="L8" s="10" t="s">
        <v>150</v>
      </c>
      <c r="M8" s="10" t="s">
        <v>174</v>
      </c>
    </row>
    <row r="9" spans="1:13" x14ac:dyDescent="0.25">
      <c r="A9" s="10" t="s">
        <v>56</v>
      </c>
      <c r="B9" s="10" t="s">
        <v>175</v>
      </c>
      <c r="C9" s="10" t="s">
        <v>143</v>
      </c>
      <c r="D9" s="10" t="s">
        <v>176</v>
      </c>
      <c r="E9" s="10" t="s">
        <v>177</v>
      </c>
      <c r="F9" s="10" t="s">
        <v>146</v>
      </c>
      <c r="G9" s="10" t="s">
        <v>178</v>
      </c>
      <c r="H9" s="10" t="s">
        <v>179</v>
      </c>
      <c r="I9" s="11">
        <v>1</v>
      </c>
      <c r="J9" s="10" t="s">
        <v>55</v>
      </c>
      <c r="K9" s="10" t="s">
        <v>180</v>
      </c>
      <c r="L9" s="10" t="s">
        <v>150</v>
      </c>
      <c r="M9" s="10" t="s">
        <v>181</v>
      </c>
    </row>
    <row r="10" spans="1:13" x14ac:dyDescent="0.25">
      <c r="A10" s="10" t="s">
        <v>56</v>
      </c>
      <c r="B10" s="10" t="s">
        <v>175</v>
      </c>
      <c r="C10" s="10" t="s">
        <v>143</v>
      </c>
      <c r="D10" s="10" t="s">
        <v>176</v>
      </c>
      <c r="E10" s="10" t="s">
        <v>182</v>
      </c>
      <c r="F10" s="10" t="s">
        <v>146</v>
      </c>
      <c r="G10" s="10" t="s">
        <v>183</v>
      </c>
      <c r="H10" s="10" t="s">
        <v>184</v>
      </c>
      <c r="I10" s="11">
        <v>1</v>
      </c>
      <c r="J10" s="10" t="s">
        <v>55</v>
      </c>
      <c r="K10" s="10" t="s">
        <v>185</v>
      </c>
      <c r="L10" s="10" t="s">
        <v>150</v>
      </c>
      <c r="M10" s="10" t="s">
        <v>186</v>
      </c>
    </row>
    <row r="11" spans="1:13" x14ac:dyDescent="0.25">
      <c r="A11" s="10" t="s">
        <v>20</v>
      </c>
      <c r="B11" s="10" t="s">
        <v>187</v>
      </c>
      <c r="C11" s="10" t="s">
        <v>143</v>
      </c>
      <c r="D11" s="10" t="s">
        <v>188</v>
      </c>
      <c r="E11" s="10" t="s">
        <v>189</v>
      </c>
      <c r="F11" s="10" t="s">
        <v>146</v>
      </c>
      <c r="G11" s="10" t="s">
        <v>172</v>
      </c>
      <c r="H11" s="10" t="s">
        <v>173</v>
      </c>
      <c r="I11" s="11">
        <v>1</v>
      </c>
      <c r="J11" s="10" t="s">
        <v>113</v>
      </c>
      <c r="K11" s="10" t="s">
        <v>190</v>
      </c>
      <c r="L11" s="10" t="s">
        <v>150</v>
      </c>
      <c r="M11" s="10" t="s">
        <v>174</v>
      </c>
    </row>
    <row r="12" spans="1:13" x14ac:dyDescent="0.25">
      <c r="A12" s="10" t="s">
        <v>95</v>
      </c>
      <c r="B12" s="10" t="s">
        <v>191</v>
      </c>
      <c r="C12" s="10" t="s">
        <v>143</v>
      </c>
      <c r="D12" s="10" t="s">
        <v>192</v>
      </c>
      <c r="E12" s="10" t="s">
        <v>193</v>
      </c>
      <c r="F12" s="10" t="s">
        <v>146</v>
      </c>
      <c r="G12" s="10" t="s">
        <v>194</v>
      </c>
      <c r="H12" s="10" t="s">
        <v>195</v>
      </c>
      <c r="I12" s="11">
        <v>3</v>
      </c>
      <c r="J12" s="10" t="s">
        <v>94</v>
      </c>
      <c r="K12" s="10" t="s">
        <v>196</v>
      </c>
      <c r="L12" s="10" t="s">
        <v>150</v>
      </c>
      <c r="M12" s="10" t="s">
        <v>197</v>
      </c>
    </row>
    <row r="13" spans="1:13" x14ac:dyDescent="0.25">
      <c r="A13" s="10" t="s">
        <v>34</v>
      </c>
      <c r="B13" s="10" t="s">
        <v>198</v>
      </c>
      <c r="C13" s="10" t="s">
        <v>143</v>
      </c>
      <c r="D13" s="10" t="s">
        <v>199</v>
      </c>
      <c r="E13" s="10" t="s">
        <v>200</v>
      </c>
      <c r="F13" s="10" t="s">
        <v>146</v>
      </c>
      <c r="G13" s="10" t="s">
        <v>201</v>
      </c>
      <c r="H13" s="10" t="s">
        <v>202</v>
      </c>
      <c r="I13" s="11">
        <v>30</v>
      </c>
      <c r="J13" s="10" t="s">
        <v>33</v>
      </c>
      <c r="K13" s="10" t="s">
        <v>203</v>
      </c>
      <c r="L13" s="10" t="s">
        <v>150</v>
      </c>
      <c r="M13" s="10" t="s">
        <v>204</v>
      </c>
    </row>
    <row r="14" spans="1:13" x14ac:dyDescent="0.25">
      <c r="A14" s="10" t="s">
        <v>81</v>
      </c>
      <c r="B14" s="10" t="s">
        <v>205</v>
      </c>
      <c r="C14" s="10" t="s">
        <v>143</v>
      </c>
      <c r="D14" s="10" t="s">
        <v>206</v>
      </c>
      <c r="E14" s="10" t="s">
        <v>207</v>
      </c>
      <c r="F14" s="10" t="s">
        <v>146</v>
      </c>
      <c r="G14" s="10" t="s">
        <v>208</v>
      </c>
      <c r="H14" s="10" t="s">
        <v>209</v>
      </c>
      <c r="I14" s="11">
        <v>1</v>
      </c>
      <c r="J14" s="10" t="s">
        <v>80</v>
      </c>
      <c r="K14" s="10" t="s">
        <v>210</v>
      </c>
      <c r="L14" s="10" t="s">
        <v>150</v>
      </c>
      <c r="M14" s="10" t="s">
        <v>211</v>
      </c>
    </row>
    <row r="15" spans="1:13" x14ac:dyDescent="0.25">
      <c r="A15" s="10" t="s">
        <v>121</v>
      </c>
      <c r="B15" s="10" t="s">
        <v>212</v>
      </c>
      <c r="C15" s="10" t="s">
        <v>143</v>
      </c>
      <c r="D15" s="10" t="s">
        <v>213</v>
      </c>
      <c r="E15" s="10" t="s">
        <v>214</v>
      </c>
      <c r="F15" s="10" t="s">
        <v>146</v>
      </c>
      <c r="G15" s="10" t="s">
        <v>215</v>
      </c>
      <c r="H15" s="10" t="s">
        <v>216</v>
      </c>
      <c r="I15" s="11">
        <v>5</v>
      </c>
      <c r="J15" s="10" t="s">
        <v>120</v>
      </c>
      <c r="K15" s="10" t="s">
        <v>185</v>
      </c>
      <c r="L15" s="10" t="s">
        <v>150</v>
      </c>
      <c r="M15" s="10" t="s">
        <v>204</v>
      </c>
    </row>
    <row r="16" spans="1:13" x14ac:dyDescent="0.25">
      <c r="A16" s="10" t="s">
        <v>70</v>
      </c>
      <c r="B16" s="10" t="s">
        <v>152</v>
      </c>
      <c r="C16" s="10" t="s">
        <v>143</v>
      </c>
      <c r="D16" s="10" t="s">
        <v>217</v>
      </c>
      <c r="E16" s="10" t="s">
        <v>218</v>
      </c>
      <c r="F16" s="10" t="s">
        <v>146</v>
      </c>
      <c r="G16" s="10" t="s">
        <v>219</v>
      </c>
      <c r="H16" s="10" t="s">
        <v>220</v>
      </c>
      <c r="I16" s="11">
        <v>1</v>
      </c>
      <c r="J16" s="10" t="s">
        <v>69</v>
      </c>
      <c r="K16" s="10" t="s">
        <v>180</v>
      </c>
      <c r="L16" s="10" t="s">
        <v>150</v>
      </c>
      <c r="M16" s="10" t="s">
        <v>221</v>
      </c>
    </row>
    <row r="17" spans="1:13" x14ac:dyDescent="0.25">
      <c r="A17" s="10" t="s">
        <v>83</v>
      </c>
      <c r="B17" s="10" t="s">
        <v>222</v>
      </c>
      <c r="C17" s="10" t="s">
        <v>143</v>
      </c>
      <c r="D17" s="10" t="s">
        <v>223</v>
      </c>
      <c r="E17" s="10" t="s">
        <v>224</v>
      </c>
      <c r="F17" s="10" t="s">
        <v>146</v>
      </c>
      <c r="G17" s="10" t="s">
        <v>183</v>
      </c>
      <c r="H17" s="10" t="s">
        <v>184</v>
      </c>
      <c r="I17" s="11">
        <v>1</v>
      </c>
      <c r="J17" s="10" t="s">
        <v>82</v>
      </c>
      <c r="K17" s="10" t="s">
        <v>185</v>
      </c>
      <c r="L17" s="10" t="s">
        <v>150</v>
      </c>
      <c r="M17" s="10" t="s">
        <v>186</v>
      </c>
    </row>
    <row r="18" spans="1:13" x14ac:dyDescent="0.25">
      <c r="A18" s="10" t="s">
        <v>83</v>
      </c>
      <c r="B18" s="10" t="s">
        <v>222</v>
      </c>
      <c r="C18" s="10" t="s">
        <v>143</v>
      </c>
      <c r="D18" s="10" t="s">
        <v>223</v>
      </c>
      <c r="E18" s="10" t="s">
        <v>224</v>
      </c>
      <c r="F18" s="10" t="s">
        <v>146</v>
      </c>
      <c r="G18" s="10" t="s">
        <v>225</v>
      </c>
      <c r="H18" s="10" t="s">
        <v>226</v>
      </c>
      <c r="I18" s="11">
        <v>1</v>
      </c>
      <c r="J18" s="10" t="s">
        <v>82</v>
      </c>
      <c r="K18" s="10" t="s">
        <v>185</v>
      </c>
      <c r="L18" s="10" t="s">
        <v>150</v>
      </c>
      <c r="M18" s="10" t="s">
        <v>221</v>
      </c>
    </row>
    <row r="19" spans="1:13" x14ac:dyDescent="0.25">
      <c r="A19" s="10" t="s">
        <v>110</v>
      </c>
      <c r="B19" s="10" t="s">
        <v>227</v>
      </c>
      <c r="C19" s="10" t="s">
        <v>143</v>
      </c>
      <c r="D19" s="10" t="s">
        <v>228</v>
      </c>
      <c r="E19" s="10" t="s">
        <v>229</v>
      </c>
      <c r="F19" s="10" t="s">
        <v>146</v>
      </c>
      <c r="G19" s="10" t="s">
        <v>183</v>
      </c>
      <c r="H19" s="10" t="s">
        <v>184</v>
      </c>
      <c r="I19" s="11">
        <v>1</v>
      </c>
      <c r="J19" s="10" t="s">
        <v>109</v>
      </c>
      <c r="K19" s="10" t="s">
        <v>185</v>
      </c>
      <c r="L19" s="10" t="s">
        <v>150</v>
      </c>
      <c r="M19" s="10" t="s">
        <v>186</v>
      </c>
    </row>
    <row r="20" spans="1:13" x14ac:dyDescent="0.25">
      <c r="A20" s="10" t="s">
        <v>58</v>
      </c>
      <c r="B20" s="10" t="s">
        <v>230</v>
      </c>
      <c r="C20" s="10" t="s">
        <v>143</v>
      </c>
      <c r="D20" s="10" t="s">
        <v>231</v>
      </c>
      <c r="E20" s="10" t="s">
        <v>232</v>
      </c>
      <c r="F20" s="10" t="s">
        <v>146</v>
      </c>
      <c r="G20" s="10" t="s">
        <v>233</v>
      </c>
      <c r="H20" s="10" t="s">
        <v>234</v>
      </c>
      <c r="I20" s="11">
        <v>1</v>
      </c>
      <c r="J20" s="10" t="s">
        <v>57</v>
      </c>
      <c r="K20" s="10" t="s">
        <v>190</v>
      </c>
      <c r="L20" s="10" t="s">
        <v>150</v>
      </c>
      <c r="M20" s="10" t="s">
        <v>204</v>
      </c>
    </row>
    <row r="21" spans="1:13" x14ac:dyDescent="0.25">
      <c r="A21" s="10" t="s">
        <v>58</v>
      </c>
      <c r="B21" s="10" t="s">
        <v>230</v>
      </c>
      <c r="C21" s="10" t="s">
        <v>143</v>
      </c>
      <c r="D21" s="10" t="s">
        <v>231</v>
      </c>
      <c r="E21" s="10" t="s">
        <v>235</v>
      </c>
      <c r="F21" s="10" t="s">
        <v>146</v>
      </c>
      <c r="G21" s="10" t="s">
        <v>233</v>
      </c>
      <c r="H21" s="10" t="s">
        <v>234</v>
      </c>
      <c r="I21" s="11">
        <v>1</v>
      </c>
      <c r="J21" s="10" t="s">
        <v>57</v>
      </c>
      <c r="K21" s="10" t="s">
        <v>149</v>
      </c>
      <c r="L21" s="10" t="s">
        <v>150</v>
      </c>
      <c r="M21" s="10" t="s">
        <v>204</v>
      </c>
    </row>
    <row r="22" spans="1:13" x14ac:dyDescent="0.25">
      <c r="A22" s="10" t="s">
        <v>106</v>
      </c>
      <c r="B22" s="10" t="s">
        <v>236</v>
      </c>
      <c r="C22" s="10" t="s">
        <v>143</v>
      </c>
      <c r="D22" s="10" t="s">
        <v>237</v>
      </c>
      <c r="E22" s="10" t="s">
        <v>238</v>
      </c>
      <c r="F22" s="10" t="s">
        <v>146</v>
      </c>
      <c r="G22" s="10" t="s">
        <v>239</v>
      </c>
      <c r="H22" s="10" t="s">
        <v>240</v>
      </c>
      <c r="I22" s="11">
        <v>1</v>
      </c>
      <c r="J22" s="10" t="s">
        <v>105</v>
      </c>
      <c r="K22" s="10" t="s">
        <v>190</v>
      </c>
      <c r="L22" s="10" t="s">
        <v>150</v>
      </c>
      <c r="M22" s="10" t="s">
        <v>241</v>
      </c>
    </row>
    <row r="23" spans="1:13" x14ac:dyDescent="0.25">
      <c r="A23" s="10" t="s">
        <v>24</v>
      </c>
      <c r="B23" s="10" t="s">
        <v>242</v>
      </c>
      <c r="C23" s="10" t="s">
        <v>143</v>
      </c>
      <c r="D23" s="10" t="s">
        <v>243</v>
      </c>
      <c r="E23" s="10" t="s">
        <v>244</v>
      </c>
      <c r="F23" s="10" t="s">
        <v>146</v>
      </c>
      <c r="G23" s="10" t="s">
        <v>245</v>
      </c>
      <c r="H23" s="10" t="s">
        <v>246</v>
      </c>
      <c r="I23" s="11">
        <v>1</v>
      </c>
      <c r="J23" s="10" t="s">
        <v>23</v>
      </c>
      <c r="K23" s="10" t="s">
        <v>247</v>
      </c>
      <c r="L23" s="10" t="s">
        <v>150</v>
      </c>
      <c r="M23" s="10" t="s">
        <v>248</v>
      </c>
    </row>
    <row r="24" spans="1:13" x14ac:dyDescent="0.25">
      <c r="A24" s="10" t="s">
        <v>24</v>
      </c>
      <c r="B24" s="10" t="s">
        <v>242</v>
      </c>
      <c r="C24" s="10" t="s">
        <v>143</v>
      </c>
      <c r="D24" s="10" t="s">
        <v>243</v>
      </c>
      <c r="E24" s="10" t="s">
        <v>244</v>
      </c>
      <c r="F24" s="10" t="s">
        <v>146</v>
      </c>
      <c r="G24" s="10" t="s">
        <v>249</v>
      </c>
      <c r="H24" s="10" t="s">
        <v>250</v>
      </c>
      <c r="I24" s="11">
        <v>2</v>
      </c>
      <c r="J24" s="10" t="s">
        <v>23</v>
      </c>
      <c r="K24" s="10" t="s">
        <v>247</v>
      </c>
      <c r="L24" s="10" t="s">
        <v>150</v>
      </c>
      <c r="M24" s="10" t="s">
        <v>248</v>
      </c>
    </row>
    <row r="25" spans="1:13" x14ac:dyDescent="0.25">
      <c r="A25" s="10" t="s">
        <v>20</v>
      </c>
      <c r="B25" s="10" t="s">
        <v>251</v>
      </c>
      <c r="C25" s="10" t="s">
        <v>143</v>
      </c>
      <c r="D25" s="10" t="s">
        <v>252</v>
      </c>
      <c r="E25" s="10" t="s">
        <v>253</v>
      </c>
      <c r="F25" s="10" t="s">
        <v>146</v>
      </c>
      <c r="G25" s="10" t="s">
        <v>183</v>
      </c>
      <c r="H25" s="10" t="s">
        <v>184</v>
      </c>
      <c r="I25" s="11">
        <v>1</v>
      </c>
      <c r="J25" s="10" t="s">
        <v>77</v>
      </c>
      <c r="K25" s="10" t="s">
        <v>254</v>
      </c>
      <c r="L25" s="10" t="s">
        <v>150</v>
      </c>
      <c r="M25" s="10" t="s">
        <v>186</v>
      </c>
    </row>
    <row r="26" spans="1:13" x14ac:dyDescent="0.25">
      <c r="A26" s="10" t="s">
        <v>50</v>
      </c>
      <c r="B26" s="10" t="s">
        <v>255</v>
      </c>
      <c r="C26" s="10" t="s">
        <v>143</v>
      </c>
      <c r="D26" s="10" t="s">
        <v>256</v>
      </c>
      <c r="E26" s="10" t="s">
        <v>257</v>
      </c>
      <c r="F26" s="10" t="s">
        <v>146</v>
      </c>
      <c r="G26" s="10" t="s">
        <v>183</v>
      </c>
      <c r="H26" s="10" t="s">
        <v>184</v>
      </c>
      <c r="I26" s="11">
        <v>1</v>
      </c>
      <c r="J26" s="10" t="s">
        <v>49</v>
      </c>
      <c r="K26" s="10" t="s">
        <v>157</v>
      </c>
      <c r="L26" s="10" t="s">
        <v>150</v>
      </c>
      <c r="M26" s="10" t="s">
        <v>186</v>
      </c>
    </row>
    <row r="27" spans="1:13" x14ac:dyDescent="0.25">
      <c r="A27" s="10" t="s">
        <v>62</v>
      </c>
      <c r="B27" s="10" t="s">
        <v>258</v>
      </c>
      <c r="C27" s="10" t="s">
        <v>143</v>
      </c>
      <c r="D27" s="10" t="s">
        <v>259</v>
      </c>
      <c r="E27" s="10" t="s">
        <v>260</v>
      </c>
      <c r="F27" s="10" t="s">
        <v>146</v>
      </c>
      <c r="G27" s="10" t="s">
        <v>239</v>
      </c>
      <c r="H27" s="10" t="s">
        <v>240</v>
      </c>
      <c r="I27" s="11">
        <v>1</v>
      </c>
      <c r="J27" s="10" t="s">
        <v>61</v>
      </c>
      <c r="K27" s="10" t="s">
        <v>203</v>
      </c>
      <c r="L27" s="10" t="s">
        <v>150</v>
      </c>
      <c r="M27" s="10" t="s">
        <v>241</v>
      </c>
    </row>
    <row r="28" spans="1:13" x14ac:dyDescent="0.25">
      <c r="A28" s="10" t="s">
        <v>91</v>
      </c>
      <c r="B28" s="10" t="s">
        <v>261</v>
      </c>
      <c r="C28" s="10" t="s">
        <v>143</v>
      </c>
      <c r="D28" s="10" t="s">
        <v>262</v>
      </c>
      <c r="E28" s="10" t="s">
        <v>263</v>
      </c>
      <c r="F28" s="10" t="s">
        <v>146</v>
      </c>
      <c r="G28" s="10" t="s">
        <v>178</v>
      </c>
      <c r="H28" s="10" t="s">
        <v>179</v>
      </c>
      <c r="I28" s="11">
        <v>2</v>
      </c>
      <c r="J28" s="10" t="s">
        <v>90</v>
      </c>
      <c r="K28" s="10" t="s">
        <v>180</v>
      </c>
      <c r="L28" s="10" t="s">
        <v>150</v>
      </c>
      <c r="M28" s="10" t="s">
        <v>181</v>
      </c>
    </row>
    <row r="29" spans="1:13" x14ac:dyDescent="0.25">
      <c r="A29" s="10" t="s">
        <v>36</v>
      </c>
      <c r="B29" s="10" t="s">
        <v>264</v>
      </c>
      <c r="C29" s="10" t="s">
        <v>143</v>
      </c>
      <c r="D29" s="10" t="s">
        <v>265</v>
      </c>
      <c r="E29" s="10" t="s">
        <v>266</v>
      </c>
      <c r="F29" s="10" t="s">
        <v>146</v>
      </c>
      <c r="G29" s="10" t="s">
        <v>239</v>
      </c>
      <c r="H29" s="10" t="s">
        <v>240</v>
      </c>
      <c r="I29" s="11">
        <v>1</v>
      </c>
      <c r="J29" s="10" t="s">
        <v>35</v>
      </c>
      <c r="K29" s="10" t="s">
        <v>267</v>
      </c>
      <c r="L29" s="10" t="s">
        <v>150</v>
      </c>
      <c r="M29" s="10" t="s">
        <v>241</v>
      </c>
    </row>
    <row r="30" spans="1:13" x14ac:dyDescent="0.25">
      <c r="A30" s="10" t="s">
        <v>36</v>
      </c>
      <c r="B30" s="10" t="s">
        <v>264</v>
      </c>
      <c r="C30" s="10" t="s">
        <v>143</v>
      </c>
      <c r="D30" s="10" t="s">
        <v>265</v>
      </c>
      <c r="E30" s="10" t="s">
        <v>266</v>
      </c>
      <c r="F30" s="10" t="s">
        <v>146</v>
      </c>
      <c r="G30" s="10" t="s">
        <v>268</v>
      </c>
      <c r="H30" s="10" t="s">
        <v>269</v>
      </c>
      <c r="I30" s="11">
        <v>1</v>
      </c>
      <c r="J30" s="10" t="s">
        <v>35</v>
      </c>
      <c r="K30" s="10" t="s">
        <v>267</v>
      </c>
      <c r="L30" s="10" t="s">
        <v>150</v>
      </c>
      <c r="M30" s="10" t="s">
        <v>270</v>
      </c>
    </row>
    <row r="31" spans="1:13" x14ac:dyDescent="0.25">
      <c r="A31" s="10" t="s">
        <v>20</v>
      </c>
      <c r="B31" s="10" t="s">
        <v>271</v>
      </c>
      <c r="C31" s="10" t="s">
        <v>143</v>
      </c>
      <c r="D31" s="10" t="s">
        <v>272</v>
      </c>
      <c r="E31" s="10" t="s">
        <v>273</v>
      </c>
      <c r="F31" s="10" t="s">
        <v>146</v>
      </c>
      <c r="G31" s="10" t="s">
        <v>208</v>
      </c>
      <c r="H31" s="10" t="s">
        <v>209</v>
      </c>
      <c r="I31" s="11">
        <v>1</v>
      </c>
      <c r="J31" s="10" t="s">
        <v>104</v>
      </c>
      <c r="K31" s="10" t="s">
        <v>274</v>
      </c>
      <c r="L31" s="10" t="s">
        <v>150</v>
      </c>
      <c r="M31" s="10" t="s">
        <v>211</v>
      </c>
    </row>
    <row r="32" spans="1:13" x14ac:dyDescent="0.25">
      <c r="A32" s="10" t="s">
        <v>46</v>
      </c>
      <c r="B32" s="10" t="s">
        <v>264</v>
      </c>
      <c r="C32" s="10" t="s">
        <v>143</v>
      </c>
      <c r="D32" s="10" t="s">
        <v>275</v>
      </c>
      <c r="E32" s="10" t="s">
        <v>276</v>
      </c>
      <c r="F32" s="10" t="s">
        <v>146</v>
      </c>
      <c r="G32" s="10" t="s">
        <v>277</v>
      </c>
      <c r="H32" s="10" t="s">
        <v>278</v>
      </c>
      <c r="I32" s="11">
        <v>1</v>
      </c>
      <c r="J32" s="10" t="s">
        <v>45</v>
      </c>
      <c r="K32" s="10" t="s">
        <v>157</v>
      </c>
      <c r="L32" s="10" t="s">
        <v>150</v>
      </c>
      <c r="M32" s="10" t="s">
        <v>204</v>
      </c>
    </row>
    <row r="33" spans="1:13" x14ac:dyDescent="0.25">
      <c r="A33" s="10" t="s">
        <v>46</v>
      </c>
      <c r="B33" s="10" t="s">
        <v>264</v>
      </c>
      <c r="C33" s="10" t="s">
        <v>143</v>
      </c>
      <c r="D33" s="10" t="s">
        <v>275</v>
      </c>
      <c r="E33" s="10" t="s">
        <v>276</v>
      </c>
      <c r="F33" s="10" t="s">
        <v>146</v>
      </c>
      <c r="G33" s="10" t="s">
        <v>279</v>
      </c>
      <c r="H33" s="10" t="s">
        <v>280</v>
      </c>
      <c r="I33" s="11">
        <v>1</v>
      </c>
      <c r="J33" s="10" t="s">
        <v>45</v>
      </c>
      <c r="K33" s="10" t="s">
        <v>157</v>
      </c>
      <c r="L33" s="10" t="s">
        <v>150</v>
      </c>
      <c r="M33" s="10" t="s">
        <v>204</v>
      </c>
    </row>
    <row r="34" spans="1:13" x14ac:dyDescent="0.25">
      <c r="A34" s="10" t="s">
        <v>46</v>
      </c>
      <c r="B34" s="10" t="s">
        <v>264</v>
      </c>
      <c r="C34" s="10" t="s">
        <v>143</v>
      </c>
      <c r="D34" s="10" t="s">
        <v>275</v>
      </c>
      <c r="E34" s="10" t="s">
        <v>276</v>
      </c>
      <c r="F34" s="10" t="s">
        <v>146</v>
      </c>
      <c r="G34" s="10" t="s">
        <v>281</v>
      </c>
      <c r="H34" s="10" t="s">
        <v>282</v>
      </c>
      <c r="I34" s="11">
        <v>1</v>
      </c>
      <c r="J34" s="10" t="s">
        <v>45</v>
      </c>
      <c r="K34" s="10" t="s">
        <v>157</v>
      </c>
      <c r="L34" s="10" t="s">
        <v>150</v>
      </c>
      <c r="M34" s="10" t="s">
        <v>204</v>
      </c>
    </row>
    <row r="35" spans="1:13" x14ac:dyDescent="0.25">
      <c r="A35" s="10" t="s">
        <v>14</v>
      </c>
      <c r="B35" s="10" t="s">
        <v>152</v>
      </c>
      <c r="C35" s="10" t="s">
        <v>143</v>
      </c>
      <c r="D35" s="10" t="s">
        <v>283</v>
      </c>
      <c r="E35" s="10" t="s">
        <v>284</v>
      </c>
      <c r="F35" s="10" t="s">
        <v>146</v>
      </c>
      <c r="G35" s="10" t="s">
        <v>233</v>
      </c>
      <c r="H35" s="10" t="s">
        <v>234</v>
      </c>
      <c r="I35" s="11">
        <v>2</v>
      </c>
      <c r="J35" s="10" t="s">
        <v>13</v>
      </c>
      <c r="K35" s="10" t="s">
        <v>285</v>
      </c>
      <c r="L35" s="10" t="s">
        <v>150</v>
      </c>
      <c r="M35" s="10" t="s">
        <v>204</v>
      </c>
    </row>
    <row r="36" spans="1:13" x14ac:dyDescent="0.25">
      <c r="A36" s="10" t="s">
        <v>14</v>
      </c>
      <c r="B36" s="10" t="s">
        <v>152</v>
      </c>
      <c r="C36" s="10" t="s">
        <v>143</v>
      </c>
      <c r="D36" s="10" t="s">
        <v>283</v>
      </c>
      <c r="E36" s="10" t="s">
        <v>286</v>
      </c>
      <c r="F36" s="10" t="s">
        <v>146</v>
      </c>
      <c r="G36" s="10" t="s">
        <v>233</v>
      </c>
      <c r="H36" s="10" t="s">
        <v>234</v>
      </c>
      <c r="I36" s="11">
        <v>2</v>
      </c>
      <c r="J36" s="10" t="s">
        <v>13</v>
      </c>
      <c r="K36" s="10" t="s">
        <v>168</v>
      </c>
      <c r="L36" s="10" t="s">
        <v>150</v>
      </c>
      <c r="M36" s="10" t="s">
        <v>204</v>
      </c>
    </row>
    <row r="37" spans="1:13" x14ac:dyDescent="0.25">
      <c r="A37" s="10" t="s">
        <v>40</v>
      </c>
      <c r="B37" s="10" t="s">
        <v>287</v>
      </c>
      <c r="C37" s="10" t="s">
        <v>143</v>
      </c>
      <c r="D37" s="10" t="s">
        <v>288</v>
      </c>
      <c r="E37" s="10" t="s">
        <v>289</v>
      </c>
      <c r="F37" s="10" t="s">
        <v>146</v>
      </c>
      <c r="G37" s="10" t="s">
        <v>268</v>
      </c>
      <c r="H37" s="10" t="s">
        <v>269</v>
      </c>
      <c r="I37" s="11">
        <v>1</v>
      </c>
      <c r="J37" s="10" t="s">
        <v>39</v>
      </c>
      <c r="K37" s="10" t="s">
        <v>180</v>
      </c>
      <c r="L37" s="10" t="s">
        <v>150</v>
      </c>
      <c r="M37" s="10" t="s">
        <v>270</v>
      </c>
    </row>
    <row r="38" spans="1:13" x14ac:dyDescent="0.25">
      <c r="A38" s="10" t="s">
        <v>40</v>
      </c>
      <c r="B38" s="10" t="s">
        <v>287</v>
      </c>
      <c r="C38" s="10" t="s">
        <v>143</v>
      </c>
      <c r="D38" s="10" t="s">
        <v>288</v>
      </c>
      <c r="E38" s="10" t="s">
        <v>290</v>
      </c>
      <c r="F38" s="10" t="s">
        <v>146</v>
      </c>
      <c r="G38" s="10" t="s">
        <v>291</v>
      </c>
      <c r="H38" s="10" t="s">
        <v>292</v>
      </c>
      <c r="I38" s="11">
        <v>1</v>
      </c>
      <c r="J38" s="10" t="s">
        <v>39</v>
      </c>
      <c r="K38" s="10" t="s">
        <v>274</v>
      </c>
      <c r="L38" s="10" t="s">
        <v>150</v>
      </c>
      <c r="M38" s="10" t="s">
        <v>151</v>
      </c>
    </row>
    <row r="39" spans="1:13" x14ac:dyDescent="0.25">
      <c r="A39" s="10" t="s">
        <v>74</v>
      </c>
      <c r="B39" s="10" t="s">
        <v>293</v>
      </c>
      <c r="C39" s="10" t="s">
        <v>143</v>
      </c>
      <c r="D39" s="10" t="s">
        <v>294</v>
      </c>
      <c r="E39" s="10" t="s">
        <v>295</v>
      </c>
      <c r="F39" s="10" t="s">
        <v>146</v>
      </c>
      <c r="G39" s="10" t="s">
        <v>296</v>
      </c>
      <c r="H39" s="10" t="s">
        <v>297</v>
      </c>
      <c r="I39" s="11">
        <v>1</v>
      </c>
      <c r="J39" s="10" t="s">
        <v>73</v>
      </c>
      <c r="K39" s="10" t="s">
        <v>267</v>
      </c>
      <c r="L39" s="10" t="s">
        <v>150</v>
      </c>
      <c r="M39" s="10" t="s">
        <v>298</v>
      </c>
    </row>
    <row r="40" spans="1:13" x14ac:dyDescent="0.25">
      <c r="A40" s="10" t="s">
        <v>64</v>
      </c>
      <c r="B40" s="10" t="s">
        <v>293</v>
      </c>
      <c r="C40" s="10" t="s">
        <v>143</v>
      </c>
      <c r="D40" s="10" t="s">
        <v>299</v>
      </c>
      <c r="E40" s="10" t="s">
        <v>300</v>
      </c>
      <c r="F40" s="10" t="s">
        <v>146</v>
      </c>
      <c r="G40" s="10" t="s">
        <v>225</v>
      </c>
      <c r="H40" s="10" t="s">
        <v>226</v>
      </c>
      <c r="I40" s="11">
        <v>2</v>
      </c>
      <c r="J40" s="10" t="s">
        <v>63</v>
      </c>
      <c r="K40" s="10" t="s">
        <v>301</v>
      </c>
      <c r="L40" s="10" t="s">
        <v>150</v>
      </c>
      <c r="M40" s="10" t="s">
        <v>221</v>
      </c>
    </row>
    <row r="41" spans="1:13" x14ac:dyDescent="0.25">
      <c r="A41" s="10" t="s">
        <v>64</v>
      </c>
      <c r="B41" s="10" t="s">
        <v>293</v>
      </c>
      <c r="C41" s="10" t="s">
        <v>143</v>
      </c>
      <c r="D41" s="10" t="s">
        <v>299</v>
      </c>
      <c r="E41" s="10" t="s">
        <v>300</v>
      </c>
      <c r="F41" s="10" t="s">
        <v>146</v>
      </c>
      <c r="G41" s="10" t="s">
        <v>302</v>
      </c>
      <c r="H41" s="10" t="s">
        <v>303</v>
      </c>
      <c r="I41" s="11">
        <v>2</v>
      </c>
      <c r="J41" s="10" t="s">
        <v>63</v>
      </c>
      <c r="K41" s="10" t="s">
        <v>301</v>
      </c>
      <c r="L41" s="10" t="s">
        <v>150</v>
      </c>
      <c r="M41" s="10" t="s">
        <v>221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4"/>
  <sheetViews>
    <sheetView workbookViewId="0"/>
  </sheetViews>
  <sheetFormatPr defaultRowHeight="15" x14ac:dyDescent="0.25"/>
  <sheetData>
    <row r="1" spans="1:13" x14ac:dyDescent="0.25">
      <c r="A1" s="38" t="s">
        <v>304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25">
      <c r="A2" s="12" t="s">
        <v>129</v>
      </c>
      <c r="B2" s="12" t="s">
        <v>130</v>
      </c>
      <c r="C2" s="12" t="s">
        <v>131</v>
      </c>
      <c r="D2" s="12" t="s">
        <v>132</v>
      </c>
      <c r="E2" s="12" t="s">
        <v>133</v>
      </c>
      <c r="F2" s="12" t="s">
        <v>134</v>
      </c>
      <c r="G2" s="12" t="s">
        <v>135</v>
      </c>
      <c r="H2" s="12" t="s">
        <v>136</v>
      </c>
      <c r="I2" s="12" t="s">
        <v>137</v>
      </c>
      <c r="J2" s="12" t="s">
        <v>138</v>
      </c>
      <c r="K2" s="12" t="s">
        <v>139</v>
      </c>
      <c r="L2" s="12" t="s">
        <v>140</v>
      </c>
      <c r="M2" s="12" t="s">
        <v>141</v>
      </c>
    </row>
    <row r="3" spans="1:13" x14ac:dyDescent="0.25">
      <c r="A3" s="13" t="s">
        <v>22</v>
      </c>
      <c r="B3" s="13" t="s">
        <v>142</v>
      </c>
      <c r="C3" s="13" t="s">
        <v>143</v>
      </c>
      <c r="D3" s="13" t="s">
        <v>144</v>
      </c>
      <c r="E3" s="13" t="s">
        <v>305</v>
      </c>
      <c r="F3" s="13" t="s">
        <v>146</v>
      </c>
      <c r="G3" s="13" t="s">
        <v>306</v>
      </c>
      <c r="H3" s="13" t="s">
        <v>307</v>
      </c>
      <c r="I3" s="14">
        <v>20</v>
      </c>
      <c r="J3" s="13" t="s">
        <v>21</v>
      </c>
      <c r="K3" s="13" t="s">
        <v>157</v>
      </c>
      <c r="L3" s="13" t="s">
        <v>308</v>
      </c>
      <c r="M3" s="13" t="s">
        <v>309</v>
      </c>
    </row>
    <row r="4" spans="1:13" x14ac:dyDescent="0.25">
      <c r="A4" s="13" t="s">
        <v>22</v>
      </c>
      <c r="B4" s="13" t="s">
        <v>142</v>
      </c>
      <c r="C4" s="13" t="s">
        <v>143</v>
      </c>
      <c r="D4" s="13" t="s">
        <v>144</v>
      </c>
      <c r="E4" s="13" t="s">
        <v>310</v>
      </c>
      <c r="F4" s="13" t="s">
        <v>311</v>
      </c>
      <c r="G4" s="13" t="s">
        <v>312</v>
      </c>
      <c r="H4" s="13" t="s">
        <v>313</v>
      </c>
      <c r="I4" s="14">
        <v>4</v>
      </c>
      <c r="J4" s="13" t="s">
        <v>21</v>
      </c>
      <c r="K4" s="13" t="s">
        <v>314</v>
      </c>
      <c r="L4" s="13" t="s">
        <v>308</v>
      </c>
      <c r="M4" s="13" t="s">
        <v>315</v>
      </c>
    </row>
    <row r="5" spans="1:13" x14ac:dyDescent="0.25">
      <c r="A5" s="13" t="s">
        <v>22</v>
      </c>
      <c r="B5" s="13" t="s">
        <v>142</v>
      </c>
      <c r="C5" s="13" t="s">
        <v>143</v>
      </c>
      <c r="D5" s="13" t="s">
        <v>144</v>
      </c>
      <c r="E5" s="13" t="s">
        <v>316</v>
      </c>
      <c r="F5" s="13" t="s">
        <v>311</v>
      </c>
      <c r="G5" s="13" t="s">
        <v>317</v>
      </c>
      <c r="H5" s="13" t="s">
        <v>318</v>
      </c>
      <c r="I5" s="14">
        <v>1</v>
      </c>
      <c r="J5" s="13" t="s">
        <v>21</v>
      </c>
      <c r="K5" s="13" t="s">
        <v>210</v>
      </c>
      <c r="L5" s="13" t="s">
        <v>308</v>
      </c>
      <c r="M5" s="13" t="s">
        <v>315</v>
      </c>
    </row>
    <row r="6" spans="1:13" x14ac:dyDescent="0.25">
      <c r="A6" s="13" t="s">
        <v>115</v>
      </c>
      <c r="B6" s="13" t="s">
        <v>152</v>
      </c>
      <c r="C6" s="13" t="s">
        <v>143</v>
      </c>
      <c r="D6" s="13" t="s">
        <v>153</v>
      </c>
      <c r="E6" s="13" t="s">
        <v>319</v>
      </c>
      <c r="F6" s="13" t="s">
        <v>146</v>
      </c>
      <c r="G6" s="13" t="s">
        <v>320</v>
      </c>
      <c r="H6" s="13" t="s">
        <v>321</v>
      </c>
      <c r="I6" s="14">
        <v>1</v>
      </c>
      <c r="J6" s="13" t="s">
        <v>114</v>
      </c>
      <c r="K6" s="13" t="s">
        <v>314</v>
      </c>
      <c r="L6" s="13" t="s">
        <v>308</v>
      </c>
      <c r="M6" s="13" t="s">
        <v>315</v>
      </c>
    </row>
    <row r="7" spans="1:13" x14ac:dyDescent="0.25">
      <c r="A7" s="13" t="s">
        <v>48</v>
      </c>
      <c r="B7" s="13" t="s">
        <v>261</v>
      </c>
      <c r="C7" s="13" t="s">
        <v>143</v>
      </c>
      <c r="D7" s="13" t="s">
        <v>322</v>
      </c>
      <c r="E7" s="13" t="s">
        <v>323</v>
      </c>
      <c r="F7" s="13" t="s">
        <v>146</v>
      </c>
      <c r="G7" s="13" t="s">
        <v>324</v>
      </c>
      <c r="H7" s="13" t="s">
        <v>325</v>
      </c>
      <c r="I7" s="14">
        <v>1</v>
      </c>
      <c r="J7" s="13" t="s">
        <v>47</v>
      </c>
      <c r="K7" s="13" t="s">
        <v>180</v>
      </c>
      <c r="L7" s="13" t="s">
        <v>308</v>
      </c>
      <c r="M7" s="13" t="s">
        <v>315</v>
      </c>
    </row>
    <row r="8" spans="1:13" x14ac:dyDescent="0.25">
      <c r="A8" s="13" t="s">
        <v>48</v>
      </c>
      <c r="B8" s="13" t="s">
        <v>261</v>
      </c>
      <c r="C8" s="13" t="s">
        <v>143</v>
      </c>
      <c r="D8" s="13" t="s">
        <v>322</v>
      </c>
      <c r="E8" s="13" t="s">
        <v>323</v>
      </c>
      <c r="F8" s="13" t="s">
        <v>146</v>
      </c>
      <c r="G8" s="13" t="s">
        <v>326</v>
      </c>
      <c r="H8" s="13" t="s">
        <v>327</v>
      </c>
      <c r="I8" s="14">
        <v>1</v>
      </c>
      <c r="J8" s="13" t="s">
        <v>47</v>
      </c>
      <c r="K8" s="13" t="s">
        <v>180</v>
      </c>
      <c r="L8" s="13" t="s">
        <v>308</v>
      </c>
      <c r="M8" s="13" t="s">
        <v>315</v>
      </c>
    </row>
    <row r="9" spans="1:13" x14ac:dyDescent="0.25">
      <c r="A9" s="13" t="s">
        <v>48</v>
      </c>
      <c r="B9" s="13" t="s">
        <v>261</v>
      </c>
      <c r="C9" s="13" t="s">
        <v>143</v>
      </c>
      <c r="D9" s="13" t="s">
        <v>322</v>
      </c>
      <c r="E9" s="13" t="s">
        <v>323</v>
      </c>
      <c r="F9" s="13" t="s">
        <v>146</v>
      </c>
      <c r="G9" s="13" t="s">
        <v>328</v>
      </c>
      <c r="H9" s="13" t="s">
        <v>329</v>
      </c>
      <c r="I9" s="14">
        <v>2</v>
      </c>
      <c r="J9" s="13" t="s">
        <v>47</v>
      </c>
      <c r="K9" s="13" t="s">
        <v>180</v>
      </c>
      <c r="L9" s="13" t="s">
        <v>308</v>
      </c>
      <c r="M9" s="13" t="s">
        <v>315</v>
      </c>
    </row>
    <row r="10" spans="1:13" x14ac:dyDescent="0.25">
      <c r="A10" s="13" t="s">
        <v>48</v>
      </c>
      <c r="B10" s="13" t="s">
        <v>261</v>
      </c>
      <c r="C10" s="13" t="s">
        <v>143</v>
      </c>
      <c r="D10" s="13" t="s">
        <v>322</v>
      </c>
      <c r="E10" s="13" t="s">
        <v>323</v>
      </c>
      <c r="F10" s="13" t="s">
        <v>146</v>
      </c>
      <c r="G10" s="13" t="s">
        <v>330</v>
      </c>
      <c r="H10" s="13" t="s">
        <v>331</v>
      </c>
      <c r="I10" s="14">
        <v>1</v>
      </c>
      <c r="J10" s="13" t="s">
        <v>47</v>
      </c>
      <c r="K10" s="13" t="s">
        <v>180</v>
      </c>
      <c r="L10" s="13" t="s">
        <v>308</v>
      </c>
      <c r="M10" s="13" t="s">
        <v>315</v>
      </c>
    </row>
    <row r="11" spans="1:13" x14ac:dyDescent="0.25">
      <c r="A11" s="13" t="s">
        <v>48</v>
      </c>
      <c r="B11" s="13" t="s">
        <v>261</v>
      </c>
      <c r="C11" s="13" t="s">
        <v>143</v>
      </c>
      <c r="D11" s="13" t="s">
        <v>322</v>
      </c>
      <c r="E11" s="13" t="s">
        <v>323</v>
      </c>
      <c r="F11" s="13" t="s">
        <v>146</v>
      </c>
      <c r="G11" s="13" t="s">
        <v>332</v>
      </c>
      <c r="H11" s="13" t="s">
        <v>333</v>
      </c>
      <c r="I11" s="14">
        <v>2</v>
      </c>
      <c r="J11" s="13" t="s">
        <v>47</v>
      </c>
      <c r="K11" s="13" t="s">
        <v>180</v>
      </c>
      <c r="L11" s="13" t="s">
        <v>308</v>
      </c>
      <c r="M11" s="13" t="s">
        <v>315</v>
      </c>
    </row>
    <row r="12" spans="1:13" x14ac:dyDescent="0.25">
      <c r="A12" s="13" t="s">
        <v>48</v>
      </c>
      <c r="B12" s="13" t="s">
        <v>261</v>
      </c>
      <c r="C12" s="13" t="s">
        <v>143</v>
      </c>
      <c r="D12" s="13" t="s">
        <v>322</v>
      </c>
      <c r="E12" s="13" t="s">
        <v>323</v>
      </c>
      <c r="F12" s="13" t="s">
        <v>146</v>
      </c>
      <c r="G12" s="13" t="s">
        <v>334</v>
      </c>
      <c r="H12" s="13" t="s">
        <v>335</v>
      </c>
      <c r="I12" s="14">
        <v>1</v>
      </c>
      <c r="J12" s="13" t="s">
        <v>47</v>
      </c>
      <c r="K12" s="13" t="s">
        <v>180</v>
      </c>
      <c r="L12" s="13" t="s">
        <v>308</v>
      </c>
      <c r="M12" s="13" t="s">
        <v>315</v>
      </c>
    </row>
    <row r="13" spans="1:13" x14ac:dyDescent="0.25">
      <c r="A13" s="13" t="s">
        <v>48</v>
      </c>
      <c r="B13" s="13" t="s">
        <v>261</v>
      </c>
      <c r="C13" s="13" t="s">
        <v>143</v>
      </c>
      <c r="D13" s="13" t="s">
        <v>322</v>
      </c>
      <c r="E13" s="13" t="s">
        <v>323</v>
      </c>
      <c r="F13" s="13" t="s">
        <v>146</v>
      </c>
      <c r="G13" s="13" t="s">
        <v>336</v>
      </c>
      <c r="H13" s="13" t="s">
        <v>337</v>
      </c>
      <c r="I13" s="14">
        <v>1</v>
      </c>
      <c r="J13" s="13" t="s">
        <v>47</v>
      </c>
      <c r="K13" s="13" t="s">
        <v>180</v>
      </c>
      <c r="L13" s="13" t="s">
        <v>308</v>
      </c>
      <c r="M13" s="13" t="s">
        <v>315</v>
      </c>
    </row>
    <row r="14" spans="1:13" x14ac:dyDescent="0.25">
      <c r="A14" s="13" t="s">
        <v>48</v>
      </c>
      <c r="B14" s="13" t="s">
        <v>261</v>
      </c>
      <c r="C14" s="13" t="s">
        <v>143</v>
      </c>
      <c r="D14" s="13" t="s">
        <v>322</v>
      </c>
      <c r="E14" s="13" t="s">
        <v>338</v>
      </c>
      <c r="F14" s="13" t="s">
        <v>146</v>
      </c>
      <c r="G14" s="13" t="s">
        <v>339</v>
      </c>
      <c r="H14" s="13" t="s">
        <v>340</v>
      </c>
      <c r="I14" s="14">
        <v>1</v>
      </c>
      <c r="J14" s="13" t="s">
        <v>47</v>
      </c>
      <c r="K14" s="13" t="s">
        <v>341</v>
      </c>
      <c r="L14" s="13" t="s">
        <v>308</v>
      </c>
      <c r="M14" s="13" t="s">
        <v>342</v>
      </c>
    </row>
    <row r="15" spans="1:13" x14ac:dyDescent="0.25">
      <c r="A15" s="13" t="s">
        <v>16</v>
      </c>
      <c r="B15" s="13" t="s">
        <v>169</v>
      </c>
      <c r="C15" s="13" t="s">
        <v>143</v>
      </c>
      <c r="D15" s="13" t="s">
        <v>170</v>
      </c>
      <c r="E15" s="13" t="s">
        <v>343</v>
      </c>
      <c r="F15" s="13" t="s">
        <v>146</v>
      </c>
      <c r="G15" s="13" t="s">
        <v>344</v>
      </c>
      <c r="H15" s="13" t="s">
        <v>345</v>
      </c>
      <c r="I15" s="14">
        <v>1</v>
      </c>
      <c r="J15" s="13" t="s">
        <v>15</v>
      </c>
      <c r="K15" s="13" t="s">
        <v>301</v>
      </c>
      <c r="L15" s="13" t="s">
        <v>308</v>
      </c>
      <c r="M15" s="13" t="s">
        <v>204</v>
      </c>
    </row>
    <row r="16" spans="1:13" x14ac:dyDescent="0.25">
      <c r="A16" s="13" t="s">
        <v>16</v>
      </c>
      <c r="B16" s="13" t="s">
        <v>169</v>
      </c>
      <c r="C16" s="13" t="s">
        <v>143</v>
      </c>
      <c r="D16" s="13" t="s">
        <v>170</v>
      </c>
      <c r="E16" s="13" t="s">
        <v>346</v>
      </c>
      <c r="F16" s="13" t="s">
        <v>146</v>
      </c>
      <c r="G16" s="13" t="s">
        <v>344</v>
      </c>
      <c r="H16" s="13" t="s">
        <v>345</v>
      </c>
      <c r="I16" s="14">
        <v>1</v>
      </c>
      <c r="J16" s="13" t="s">
        <v>15</v>
      </c>
      <c r="K16" s="13" t="s">
        <v>301</v>
      </c>
      <c r="L16" s="13" t="s">
        <v>308</v>
      </c>
      <c r="M16" s="13" t="s">
        <v>204</v>
      </c>
    </row>
    <row r="17" spans="1:13" x14ac:dyDescent="0.25">
      <c r="A17" s="13" t="s">
        <v>16</v>
      </c>
      <c r="B17" s="13" t="s">
        <v>169</v>
      </c>
      <c r="C17" s="13" t="s">
        <v>143</v>
      </c>
      <c r="D17" s="13" t="s">
        <v>170</v>
      </c>
      <c r="E17" s="13" t="s">
        <v>347</v>
      </c>
      <c r="F17" s="13" t="s">
        <v>146</v>
      </c>
      <c r="G17" s="13" t="s">
        <v>348</v>
      </c>
      <c r="H17" s="13" t="s">
        <v>349</v>
      </c>
      <c r="I17" s="14">
        <v>2</v>
      </c>
      <c r="J17" s="13" t="s">
        <v>15</v>
      </c>
      <c r="K17" s="13" t="s">
        <v>314</v>
      </c>
      <c r="L17" s="13" t="s">
        <v>308</v>
      </c>
      <c r="M17" s="13" t="s">
        <v>350</v>
      </c>
    </row>
    <row r="18" spans="1:13" x14ac:dyDescent="0.25">
      <c r="A18" s="13" t="s">
        <v>18</v>
      </c>
      <c r="B18" s="13" t="s">
        <v>351</v>
      </c>
      <c r="C18" s="13" t="s">
        <v>143</v>
      </c>
      <c r="D18" s="13" t="s">
        <v>352</v>
      </c>
      <c r="E18" s="13" t="s">
        <v>353</v>
      </c>
      <c r="F18" s="13" t="s">
        <v>146</v>
      </c>
      <c r="G18" s="13" t="s">
        <v>354</v>
      </c>
      <c r="H18" s="13" t="s">
        <v>355</v>
      </c>
      <c r="I18" s="14">
        <v>1</v>
      </c>
      <c r="J18" s="13" t="s">
        <v>17</v>
      </c>
      <c r="K18" s="13" t="s">
        <v>210</v>
      </c>
      <c r="L18" s="13" t="s">
        <v>308</v>
      </c>
      <c r="M18" s="13" t="s">
        <v>315</v>
      </c>
    </row>
    <row r="19" spans="1:13" x14ac:dyDescent="0.25">
      <c r="A19" s="13" t="s">
        <v>18</v>
      </c>
      <c r="B19" s="13" t="s">
        <v>351</v>
      </c>
      <c r="C19" s="13" t="s">
        <v>143</v>
      </c>
      <c r="D19" s="13" t="s">
        <v>352</v>
      </c>
      <c r="E19" s="13" t="s">
        <v>353</v>
      </c>
      <c r="F19" s="13" t="s">
        <v>146</v>
      </c>
      <c r="G19" s="13" t="s">
        <v>324</v>
      </c>
      <c r="H19" s="13" t="s">
        <v>325</v>
      </c>
      <c r="I19" s="14">
        <v>1</v>
      </c>
      <c r="J19" s="13" t="s">
        <v>17</v>
      </c>
      <c r="K19" s="13" t="s">
        <v>210</v>
      </c>
      <c r="L19" s="13" t="s">
        <v>308</v>
      </c>
      <c r="M19" s="13" t="s">
        <v>315</v>
      </c>
    </row>
    <row r="20" spans="1:13" x14ac:dyDescent="0.25">
      <c r="A20" s="13" t="s">
        <v>18</v>
      </c>
      <c r="B20" s="13" t="s">
        <v>351</v>
      </c>
      <c r="C20" s="13" t="s">
        <v>143</v>
      </c>
      <c r="D20" s="13" t="s">
        <v>352</v>
      </c>
      <c r="E20" s="13" t="s">
        <v>353</v>
      </c>
      <c r="F20" s="13" t="s">
        <v>146</v>
      </c>
      <c r="G20" s="13" t="s">
        <v>326</v>
      </c>
      <c r="H20" s="13" t="s">
        <v>327</v>
      </c>
      <c r="I20" s="14">
        <v>1</v>
      </c>
      <c r="J20" s="13" t="s">
        <v>17</v>
      </c>
      <c r="K20" s="13" t="s">
        <v>210</v>
      </c>
      <c r="L20" s="13" t="s">
        <v>308</v>
      </c>
      <c r="M20" s="13" t="s">
        <v>315</v>
      </c>
    </row>
    <row r="21" spans="1:13" x14ac:dyDescent="0.25">
      <c r="A21" s="13" t="s">
        <v>18</v>
      </c>
      <c r="B21" s="13" t="s">
        <v>351</v>
      </c>
      <c r="C21" s="13" t="s">
        <v>143</v>
      </c>
      <c r="D21" s="13" t="s">
        <v>352</v>
      </c>
      <c r="E21" s="13" t="s">
        <v>353</v>
      </c>
      <c r="F21" s="13" t="s">
        <v>146</v>
      </c>
      <c r="G21" s="13" t="s">
        <v>328</v>
      </c>
      <c r="H21" s="13" t="s">
        <v>329</v>
      </c>
      <c r="I21" s="14">
        <v>2</v>
      </c>
      <c r="J21" s="13" t="s">
        <v>17</v>
      </c>
      <c r="K21" s="13" t="s">
        <v>210</v>
      </c>
      <c r="L21" s="13" t="s">
        <v>308</v>
      </c>
      <c r="M21" s="13" t="s">
        <v>315</v>
      </c>
    </row>
    <row r="22" spans="1:13" x14ac:dyDescent="0.25">
      <c r="A22" s="13" t="s">
        <v>18</v>
      </c>
      <c r="B22" s="13" t="s">
        <v>351</v>
      </c>
      <c r="C22" s="13" t="s">
        <v>143</v>
      </c>
      <c r="D22" s="13" t="s">
        <v>352</v>
      </c>
      <c r="E22" s="13" t="s">
        <v>353</v>
      </c>
      <c r="F22" s="13" t="s">
        <v>146</v>
      </c>
      <c r="G22" s="13" t="s">
        <v>334</v>
      </c>
      <c r="H22" s="13" t="s">
        <v>335</v>
      </c>
      <c r="I22" s="14">
        <v>1</v>
      </c>
      <c r="J22" s="13" t="s">
        <v>17</v>
      </c>
      <c r="K22" s="13" t="s">
        <v>210</v>
      </c>
      <c r="L22" s="13" t="s">
        <v>308</v>
      </c>
      <c r="M22" s="13" t="s">
        <v>315</v>
      </c>
    </row>
    <row r="23" spans="1:13" x14ac:dyDescent="0.25">
      <c r="A23" s="13" t="s">
        <v>18</v>
      </c>
      <c r="B23" s="13" t="s">
        <v>351</v>
      </c>
      <c r="C23" s="13" t="s">
        <v>143</v>
      </c>
      <c r="D23" s="13" t="s">
        <v>352</v>
      </c>
      <c r="E23" s="13" t="s">
        <v>353</v>
      </c>
      <c r="F23" s="13" t="s">
        <v>146</v>
      </c>
      <c r="G23" s="13" t="s">
        <v>332</v>
      </c>
      <c r="H23" s="13" t="s">
        <v>333</v>
      </c>
      <c r="I23" s="14">
        <v>2</v>
      </c>
      <c r="J23" s="13" t="s">
        <v>17</v>
      </c>
      <c r="K23" s="13" t="s">
        <v>210</v>
      </c>
      <c r="L23" s="13" t="s">
        <v>308</v>
      </c>
      <c r="M23" s="13" t="s">
        <v>315</v>
      </c>
    </row>
    <row r="24" spans="1:13" x14ac:dyDescent="0.25">
      <c r="A24" s="13" t="s">
        <v>18</v>
      </c>
      <c r="B24" s="13" t="s">
        <v>351</v>
      </c>
      <c r="C24" s="13" t="s">
        <v>143</v>
      </c>
      <c r="D24" s="13" t="s">
        <v>352</v>
      </c>
      <c r="E24" s="13" t="s">
        <v>353</v>
      </c>
      <c r="F24" s="13" t="s">
        <v>146</v>
      </c>
      <c r="G24" s="13" t="s">
        <v>336</v>
      </c>
      <c r="H24" s="13" t="s">
        <v>337</v>
      </c>
      <c r="I24" s="14">
        <v>1</v>
      </c>
      <c r="J24" s="13" t="s">
        <v>17</v>
      </c>
      <c r="K24" s="13" t="s">
        <v>210</v>
      </c>
      <c r="L24" s="13" t="s">
        <v>308</v>
      </c>
      <c r="M24" s="13" t="s">
        <v>315</v>
      </c>
    </row>
    <row r="25" spans="1:13" x14ac:dyDescent="0.25">
      <c r="A25" s="13" t="s">
        <v>18</v>
      </c>
      <c r="B25" s="13" t="s">
        <v>351</v>
      </c>
      <c r="C25" s="13" t="s">
        <v>143</v>
      </c>
      <c r="D25" s="13" t="s">
        <v>352</v>
      </c>
      <c r="E25" s="13" t="s">
        <v>353</v>
      </c>
      <c r="F25" s="13" t="s">
        <v>146</v>
      </c>
      <c r="G25" s="13" t="s">
        <v>330</v>
      </c>
      <c r="H25" s="13" t="s">
        <v>331</v>
      </c>
      <c r="I25" s="14">
        <v>1</v>
      </c>
      <c r="J25" s="13" t="s">
        <v>17</v>
      </c>
      <c r="K25" s="13" t="s">
        <v>210</v>
      </c>
      <c r="L25" s="13" t="s">
        <v>308</v>
      </c>
      <c r="M25" s="13" t="s">
        <v>315</v>
      </c>
    </row>
    <row r="26" spans="1:13" x14ac:dyDescent="0.25">
      <c r="A26" s="13" t="s">
        <v>18</v>
      </c>
      <c r="B26" s="13" t="s">
        <v>351</v>
      </c>
      <c r="C26" s="13" t="s">
        <v>143</v>
      </c>
      <c r="D26" s="13" t="s">
        <v>352</v>
      </c>
      <c r="E26" s="13" t="s">
        <v>353</v>
      </c>
      <c r="F26" s="13" t="s">
        <v>146</v>
      </c>
      <c r="G26" s="13" t="s">
        <v>356</v>
      </c>
      <c r="H26" s="13" t="s">
        <v>357</v>
      </c>
      <c r="I26" s="14">
        <v>10</v>
      </c>
      <c r="J26" s="13" t="s">
        <v>17</v>
      </c>
      <c r="K26" s="13" t="s">
        <v>210</v>
      </c>
      <c r="L26" s="13" t="s">
        <v>308</v>
      </c>
      <c r="M26" s="13" t="s">
        <v>315</v>
      </c>
    </row>
    <row r="27" spans="1:13" x14ac:dyDescent="0.25">
      <c r="A27" s="13" t="s">
        <v>56</v>
      </c>
      <c r="B27" s="13" t="s">
        <v>175</v>
      </c>
      <c r="C27" s="13" t="s">
        <v>143</v>
      </c>
      <c r="D27" s="13" t="s">
        <v>176</v>
      </c>
      <c r="E27" s="13" t="s">
        <v>358</v>
      </c>
      <c r="F27" s="13" t="s">
        <v>146</v>
      </c>
      <c r="G27" s="13" t="s">
        <v>324</v>
      </c>
      <c r="H27" s="13" t="s">
        <v>325</v>
      </c>
      <c r="I27" s="14">
        <v>1</v>
      </c>
      <c r="J27" s="13" t="s">
        <v>55</v>
      </c>
      <c r="K27" s="13" t="s">
        <v>180</v>
      </c>
      <c r="L27" s="13" t="s">
        <v>308</v>
      </c>
      <c r="M27" s="13" t="s">
        <v>315</v>
      </c>
    </row>
    <row r="28" spans="1:13" x14ac:dyDescent="0.25">
      <c r="A28" s="13" t="s">
        <v>56</v>
      </c>
      <c r="B28" s="13" t="s">
        <v>175</v>
      </c>
      <c r="C28" s="13" t="s">
        <v>143</v>
      </c>
      <c r="D28" s="13" t="s">
        <v>176</v>
      </c>
      <c r="E28" s="13" t="s">
        <v>358</v>
      </c>
      <c r="F28" s="13" t="s">
        <v>146</v>
      </c>
      <c r="G28" s="13" t="s">
        <v>326</v>
      </c>
      <c r="H28" s="13" t="s">
        <v>327</v>
      </c>
      <c r="I28" s="14">
        <v>1</v>
      </c>
      <c r="J28" s="13" t="s">
        <v>55</v>
      </c>
      <c r="K28" s="13" t="s">
        <v>180</v>
      </c>
      <c r="L28" s="13" t="s">
        <v>308</v>
      </c>
      <c r="M28" s="13" t="s">
        <v>315</v>
      </c>
    </row>
    <row r="29" spans="1:13" x14ac:dyDescent="0.25">
      <c r="A29" s="13" t="s">
        <v>56</v>
      </c>
      <c r="B29" s="13" t="s">
        <v>175</v>
      </c>
      <c r="C29" s="13" t="s">
        <v>143</v>
      </c>
      <c r="D29" s="13" t="s">
        <v>176</v>
      </c>
      <c r="E29" s="13" t="s">
        <v>358</v>
      </c>
      <c r="F29" s="13" t="s">
        <v>146</v>
      </c>
      <c r="G29" s="13" t="s">
        <v>328</v>
      </c>
      <c r="H29" s="13" t="s">
        <v>329</v>
      </c>
      <c r="I29" s="14">
        <v>2</v>
      </c>
      <c r="J29" s="13" t="s">
        <v>55</v>
      </c>
      <c r="K29" s="13" t="s">
        <v>180</v>
      </c>
      <c r="L29" s="13" t="s">
        <v>308</v>
      </c>
      <c r="M29" s="13" t="s">
        <v>315</v>
      </c>
    </row>
    <row r="30" spans="1:13" x14ac:dyDescent="0.25">
      <c r="A30" s="13" t="s">
        <v>56</v>
      </c>
      <c r="B30" s="13" t="s">
        <v>175</v>
      </c>
      <c r="C30" s="13" t="s">
        <v>143</v>
      </c>
      <c r="D30" s="13" t="s">
        <v>176</v>
      </c>
      <c r="E30" s="13" t="s">
        <v>358</v>
      </c>
      <c r="F30" s="13" t="s">
        <v>146</v>
      </c>
      <c r="G30" s="13" t="s">
        <v>330</v>
      </c>
      <c r="H30" s="13" t="s">
        <v>331</v>
      </c>
      <c r="I30" s="14">
        <v>1</v>
      </c>
      <c r="J30" s="13" t="s">
        <v>55</v>
      </c>
      <c r="K30" s="13" t="s">
        <v>180</v>
      </c>
      <c r="L30" s="13" t="s">
        <v>308</v>
      </c>
      <c r="M30" s="13" t="s">
        <v>315</v>
      </c>
    </row>
    <row r="31" spans="1:13" x14ac:dyDescent="0.25">
      <c r="A31" s="13" t="s">
        <v>56</v>
      </c>
      <c r="B31" s="13" t="s">
        <v>175</v>
      </c>
      <c r="C31" s="13" t="s">
        <v>143</v>
      </c>
      <c r="D31" s="13" t="s">
        <v>176</v>
      </c>
      <c r="E31" s="13" t="s">
        <v>358</v>
      </c>
      <c r="F31" s="13" t="s">
        <v>146</v>
      </c>
      <c r="G31" s="13" t="s">
        <v>332</v>
      </c>
      <c r="H31" s="13" t="s">
        <v>333</v>
      </c>
      <c r="I31" s="14">
        <v>2</v>
      </c>
      <c r="J31" s="13" t="s">
        <v>55</v>
      </c>
      <c r="K31" s="13" t="s">
        <v>180</v>
      </c>
      <c r="L31" s="13" t="s">
        <v>308</v>
      </c>
      <c r="M31" s="13" t="s">
        <v>315</v>
      </c>
    </row>
    <row r="32" spans="1:13" x14ac:dyDescent="0.25">
      <c r="A32" s="13" t="s">
        <v>56</v>
      </c>
      <c r="B32" s="13" t="s">
        <v>175</v>
      </c>
      <c r="C32" s="13" t="s">
        <v>143</v>
      </c>
      <c r="D32" s="13" t="s">
        <v>176</v>
      </c>
      <c r="E32" s="13" t="s">
        <v>358</v>
      </c>
      <c r="F32" s="13" t="s">
        <v>146</v>
      </c>
      <c r="G32" s="13" t="s">
        <v>334</v>
      </c>
      <c r="H32" s="13" t="s">
        <v>335</v>
      </c>
      <c r="I32" s="14">
        <v>1</v>
      </c>
      <c r="J32" s="13" t="s">
        <v>55</v>
      </c>
      <c r="K32" s="13" t="s">
        <v>180</v>
      </c>
      <c r="L32" s="13" t="s">
        <v>308</v>
      </c>
      <c r="M32" s="13" t="s">
        <v>315</v>
      </c>
    </row>
    <row r="33" spans="1:13" x14ac:dyDescent="0.25">
      <c r="A33" s="13" t="s">
        <v>56</v>
      </c>
      <c r="B33" s="13" t="s">
        <v>175</v>
      </c>
      <c r="C33" s="13" t="s">
        <v>143</v>
      </c>
      <c r="D33" s="13" t="s">
        <v>176</v>
      </c>
      <c r="E33" s="13" t="s">
        <v>358</v>
      </c>
      <c r="F33" s="13" t="s">
        <v>146</v>
      </c>
      <c r="G33" s="13" t="s">
        <v>336</v>
      </c>
      <c r="H33" s="13" t="s">
        <v>337</v>
      </c>
      <c r="I33" s="14">
        <v>1</v>
      </c>
      <c r="J33" s="13" t="s">
        <v>55</v>
      </c>
      <c r="K33" s="13" t="s">
        <v>180</v>
      </c>
      <c r="L33" s="13" t="s">
        <v>308</v>
      </c>
      <c r="M33" s="13" t="s">
        <v>315</v>
      </c>
    </row>
    <row r="34" spans="1:13" x14ac:dyDescent="0.25">
      <c r="A34" s="13" t="s">
        <v>56</v>
      </c>
      <c r="B34" s="13" t="s">
        <v>175</v>
      </c>
      <c r="C34" s="13" t="s">
        <v>143</v>
      </c>
      <c r="D34" s="13" t="s">
        <v>176</v>
      </c>
      <c r="E34" s="13" t="s">
        <v>359</v>
      </c>
      <c r="F34" s="13" t="s">
        <v>146</v>
      </c>
      <c r="G34" s="13" t="s">
        <v>360</v>
      </c>
      <c r="H34" s="13" t="s">
        <v>361</v>
      </c>
      <c r="I34" s="14">
        <v>1</v>
      </c>
      <c r="J34" s="13" t="s">
        <v>55</v>
      </c>
      <c r="K34" s="13" t="s">
        <v>362</v>
      </c>
      <c r="L34" s="13" t="s">
        <v>308</v>
      </c>
      <c r="M34" s="13" t="s">
        <v>315</v>
      </c>
    </row>
    <row r="35" spans="1:13" x14ac:dyDescent="0.25">
      <c r="A35" s="13" t="s">
        <v>56</v>
      </c>
      <c r="B35" s="13" t="s">
        <v>175</v>
      </c>
      <c r="C35" s="13" t="s">
        <v>143</v>
      </c>
      <c r="D35" s="13" t="s">
        <v>176</v>
      </c>
      <c r="E35" s="13" t="s">
        <v>363</v>
      </c>
      <c r="F35" s="13" t="s">
        <v>311</v>
      </c>
      <c r="G35" s="13" t="s">
        <v>183</v>
      </c>
      <c r="H35" s="13" t="s">
        <v>184</v>
      </c>
      <c r="I35" s="14">
        <v>1</v>
      </c>
      <c r="J35" s="13" t="s">
        <v>55</v>
      </c>
      <c r="K35" s="13" t="s">
        <v>267</v>
      </c>
      <c r="L35" s="13" t="s">
        <v>308</v>
      </c>
      <c r="M35" s="13" t="s">
        <v>186</v>
      </c>
    </row>
    <row r="36" spans="1:13" x14ac:dyDescent="0.25">
      <c r="A36" s="13" t="s">
        <v>42</v>
      </c>
      <c r="B36" s="13" t="s">
        <v>255</v>
      </c>
      <c r="C36" s="13" t="s">
        <v>143</v>
      </c>
      <c r="D36" s="13" t="s">
        <v>364</v>
      </c>
      <c r="E36" s="13" t="s">
        <v>365</v>
      </c>
      <c r="F36" s="13" t="s">
        <v>311</v>
      </c>
      <c r="G36" s="13" t="s">
        <v>366</v>
      </c>
      <c r="H36" s="13" t="s">
        <v>367</v>
      </c>
      <c r="I36" s="14">
        <v>1</v>
      </c>
      <c r="J36" s="13" t="s">
        <v>41</v>
      </c>
      <c r="K36" s="13" t="s">
        <v>362</v>
      </c>
      <c r="L36" s="13" t="s">
        <v>308</v>
      </c>
      <c r="M36" s="13" t="s">
        <v>315</v>
      </c>
    </row>
    <row r="37" spans="1:13" x14ac:dyDescent="0.25">
      <c r="A37" s="13" t="s">
        <v>42</v>
      </c>
      <c r="B37" s="13" t="s">
        <v>255</v>
      </c>
      <c r="C37" s="13" t="s">
        <v>143</v>
      </c>
      <c r="D37" s="13" t="s">
        <v>364</v>
      </c>
      <c r="E37" s="13" t="s">
        <v>368</v>
      </c>
      <c r="F37" s="13" t="s">
        <v>146</v>
      </c>
      <c r="G37" s="13" t="s">
        <v>332</v>
      </c>
      <c r="H37" s="13" t="s">
        <v>333</v>
      </c>
      <c r="I37" s="14">
        <v>2</v>
      </c>
      <c r="J37" s="13" t="s">
        <v>41</v>
      </c>
      <c r="K37" s="13" t="s">
        <v>362</v>
      </c>
      <c r="L37" s="13" t="s">
        <v>308</v>
      </c>
      <c r="M37" s="13" t="s">
        <v>315</v>
      </c>
    </row>
    <row r="38" spans="1:13" x14ac:dyDescent="0.25">
      <c r="A38" s="13" t="s">
        <v>42</v>
      </c>
      <c r="B38" s="13" t="s">
        <v>255</v>
      </c>
      <c r="C38" s="13" t="s">
        <v>143</v>
      </c>
      <c r="D38" s="13" t="s">
        <v>364</v>
      </c>
      <c r="E38" s="13" t="s">
        <v>368</v>
      </c>
      <c r="F38" s="13" t="s">
        <v>146</v>
      </c>
      <c r="G38" s="13" t="s">
        <v>334</v>
      </c>
      <c r="H38" s="13" t="s">
        <v>335</v>
      </c>
      <c r="I38" s="14">
        <v>1</v>
      </c>
      <c r="J38" s="13" t="s">
        <v>41</v>
      </c>
      <c r="K38" s="13" t="s">
        <v>362</v>
      </c>
      <c r="L38" s="13" t="s">
        <v>308</v>
      </c>
      <c r="M38" s="13" t="s">
        <v>315</v>
      </c>
    </row>
    <row r="39" spans="1:13" x14ac:dyDescent="0.25">
      <c r="A39" s="13" t="s">
        <v>42</v>
      </c>
      <c r="B39" s="13" t="s">
        <v>255</v>
      </c>
      <c r="C39" s="13" t="s">
        <v>143</v>
      </c>
      <c r="D39" s="13" t="s">
        <v>364</v>
      </c>
      <c r="E39" s="13" t="s">
        <v>368</v>
      </c>
      <c r="F39" s="13" t="s">
        <v>146</v>
      </c>
      <c r="G39" s="13" t="s">
        <v>328</v>
      </c>
      <c r="H39" s="13" t="s">
        <v>329</v>
      </c>
      <c r="I39" s="14">
        <v>2</v>
      </c>
      <c r="J39" s="13" t="s">
        <v>41</v>
      </c>
      <c r="K39" s="13" t="s">
        <v>362</v>
      </c>
      <c r="L39" s="13" t="s">
        <v>308</v>
      </c>
      <c r="M39" s="13" t="s">
        <v>315</v>
      </c>
    </row>
    <row r="40" spans="1:13" x14ac:dyDescent="0.25">
      <c r="A40" s="13" t="s">
        <v>42</v>
      </c>
      <c r="B40" s="13" t="s">
        <v>255</v>
      </c>
      <c r="C40" s="13" t="s">
        <v>143</v>
      </c>
      <c r="D40" s="13" t="s">
        <v>364</v>
      </c>
      <c r="E40" s="13" t="s">
        <v>368</v>
      </c>
      <c r="F40" s="13" t="s">
        <v>146</v>
      </c>
      <c r="G40" s="13" t="s">
        <v>326</v>
      </c>
      <c r="H40" s="13" t="s">
        <v>327</v>
      </c>
      <c r="I40" s="14">
        <v>2</v>
      </c>
      <c r="J40" s="13" t="s">
        <v>41</v>
      </c>
      <c r="K40" s="13" t="s">
        <v>362</v>
      </c>
      <c r="L40" s="13" t="s">
        <v>308</v>
      </c>
      <c r="M40" s="13" t="s">
        <v>315</v>
      </c>
    </row>
    <row r="41" spans="1:13" x14ac:dyDescent="0.25">
      <c r="A41" s="13" t="s">
        <v>42</v>
      </c>
      <c r="B41" s="13" t="s">
        <v>255</v>
      </c>
      <c r="C41" s="13" t="s">
        <v>143</v>
      </c>
      <c r="D41" s="13" t="s">
        <v>364</v>
      </c>
      <c r="E41" s="13" t="s">
        <v>368</v>
      </c>
      <c r="F41" s="13" t="s">
        <v>146</v>
      </c>
      <c r="G41" s="13" t="s">
        <v>336</v>
      </c>
      <c r="H41" s="13" t="s">
        <v>337</v>
      </c>
      <c r="I41" s="14">
        <v>1</v>
      </c>
      <c r="J41" s="13" t="s">
        <v>41</v>
      </c>
      <c r="K41" s="13" t="s">
        <v>362</v>
      </c>
      <c r="L41" s="13" t="s">
        <v>308</v>
      </c>
      <c r="M41" s="13" t="s">
        <v>315</v>
      </c>
    </row>
    <row r="42" spans="1:13" x14ac:dyDescent="0.25">
      <c r="A42" s="13" t="s">
        <v>42</v>
      </c>
      <c r="B42" s="13" t="s">
        <v>255</v>
      </c>
      <c r="C42" s="13" t="s">
        <v>143</v>
      </c>
      <c r="D42" s="13" t="s">
        <v>364</v>
      </c>
      <c r="E42" s="13" t="s">
        <v>368</v>
      </c>
      <c r="F42" s="13" t="s">
        <v>146</v>
      </c>
      <c r="G42" s="13" t="s">
        <v>330</v>
      </c>
      <c r="H42" s="13" t="s">
        <v>331</v>
      </c>
      <c r="I42" s="14">
        <v>1</v>
      </c>
      <c r="J42" s="13" t="s">
        <v>41</v>
      </c>
      <c r="K42" s="13" t="s">
        <v>362</v>
      </c>
      <c r="L42" s="13" t="s">
        <v>308</v>
      </c>
      <c r="M42" s="13" t="s">
        <v>315</v>
      </c>
    </row>
    <row r="43" spans="1:13" x14ac:dyDescent="0.25">
      <c r="A43" s="13" t="s">
        <v>42</v>
      </c>
      <c r="B43" s="13" t="s">
        <v>255</v>
      </c>
      <c r="C43" s="13" t="s">
        <v>143</v>
      </c>
      <c r="D43" s="13" t="s">
        <v>364</v>
      </c>
      <c r="E43" s="13" t="s">
        <v>368</v>
      </c>
      <c r="F43" s="13" t="s">
        <v>146</v>
      </c>
      <c r="G43" s="13" t="s">
        <v>324</v>
      </c>
      <c r="H43" s="13" t="s">
        <v>325</v>
      </c>
      <c r="I43" s="14">
        <v>1</v>
      </c>
      <c r="J43" s="13" t="s">
        <v>41</v>
      </c>
      <c r="K43" s="13" t="s">
        <v>362</v>
      </c>
      <c r="L43" s="13" t="s">
        <v>308</v>
      </c>
      <c r="M43" s="13" t="s">
        <v>315</v>
      </c>
    </row>
    <row r="44" spans="1:13" x14ac:dyDescent="0.25">
      <c r="A44" s="13" t="s">
        <v>42</v>
      </c>
      <c r="B44" s="13" t="s">
        <v>255</v>
      </c>
      <c r="C44" s="13" t="s">
        <v>143</v>
      </c>
      <c r="D44" s="13" t="s">
        <v>364</v>
      </c>
      <c r="E44" s="13" t="s">
        <v>369</v>
      </c>
      <c r="F44" s="13" t="s">
        <v>311</v>
      </c>
      <c r="G44" s="13" t="s">
        <v>370</v>
      </c>
      <c r="H44" s="13" t="s">
        <v>371</v>
      </c>
      <c r="I44" s="14">
        <v>1</v>
      </c>
      <c r="J44" s="13" t="s">
        <v>41</v>
      </c>
      <c r="K44" s="13" t="s">
        <v>341</v>
      </c>
      <c r="L44" s="13" t="s">
        <v>308</v>
      </c>
      <c r="M44" s="13" t="s">
        <v>372</v>
      </c>
    </row>
    <row r="45" spans="1:13" x14ac:dyDescent="0.25">
      <c r="A45" s="13" t="s">
        <v>42</v>
      </c>
      <c r="B45" s="13" t="s">
        <v>255</v>
      </c>
      <c r="C45" s="13" t="s">
        <v>143</v>
      </c>
      <c r="D45" s="13" t="s">
        <v>364</v>
      </c>
      <c r="E45" s="13" t="s">
        <v>369</v>
      </c>
      <c r="F45" s="13" t="s">
        <v>311</v>
      </c>
      <c r="G45" s="13" t="s">
        <v>373</v>
      </c>
      <c r="H45" s="13" t="s">
        <v>374</v>
      </c>
      <c r="I45" s="14">
        <v>1</v>
      </c>
      <c r="J45" s="13" t="s">
        <v>41</v>
      </c>
      <c r="K45" s="13" t="s">
        <v>341</v>
      </c>
      <c r="L45" s="13" t="s">
        <v>308</v>
      </c>
      <c r="M45" s="13" t="s">
        <v>350</v>
      </c>
    </row>
    <row r="46" spans="1:13" x14ac:dyDescent="0.25">
      <c r="A46" s="13" t="s">
        <v>42</v>
      </c>
      <c r="B46" s="13" t="s">
        <v>255</v>
      </c>
      <c r="C46" s="13" t="s">
        <v>143</v>
      </c>
      <c r="D46" s="13" t="s">
        <v>364</v>
      </c>
      <c r="E46" s="13" t="s">
        <v>369</v>
      </c>
      <c r="F46" s="13" t="s">
        <v>311</v>
      </c>
      <c r="G46" s="13" t="s">
        <v>375</v>
      </c>
      <c r="H46" s="13" t="s">
        <v>376</v>
      </c>
      <c r="I46" s="14">
        <v>1</v>
      </c>
      <c r="J46" s="13" t="s">
        <v>41</v>
      </c>
      <c r="K46" s="13" t="s">
        <v>341</v>
      </c>
      <c r="L46" s="13" t="s">
        <v>308</v>
      </c>
      <c r="M46" s="13" t="s">
        <v>350</v>
      </c>
    </row>
    <row r="47" spans="1:13" x14ac:dyDescent="0.25">
      <c r="A47" s="13" t="s">
        <v>42</v>
      </c>
      <c r="B47" s="13" t="s">
        <v>255</v>
      </c>
      <c r="C47" s="13" t="s">
        <v>143</v>
      </c>
      <c r="D47" s="13" t="s">
        <v>364</v>
      </c>
      <c r="E47" s="13" t="s">
        <v>369</v>
      </c>
      <c r="F47" s="13" t="s">
        <v>311</v>
      </c>
      <c r="G47" s="13" t="s">
        <v>377</v>
      </c>
      <c r="H47" s="13" t="s">
        <v>378</v>
      </c>
      <c r="I47" s="14">
        <v>1</v>
      </c>
      <c r="J47" s="13" t="s">
        <v>41</v>
      </c>
      <c r="K47" s="13" t="s">
        <v>341</v>
      </c>
      <c r="L47" s="13" t="s">
        <v>308</v>
      </c>
      <c r="M47" s="13" t="s">
        <v>350</v>
      </c>
    </row>
    <row r="48" spans="1:13" x14ac:dyDescent="0.25">
      <c r="A48" s="13" t="s">
        <v>20</v>
      </c>
      <c r="B48" s="13" t="s">
        <v>187</v>
      </c>
      <c r="C48" s="13" t="s">
        <v>143</v>
      </c>
      <c r="D48" s="13" t="s">
        <v>188</v>
      </c>
      <c r="E48" s="13" t="s">
        <v>379</v>
      </c>
      <c r="F48" s="13" t="s">
        <v>146</v>
      </c>
      <c r="G48" s="13" t="s">
        <v>306</v>
      </c>
      <c r="H48" s="13" t="s">
        <v>307</v>
      </c>
      <c r="I48" s="14">
        <v>30</v>
      </c>
      <c r="J48" s="13" t="s">
        <v>113</v>
      </c>
      <c r="K48" s="13" t="s">
        <v>168</v>
      </c>
      <c r="L48" s="13" t="s">
        <v>308</v>
      </c>
      <c r="M48" s="13" t="s">
        <v>309</v>
      </c>
    </row>
    <row r="49" spans="1:13" x14ac:dyDescent="0.25">
      <c r="A49" s="13" t="s">
        <v>68</v>
      </c>
      <c r="B49" s="13" t="s">
        <v>380</v>
      </c>
      <c r="C49" s="13" t="s">
        <v>143</v>
      </c>
      <c r="D49" s="13" t="s">
        <v>381</v>
      </c>
      <c r="E49" s="13" t="s">
        <v>382</v>
      </c>
      <c r="F49" s="13" t="s">
        <v>311</v>
      </c>
      <c r="G49" s="13" t="s">
        <v>366</v>
      </c>
      <c r="H49" s="13" t="s">
        <v>367</v>
      </c>
      <c r="I49" s="14">
        <v>1</v>
      </c>
      <c r="J49" s="13" t="s">
        <v>67</v>
      </c>
      <c r="K49" s="13" t="s">
        <v>362</v>
      </c>
      <c r="L49" s="13" t="s">
        <v>308</v>
      </c>
      <c r="M49" s="13" t="s">
        <v>315</v>
      </c>
    </row>
    <row r="50" spans="1:13" x14ac:dyDescent="0.25">
      <c r="A50" s="13" t="s">
        <v>68</v>
      </c>
      <c r="B50" s="13" t="s">
        <v>380</v>
      </c>
      <c r="C50" s="13" t="s">
        <v>143</v>
      </c>
      <c r="D50" s="13" t="s">
        <v>381</v>
      </c>
      <c r="E50" s="13" t="s">
        <v>383</v>
      </c>
      <c r="F50" s="13" t="s">
        <v>146</v>
      </c>
      <c r="G50" s="13" t="s">
        <v>306</v>
      </c>
      <c r="H50" s="13" t="s">
        <v>307</v>
      </c>
      <c r="I50" s="14">
        <v>10</v>
      </c>
      <c r="J50" s="13" t="s">
        <v>67</v>
      </c>
      <c r="K50" s="13" t="s">
        <v>341</v>
      </c>
      <c r="L50" s="13" t="s">
        <v>308</v>
      </c>
      <c r="M50" s="13" t="s">
        <v>309</v>
      </c>
    </row>
    <row r="51" spans="1:13" x14ac:dyDescent="0.25">
      <c r="A51" s="13" t="s">
        <v>68</v>
      </c>
      <c r="B51" s="13" t="s">
        <v>380</v>
      </c>
      <c r="C51" s="13" t="s">
        <v>143</v>
      </c>
      <c r="D51" s="13" t="s">
        <v>381</v>
      </c>
      <c r="E51" s="13" t="s">
        <v>384</v>
      </c>
      <c r="F51" s="13" t="s">
        <v>311</v>
      </c>
      <c r="G51" s="13" t="s">
        <v>370</v>
      </c>
      <c r="H51" s="13" t="s">
        <v>371</v>
      </c>
      <c r="I51" s="14">
        <v>1</v>
      </c>
      <c r="J51" s="13" t="s">
        <v>67</v>
      </c>
      <c r="K51" s="13" t="s">
        <v>341</v>
      </c>
      <c r="L51" s="13" t="s">
        <v>308</v>
      </c>
      <c r="M51" s="13" t="s">
        <v>372</v>
      </c>
    </row>
    <row r="52" spans="1:13" x14ac:dyDescent="0.25">
      <c r="A52" s="13" t="s">
        <v>68</v>
      </c>
      <c r="B52" s="13" t="s">
        <v>380</v>
      </c>
      <c r="C52" s="13" t="s">
        <v>143</v>
      </c>
      <c r="D52" s="13" t="s">
        <v>381</v>
      </c>
      <c r="E52" s="13" t="s">
        <v>384</v>
      </c>
      <c r="F52" s="13" t="s">
        <v>311</v>
      </c>
      <c r="G52" s="13" t="s">
        <v>373</v>
      </c>
      <c r="H52" s="13" t="s">
        <v>374</v>
      </c>
      <c r="I52" s="14">
        <v>1</v>
      </c>
      <c r="J52" s="13" t="s">
        <v>67</v>
      </c>
      <c r="K52" s="13" t="s">
        <v>341</v>
      </c>
      <c r="L52" s="13" t="s">
        <v>308</v>
      </c>
      <c r="M52" s="13" t="s">
        <v>350</v>
      </c>
    </row>
    <row r="53" spans="1:13" x14ac:dyDescent="0.25">
      <c r="A53" s="13" t="s">
        <v>68</v>
      </c>
      <c r="B53" s="13" t="s">
        <v>380</v>
      </c>
      <c r="C53" s="13" t="s">
        <v>143</v>
      </c>
      <c r="D53" s="13" t="s">
        <v>381</v>
      </c>
      <c r="E53" s="13" t="s">
        <v>384</v>
      </c>
      <c r="F53" s="13" t="s">
        <v>311</v>
      </c>
      <c r="G53" s="13" t="s">
        <v>375</v>
      </c>
      <c r="H53" s="13" t="s">
        <v>376</v>
      </c>
      <c r="I53" s="14">
        <v>1</v>
      </c>
      <c r="J53" s="13" t="s">
        <v>67</v>
      </c>
      <c r="K53" s="13" t="s">
        <v>341</v>
      </c>
      <c r="L53" s="13" t="s">
        <v>308</v>
      </c>
      <c r="M53" s="13" t="s">
        <v>350</v>
      </c>
    </row>
    <row r="54" spans="1:13" x14ac:dyDescent="0.25">
      <c r="A54" s="13" t="s">
        <v>68</v>
      </c>
      <c r="B54" s="13" t="s">
        <v>380</v>
      </c>
      <c r="C54" s="13" t="s">
        <v>143</v>
      </c>
      <c r="D54" s="13" t="s">
        <v>381</v>
      </c>
      <c r="E54" s="13" t="s">
        <v>384</v>
      </c>
      <c r="F54" s="13" t="s">
        <v>311</v>
      </c>
      <c r="G54" s="13" t="s">
        <v>377</v>
      </c>
      <c r="H54" s="13" t="s">
        <v>378</v>
      </c>
      <c r="I54" s="14">
        <v>1</v>
      </c>
      <c r="J54" s="13" t="s">
        <v>67</v>
      </c>
      <c r="K54" s="13" t="s">
        <v>341</v>
      </c>
      <c r="L54" s="13" t="s">
        <v>308</v>
      </c>
      <c r="M54" s="13" t="s">
        <v>350</v>
      </c>
    </row>
    <row r="55" spans="1:13" x14ac:dyDescent="0.25">
      <c r="A55" s="13" t="s">
        <v>34</v>
      </c>
      <c r="B55" s="13" t="s">
        <v>198</v>
      </c>
      <c r="C55" s="13" t="s">
        <v>143</v>
      </c>
      <c r="D55" s="13" t="s">
        <v>199</v>
      </c>
      <c r="E55" s="13" t="s">
        <v>385</v>
      </c>
      <c r="F55" s="13" t="s">
        <v>311</v>
      </c>
      <c r="G55" s="13" t="s">
        <v>366</v>
      </c>
      <c r="H55" s="13" t="s">
        <v>367</v>
      </c>
      <c r="I55" s="14">
        <v>1</v>
      </c>
      <c r="J55" s="13" t="s">
        <v>33</v>
      </c>
      <c r="K55" s="13" t="s">
        <v>362</v>
      </c>
      <c r="L55" s="13" t="s">
        <v>308</v>
      </c>
      <c r="M55" s="13" t="s">
        <v>315</v>
      </c>
    </row>
    <row r="56" spans="1:13" x14ac:dyDescent="0.25">
      <c r="A56" s="13" t="s">
        <v>34</v>
      </c>
      <c r="B56" s="13" t="s">
        <v>198</v>
      </c>
      <c r="C56" s="13" t="s">
        <v>143</v>
      </c>
      <c r="D56" s="13" t="s">
        <v>199</v>
      </c>
      <c r="E56" s="13" t="s">
        <v>386</v>
      </c>
      <c r="F56" s="13" t="s">
        <v>311</v>
      </c>
      <c r="G56" s="13" t="s">
        <v>370</v>
      </c>
      <c r="H56" s="13" t="s">
        <v>371</v>
      </c>
      <c r="I56" s="14">
        <v>1</v>
      </c>
      <c r="J56" s="13" t="s">
        <v>33</v>
      </c>
      <c r="K56" s="13" t="s">
        <v>341</v>
      </c>
      <c r="L56" s="13" t="s">
        <v>308</v>
      </c>
      <c r="M56" s="13" t="s">
        <v>372</v>
      </c>
    </row>
    <row r="57" spans="1:13" x14ac:dyDescent="0.25">
      <c r="A57" s="13" t="s">
        <v>34</v>
      </c>
      <c r="B57" s="13" t="s">
        <v>198</v>
      </c>
      <c r="C57" s="13" t="s">
        <v>143</v>
      </c>
      <c r="D57" s="13" t="s">
        <v>199</v>
      </c>
      <c r="E57" s="13" t="s">
        <v>386</v>
      </c>
      <c r="F57" s="13" t="s">
        <v>311</v>
      </c>
      <c r="G57" s="13" t="s">
        <v>373</v>
      </c>
      <c r="H57" s="13" t="s">
        <v>374</v>
      </c>
      <c r="I57" s="14">
        <v>1</v>
      </c>
      <c r="J57" s="13" t="s">
        <v>33</v>
      </c>
      <c r="K57" s="13" t="s">
        <v>341</v>
      </c>
      <c r="L57" s="13" t="s">
        <v>308</v>
      </c>
      <c r="M57" s="13" t="s">
        <v>350</v>
      </c>
    </row>
    <row r="58" spans="1:13" x14ac:dyDescent="0.25">
      <c r="A58" s="13" t="s">
        <v>34</v>
      </c>
      <c r="B58" s="13" t="s">
        <v>198</v>
      </c>
      <c r="C58" s="13" t="s">
        <v>143</v>
      </c>
      <c r="D58" s="13" t="s">
        <v>199</v>
      </c>
      <c r="E58" s="13" t="s">
        <v>386</v>
      </c>
      <c r="F58" s="13" t="s">
        <v>311</v>
      </c>
      <c r="G58" s="13" t="s">
        <v>375</v>
      </c>
      <c r="H58" s="13" t="s">
        <v>376</v>
      </c>
      <c r="I58" s="14">
        <v>1</v>
      </c>
      <c r="J58" s="13" t="s">
        <v>33</v>
      </c>
      <c r="K58" s="13" t="s">
        <v>341</v>
      </c>
      <c r="L58" s="13" t="s">
        <v>308</v>
      </c>
      <c r="M58" s="13" t="s">
        <v>350</v>
      </c>
    </row>
    <row r="59" spans="1:13" x14ac:dyDescent="0.25">
      <c r="A59" s="13" t="s">
        <v>34</v>
      </c>
      <c r="B59" s="13" t="s">
        <v>198</v>
      </c>
      <c r="C59" s="13" t="s">
        <v>143</v>
      </c>
      <c r="D59" s="13" t="s">
        <v>199</v>
      </c>
      <c r="E59" s="13" t="s">
        <v>386</v>
      </c>
      <c r="F59" s="13" t="s">
        <v>311</v>
      </c>
      <c r="G59" s="13" t="s">
        <v>377</v>
      </c>
      <c r="H59" s="13" t="s">
        <v>378</v>
      </c>
      <c r="I59" s="14">
        <v>1</v>
      </c>
      <c r="J59" s="13" t="s">
        <v>33</v>
      </c>
      <c r="K59" s="13" t="s">
        <v>341</v>
      </c>
      <c r="L59" s="13" t="s">
        <v>308</v>
      </c>
      <c r="M59" s="13" t="s">
        <v>350</v>
      </c>
    </row>
    <row r="60" spans="1:13" x14ac:dyDescent="0.25">
      <c r="A60" s="13" t="s">
        <v>70</v>
      </c>
      <c r="B60" s="13" t="s">
        <v>152</v>
      </c>
      <c r="C60" s="13" t="s">
        <v>143</v>
      </c>
      <c r="D60" s="13" t="s">
        <v>217</v>
      </c>
      <c r="E60" s="13" t="s">
        <v>387</v>
      </c>
      <c r="F60" s="13" t="s">
        <v>311</v>
      </c>
      <c r="G60" s="13" t="s">
        <v>366</v>
      </c>
      <c r="H60" s="13" t="s">
        <v>367</v>
      </c>
      <c r="I60" s="14">
        <v>1</v>
      </c>
      <c r="J60" s="13" t="s">
        <v>69</v>
      </c>
      <c r="K60" s="13" t="s">
        <v>362</v>
      </c>
      <c r="L60" s="13" t="s">
        <v>308</v>
      </c>
      <c r="M60" s="13" t="s">
        <v>315</v>
      </c>
    </row>
    <row r="61" spans="1:13" x14ac:dyDescent="0.25">
      <c r="A61" s="13" t="s">
        <v>70</v>
      </c>
      <c r="B61" s="13" t="s">
        <v>152</v>
      </c>
      <c r="C61" s="13" t="s">
        <v>143</v>
      </c>
      <c r="D61" s="13" t="s">
        <v>217</v>
      </c>
      <c r="E61" s="13" t="s">
        <v>388</v>
      </c>
      <c r="F61" s="13" t="s">
        <v>311</v>
      </c>
      <c r="G61" s="13" t="s">
        <v>370</v>
      </c>
      <c r="H61" s="13" t="s">
        <v>371</v>
      </c>
      <c r="I61" s="14">
        <v>1</v>
      </c>
      <c r="J61" s="13" t="s">
        <v>69</v>
      </c>
      <c r="K61" s="13" t="s">
        <v>341</v>
      </c>
      <c r="L61" s="13" t="s">
        <v>308</v>
      </c>
      <c r="M61" s="13" t="s">
        <v>372</v>
      </c>
    </row>
    <row r="62" spans="1:13" x14ac:dyDescent="0.25">
      <c r="A62" s="13" t="s">
        <v>70</v>
      </c>
      <c r="B62" s="13" t="s">
        <v>152</v>
      </c>
      <c r="C62" s="13" t="s">
        <v>143</v>
      </c>
      <c r="D62" s="13" t="s">
        <v>217</v>
      </c>
      <c r="E62" s="13" t="s">
        <v>388</v>
      </c>
      <c r="F62" s="13" t="s">
        <v>311</v>
      </c>
      <c r="G62" s="13" t="s">
        <v>373</v>
      </c>
      <c r="H62" s="13" t="s">
        <v>374</v>
      </c>
      <c r="I62" s="14">
        <v>1</v>
      </c>
      <c r="J62" s="13" t="s">
        <v>69</v>
      </c>
      <c r="K62" s="13" t="s">
        <v>341</v>
      </c>
      <c r="L62" s="13" t="s">
        <v>308</v>
      </c>
      <c r="M62" s="13" t="s">
        <v>350</v>
      </c>
    </row>
    <row r="63" spans="1:13" x14ac:dyDescent="0.25">
      <c r="A63" s="13" t="s">
        <v>70</v>
      </c>
      <c r="B63" s="13" t="s">
        <v>152</v>
      </c>
      <c r="C63" s="13" t="s">
        <v>143</v>
      </c>
      <c r="D63" s="13" t="s">
        <v>217</v>
      </c>
      <c r="E63" s="13" t="s">
        <v>388</v>
      </c>
      <c r="F63" s="13" t="s">
        <v>311</v>
      </c>
      <c r="G63" s="13" t="s">
        <v>375</v>
      </c>
      <c r="H63" s="13" t="s">
        <v>376</v>
      </c>
      <c r="I63" s="14">
        <v>1</v>
      </c>
      <c r="J63" s="13" t="s">
        <v>69</v>
      </c>
      <c r="K63" s="13" t="s">
        <v>341</v>
      </c>
      <c r="L63" s="13" t="s">
        <v>308</v>
      </c>
      <c r="M63" s="13" t="s">
        <v>350</v>
      </c>
    </row>
    <row r="64" spans="1:13" x14ac:dyDescent="0.25">
      <c r="A64" s="13" t="s">
        <v>70</v>
      </c>
      <c r="B64" s="13" t="s">
        <v>152</v>
      </c>
      <c r="C64" s="13" t="s">
        <v>143</v>
      </c>
      <c r="D64" s="13" t="s">
        <v>217</v>
      </c>
      <c r="E64" s="13" t="s">
        <v>388</v>
      </c>
      <c r="F64" s="13" t="s">
        <v>311</v>
      </c>
      <c r="G64" s="13" t="s">
        <v>377</v>
      </c>
      <c r="H64" s="13" t="s">
        <v>378</v>
      </c>
      <c r="I64" s="14">
        <v>1</v>
      </c>
      <c r="J64" s="13" t="s">
        <v>69</v>
      </c>
      <c r="K64" s="13" t="s">
        <v>341</v>
      </c>
      <c r="L64" s="13" t="s">
        <v>308</v>
      </c>
      <c r="M64" s="13" t="s">
        <v>350</v>
      </c>
    </row>
    <row r="65" spans="1:13" x14ac:dyDescent="0.25">
      <c r="A65" s="13" t="s">
        <v>85</v>
      </c>
      <c r="B65" s="13" t="s">
        <v>389</v>
      </c>
      <c r="C65" s="13" t="s">
        <v>143</v>
      </c>
      <c r="D65" s="13" t="s">
        <v>390</v>
      </c>
      <c r="E65" s="13" t="s">
        <v>391</v>
      </c>
      <c r="F65" s="13" t="s">
        <v>146</v>
      </c>
      <c r="G65" s="13" t="s">
        <v>348</v>
      </c>
      <c r="H65" s="13" t="s">
        <v>349</v>
      </c>
      <c r="I65" s="14">
        <v>6</v>
      </c>
      <c r="J65" s="13" t="s">
        <v>84</v>
      </c>
      <c r="K65" s="13" t="s">
        <v>180</v>
      </c>
      <c r="L65" s="13" t="s">
        <v>308</v>
      </c>
      <c r="M65" s="13" t="s">
        <v>350</v>
      </c>
    </row>
    <row r="66" spans="1:13" x14ac:dyDescent="0.25">
      <c r="A66" s="13" t="s">
        <v>85</v>
      </c>
      <c r="B66" s="13" t="s">
        <v>389</v>
      </c>
      <c r="C66" s="13" t="s">
        <v>143</v>
      </c>
      <c r="D66" s="13" t="s">
        <v>390</v>
      </c>
      <c r="E66" s="13" t="s">
        <v>392</v>
      </c>
      <c r="F66" s="13" t="s">
        <v>311</v>
      </c>
      <c r="G66" s="13" t="s">
        <v>317</v>
      </c>
      <c r="H66" s="13" t="s">
        <v>318</v>
      </c>
      <c r="I66" s="14">
        <v>2</v>
      </c>
      <c r="J66" s="13" t="s">
        <v>84</v>
      </c>
      <c r="K66" s="13" t="s">
        <v>393</v>
      </c>
      <c r="L66" s="13" t="s">
        <v>308</v>
      </c>
      <c r="M66" s="13" t="s">
        <v>315</v>
      </c>
    </row>
    <row r="67" spans="1:13" x14ac:dyDescent="0.25">
      <c r="A67" s="13" t="s">
        <v>66</v>
      </c>
      <c r="B67" s="13" t="s">
        <v>394</v>
      </c>
      <c r="C67" s="13" t="s">
        <v>143</v>
      </c>
      <c r="D67" s="13" t="s">
        <v>395</v>
      </c>
      <c r="E67" s="13" t="s">
        <v>396</v>
      </c>
      <c r="F67" s="13" t="s">
        <v>311</v>
      </c>
      <c r="G67" s="13" t="s">
        <v>366</v>
      </c>
      <c r="H67" s="13" t="s">
        <v>367</v>
      </c>
      <c r="I67" s="14">
        <v>1</v>
      </c>
      <c r="J67" s="13" t="s">
        <v>65</v>
      </c>
      <c r="K67" s="13" t="s">
        <v>362</v>
      </c>
      <c r="L67" s="13" t="s">
        <v>308</v>
      </c>
      <c r="M67" s="13" t="s">
        <v>315</v>
      </c>
    </row>
    <row r="68" spans="1:13" x14ac:dyDescent="0.25">
      <c r="A68" s="13" t="s">
        <v>66</v>
      </c>
      <c r="B68" s="13" t="s">
        <v>394</v>
      </c>
      <c r="C68" s="13" t="s">
        <v>143</v>
      </c>
      <c r="D68" s="13" t="s">
        <v>395</v>
      </c>
      <c r="E68" s="13" t="s">
        <v>397</v>
      </c>
      <c r="F68" s="13" t="s">
        <v>146</v>
      </c>
      <c r="G68" s="13" t="s">
        <v>332</v>
      </c>
      <c r="H68" s="13" t="s">
        <v>333</v>
      </c>
      <c r="I68" s="14">
        <v>2</v>
      </c>
      <c r="J68" s="13" t="s">
        <v>65</v>
      </c>
      <c r="K68" s="13" t="s">
        <v>362</v>
      </c>
      <c r="L68" s="13" t="s">
        <v>308</v>
      </c>
      <c r="M68" s="13" t="s">
        <v>315</v>
      </c>
    </row>
    <row r="69" spans="1:13" x14ac:dyDescent="0.25">
      <c r="A69" s="13" t="s">
        <v>66</v>
      </c>
      <c r="B69" s="13" t="s">
        <v>394</v>
      </c>
      <c r="C69" s="13" t="s">
        <v>143</v>
      </c>
      <c r="D69" s="13" t="s">
        <v>395</v>
      </c>
      <c r="E69" s="13" t="s">
        <v>397</v>
      </c>
      <c r="F69" s="13" t="s">
        <v>146</v>
      </c>
      <c r="G69" s="13" t="s">
        <v>334</v>
      </c>
      <c r="H69" s="13" t="s">
        <v>335</v>
      </c>
      <c r="I69" s="14">
        <v>1</v>
      </c>
      <c r="J69" s="13" t="s">
        <v>65</v>
      </c>
      <c r="K69" s="13" t="s">
        <v>362</v>
      </c>
      <c r="L69" s="13" t="s">
        <v>308</v>
      </c>
      <c r="M69" s="13" t="s">
        <v>315</v>
      </c>
    </row>
    <row r="70" spans="1:13" x14ac:dyDescent="0.25">
      <c r="A70" s="13" t="s">
        <v>66</v>
      </c>
      <c r="B70" s="13" t="s">
        <v>394</v>
      </c>
      <c r="C70" s="13" t="s">
        <v>143</v>
      </c>
      <c r="D70" s="13" t="s">
        <v>395</v>
      </c>
      <c r="E70" s="13" t="s">
        <v>397</v>
      </c>
      <c r="F70" s="13" t="s">
        <v>146</v>
      </c>
      <c r="G70" s="13" t="s">
        <v>328</v>
      </c>
      <c r="H70" s="13" t="s">
        <v>329</v>
      </c>
      <c r="I70" s="14">
        <v>2</v>
      </c>
      <c r="J70" s="13" t="s">
        <v>65</v>
      </c>
      <c r="K70" s="13" t="s">
        <v>362</v>
      </c>
      <c r="L70" s="13" t="s">
        <v>308</v>
      </c>
      <c r="M70" s="13" t="s">
        <v>315</v>
      </c>
    </row>
    <row r="71" spans="1:13" x14ac:dyDescent="0.25">
      <c r="A71" s="13" t="s">
        <v>66</v>
      </c>
      <c r="B71" s="13" t="s">
        <v>394</v>
      </c>
      <c r="C71" s="13" t="s">
        <v>143</v>
      </c>
      <c r="D71" s="13" t="s">
        <v>395</v>
      </c>
      <c r="E71" s="13" t="s">
        <v>397</v>
      </c>
      <c r="F71" s="13" t="s">
        <v>146</v>
      </c>
      <c r="G71" s="13" t="s">
        <v>326</v>
      </c>
      <c r="H71" s="13" t="s">
        <v>327</v>
      </c>
      <c r="I71" s="14">
        <v>2</v>
      </c>
      <c r="J71" s="13" t="s">
        <v>65</v>
      </c>
      <c r="K71" s="13" t="s">
        <v>362</v>
      </c>
      <c r="L71" s="13" t="s">
        <v>308</v>
      </c>
      <c r="M71" s="13" t="s">
        <v>315</v>
      </c>
    </row>
    <row r="72" spans="1:13" x14ac:dyDescent="0.25">
      <c r="A72" s="13" t="s">
        <v>66</v>
      </c>
      <c r="B72" s="13" t="s">
        <v>394</v>
      </c>
      <c r="C72" s="13" t="s">
        <v>143</v>
      </c>
      <c r="D72" s="13" t="s">
        <v>395</v>
      </c>
      <c r="E72" s="13" t="s">
        <v>397</v>
      </c>
      <c r="F72" s="13" t="s">
        <v>146</v>
      </c>
      <c r="G72" s="13" t="s">
        <v>336</v>
      </c>
      <c r="H72" s="13" t="s">
        <v>337</v>
      </c>
      <c r="I72" s="14">
        <v>1</v>
      </c>
      <c r="J72" s="13" t="s">
        <v>65</v>
      </c>
      <c r="K72" s="13" t="s">
        <v>362</v>
      </c>
      <c r="L72" s="13" t="s">
        <v>308</v>
      </c>
      <c r="M72" s="13" t="s">
        <v>315</v>
      </c>
    </row>
    <row r="73" spans="1:13" x14ac:dyDescent="0.25">
      <c r="A73" s="13" t="s">
        <v>66</v>
      </c>
      <c r="B73" s="13" t="s">
        <v>394</v>
      </c>
      <c r="C73" s="13" t="s">
        <v>143</v>
      </c>
      <c r="D73" s="13" t="s">
        <v>395</v>
      </c>
      <c r="E73" s="13" t="s">
        <v>397</v>
      </c>
      <c r="F73" s="13" t="s">
        <v>146</v>
      </c>
      <c r="G73" s="13" t="s">
        <v>330</v>
      </c>
      <c r="H73" s="13" t="s">
        <v>331</v>
      </c>
      <c r="I73" s="14">
        <v>1</v>
      </c>
      <c r="J73" s="13" t="s">
        <v>65</v>
      </c>
      <c r="K73" s="13" t="s">
        <v>362</v>
      </c>
      <c r="L73" s="13" t="s">
        <v>308</v>
      </c>
      <c r="M73" s="13" t="s">
        <v>315</v>
      </c>
    </row>
    <row r="74" spans="1:13" x14ac:dyDescent="0.25">
      <c r="A74" s="13" t="s">
        <v>66</v>
      </c>
      <c r="B74" s="13" t="s">
        <v>394</v>
      </c>
      <c r="C74" s="13" t="s">
        <v>143</v>
      </c>
      <c r="D74" s="13" t="s">
        <v>395</v>
      </c>
      <c r="E74" s="13" t="s">
        <v>397</v>
      </c>
      <c r="F74" s="13" t="s">
        <v>146</v>
      </c>
      <c r="G74" s="13" t="s">
        <v>324</v>
      </c>
      <c r="H74" s="13" t="s">
        <v>325</v>
      </c>
      <c r="I74" s="14">
        <v>1</v>
      </c>
      <c r="J74" s="13" t="s">
        <v>65</v>
      </c>
      <c r="K74" s="13" t="s">
        <v>362</v>
      </c>
      <c r="L74" s="13" t="s">
        <v>308</v>
      </c>
      <c r="M74" s="13" t="s">
        <v>315</v>
      </c>
    </row>
    <row r="75" spans="1:13" x14ac:dyDescent="0.25">
      <c r="A75" s="13" t="s">
        <v>66</v>
      </c>
      <c r="B75" s="13" t="s">
        <v>394</v>
      </c>
      <c r="C75" s="13" t="s">
        <v>143</v>
      </c>
      <c r="D75" s="13" t="s">
        <v>395</v>
      </c>
      <c r="E75" s="13" t="s">
        <v>398</v>
      </c>
      <c r="F75" s="13" t="s">
        <v>311</v>
      </c>
      <c r="G75" s="13" t="s">
        <v>370</v>
      </c>
      <c r="H75" s="13" t="s">
        <v>371</v>
      </c>
      <c r="I75" s="14">
        <v>1</v>
      </c>
      <c r="J75" s="13" t="s">
        <v>65</v>
      </c>
      <c r="K75" s="13" t="s">
        <v>341</v>
      </c>
      <c r="L75" s="13" t="s">
        <v>308</v>
      </c>
      <c r="M75" s="13" t="s">
        <v>372</v>
      </c>
    </row>
    <row r="76" spans="1:13" x14ac:dyDescent="0.25">
      <c r="A76" s="13" t="s">
        <v>66</v>
      </c>
      <c r="B76" s="13" t="s">
        <v>394</v>
      </c>
      <c r="C76" s="13" t="s">
        <v>143</v>
      </c>
      <c r="D76" s="13" t="s">
        <v>395</v>
      </c>
      <c r="E76" s="13" t="s">
        <v>398</v>
      </c>
      <c r="F76" s="13" t="s">
        <v>311</v>
      </c>
      <c r="G76" s="13" t="s">
        <v>373</v>
      </c>
      <c r="H76" s="13" t="s">
        <v>374</v>
      </c>
      <c r="I76" s="14">
        <v>1</v>
      </c>
      <c r="J76" s="13" t="s">
        <v>65</v>
      </c>
      <c r="K76" s="13" t="s">
        <v>341</v>
      </c>
      <c r="L76" s="13" t="s">
        <v>308</v>
      </c>
      <c r="M76" s="13" t="s">
        <v>350</v>
      </c>
    </row>
    <row r="77" spans="1:13" x14ac:dyDescent="0.25">
      <c r="A77" s="13" t="s">
        <v>66</v>
      </c>
      <c r="B77" s="13" t="s">
        <v>394</v>
      </c>
      <c r="C77" s="13" t="s">
        <v>143</v>
      </c>
      <c r="D77" s="13" t="s">
        <v>395</v>
      </c>
      <c r="E77" s="13" t="s">
        <v>398</v>
      </c>
      <c r="F77" s="13" t="s">
        <v>311</v>
      </c>
      <c r="G77" s="13" t="s">
        <v>375</v>
      </c>
      <c r="H77" s="13" t="s">
        <v>376</v>
      </c>
      <c r="I77" s="14">
        <v>1</v>
      </c>
      <c r="J77" s="13" t="s">
        <v>65</v>
      </c>
      <c r="K77" s="13" t="s">
        <v>341</v>
      </c>
      <c r="L77" s="13" t="s">
        <v>308</v>
      </c>
      <c r="M77" s="13" t="s">
        <v>350</v>
      </c>
    </row>
    <row r="78" spans="1:13" x14ac:dyDescent="0.25">
      <c r="A78" s="13" t="s">
        <v>66</v>
      </c>
      <c r="B78" s="13" t="s">
        <v>394</v>
      </c>
      <c r="C78" s="13" t="s">
        <v>143</v>
      </c>
      <c r="D78" s="13" t="s">
        <v>395</v>
      </c>
      <c r="E78" s="13" t="s">
        <v>398</v>
      </c>
      <c r="F78" s="13" t="s">
        <v>311</v>
      </c>
      <c r="G78" s="13" t="s">
        <v>377</v>
      </c>
      <c r="H78" s="13" t="s">
        <v>378</v>
      </c>
      <c r="I78" s="14">
        <v>1</v>
      </c>
      <c r="J78" s="13" t="s">
        <v>65</v>
      </c>
      <c r="K78" s="13" t="s">
        <v>341</v>
      </c>
      <c r="L78" s="13" t="s">
        <v>308</v>
      </c>
      <c r="M78" s="13" t="s">
        <v>350</v>
      </c>
    </row>
    <row r="79" spans="1:13" x14ac:dyDescent="0.25">
      <c r="A79" s="13" t="s">
        <v>93</v>
      </c>
      <c r="B79" s="13" t="s">
        <v>399</v>
      </c>
      <c r="C79" s="13" t="s">
        <v>143</v>
      </c>
      <c r="D79" s="13" t="s">
        <v>400</v>
      </c>
      <c r="E79" s="13" t="s">
        <v>401</v>
      </c>
      <c r="F79" s="13" t="s">
        <v>146</v>
      </c>
      <c r="G79" s="13" t="s">
        <v>324</v>
      </c>
      <c r="H79" s="13" t="s">
        <v>325</v>
      </c>
      <c r="I79" s="14">
        <v>1</v>
      </c>
      <c r="J79" s="13" t="s">
        <v>92</v>
      </c>
      <c r="K79" s="13" t="s">
        <v>180</v>
      </c>
      <c r="L79" s="13" t="s">
        <v>308</v>
      </c>
      <c r="M79" s="13" t="s">
        <v>315</v>
      </c>
    </row>
    <row r="80" spans="1:13" x14ac:dyDescent="0.25">
      <c r="A80" s="13" t="s">
        <v>93</v>
      </c>
      <c r="B80" s="13" t="s">
        <v>399</v>
      </c>
      <c r="C80" s="13" t="s">
        <v>143</v>
      </c>
      <c r="D80" s="13" t="s">
        <v>400</v>
      </c>
      <c r="E80" s="13" t="s">
        <v>401</v>
      </c>
      <c r="F80" s="13" t="s">
        <v>146</v>
      </c>
      <c r="G80" s="13" t="s">
        <v>326</v>
      </c>
      <c r="H80" s="13" t="s">
        <v>327</v>
      </c>
      <c r="I80" s="14">
        <v>1</v>
      </c>
      <c r="J80" s="13" t="s">
        <v>92</v>
      </c>
      <c r="K80" s="13" t="s">
        <v>180</v>
      </c>
      <c r="L80" s="13" t="s">
        <v>308</v>
      </c>
      <c r="M80" s="13" t="s">
        <v>315</v>
      </c>
    </row>
    <row r="81" spans="1:13" x14ac:dyDescent="0.25">
      <c r="A81" s="13" t="s">
        <v>93</v>
      </c>
      <c r="B81" s="13" t="s">
        <v>399</v>
      </c>
      <c r="C81" s="13" t="s">
        <v>143</v>
      </c>
      <c r="D81" s="13" t="s">
        <v>400</v>
      </c>
      <c r="E81" s="13" t="s">
        <v>401</v>
      </c>
      <c r="F81" s="13" t="s">
        <v>146</v>
      </c>
      <c r="G81" s="13" t="s">
        <v>328</v>
      </c>
      <c r="H81" s="13" t="s">
        <v>329</v>
      </c>
      <c r="I81" s="14">
        <v>2</v>
      </c>
      <c r="J81" s="13" t="s">
        <v>92</v>
      </c>
      <c r="K81" s="13" t="s">
        <v>180</v>
      </c>
      <c r="L81" s="13" t="s">
        <v>308</v>
      </c>
      <c r="M81" s="13" t="s">
        <v>315</v>
      </c>
    </row>
    <row r="82" spans="1:13" x14ac:dyDescent="0.25">
      <c r="A82" s="13" t="s">
        <v>93</v>
      </c>
      <c r="B82" s="13" t="s">
        <v>399</v>
      </c>
      <c r="C82" s="13" t="s">
        <v>143</v>
      </c>
      <c r="D82" s="13" t="s">
        <v>400</v>
      </c>
      <c r="E82" s="13" t="s">
        <v>401</v>
      </c>
      <c r="F82" s="13" t="s">
        <v>146</v>
      </c>
      <c r="G82" s="13" t="s">
        <v>330</v>
      </c>
      <c r="H82" s="13" t="s">
        <v>331</v>
      </c>
      <c r="I82" s="14">
        <v>1</v>
      </c>
      <c r="J82" s="13" t="s">
        <v>92</v>
      </c>
      <c r="K82" s="13" t="s">
        <v>180</v>
      </c>
      <c r="L82" s="13" t="s">
        <v>308</v>
      </c>
      <c r="M82" s="13" t="s">
        <v>315</v>
      </c>
    </row>
    <row r="83" spans="1:13" x14ac:dyDescent="0.25">
      <c r="A83" s="13" t="s">
        <v>93</v>
      </c>
      <c r="B83" s="13" t="s">
        <v>399</v>
      </c>
      <c r="C83" s="13" t="s">
        <v>143</v>
      </c>
      <c r="D83" s="13" t="s">
        <v>400</v>
      </c>
      <c r="E83" s="13" t="s">
        <v>401</v>
      </c>
      <c r="F83" s="13" t="s">
        <v>146</v>
      </c>
      <c r="G83" s="13" t="s">
        <v>332</v>
      </c>
      <c r="H83" s="13" t="s">
        <v>333</v>
      </c>
      <c r="I83" s="14">
        <v>2</v>
      </c>
      <c r="J83" s="13" t="s">
        <v>92</v>
      </c>
      <c r="K83" s="13" t="s">
        <v>180</v>
      </c>
      <c r="L83" s="13" t="s">
        <v>308</v>
      </c>
      <c r="M83" s="13" t="s">
        <v>315</v>
      </c>
    </row>
    <row r="84" spans="1:13" x14ac:dyDescent="0.25">
      <c r="A84" s="13" t="s">
        <v>93</v>
      </c>
      <c r="B84" s="13" t="s">
        <v>399</v>
      </c>
      <c r="C84" s="13" t="s">
        <v>143</v>
      </c>
      <c r="D84" s="13" t="s">
        <v>400</v>
      </c>
      <c r="E84" s="13" t="s">
        <v>401</v>
      </c>
      <c r="F84" s="13" t="s">
        <v>146</v>
      </c>
      <c r="G84" s="13" t="s">
        <v>334</v>
      </c>
      <c r="H84" s="13" t="s">
        <v>335</v>
      </c>
      <c r="I84" s="14">
        <v>1</v>
      </c>
      <c r="J84" s="13" t="s">
        <v>92</v>
      </c>
      <c r="K84" s="13" t="s">
        <v>180</v>
      </c>
      <c r="L84" s="13" t="s">
        <v>308</v>
      </c>
      <c r="M84" s="13" t="s">
        <v>315</v>
      </c>
    </row>
    <row r="85" spans="1:13" x14ac:dyDescent="0.25">
      <c r="A85" s="13" t="s">
        <v>93</v>
      </c>
      <c r="B85" s="13" t="s">
        <v>399</v>
      </c>
      <c r="C85" s="13" t="s">
        <v>143</v>
      </c>
      <c r="D85" s="13" t="s">
        <v>400</v>
      </c>
      <c r="E85" s="13" t="s">
        <v>401</v>
      </c>
      <c r="F85" s="13" t="s">
        <v>146</v>
      </c>
      <c r="G85" s="13" t="s">
        <v>336</v>
      </c>
      <c r="H85" s="13" t="s">
        <v>337</v>
      </c>
      <c r="I85" s="14">
        <v>1</v>
      </c>
      <c r="J85" s="13" t="s">
        <v>92</v>
      </c>
      <c r="K85" s="13" t="s">
        <v>180</v>
      </c>
      <c r="L85" s="13" t="s">
        <v>308</v>
      </c>
      <c r="M85" s="13" t="s">
        <v>315</v>
      </c>
    </row>
    <row r="86" spans="1:13" x14ac:dyDescent="0.25">
      <c r="A86" s="13" t="s">
        <v>83</v>
      </c>
      <c r="B86" s="13" t="s">
        <v>222</v>
      </c>
      <c r="C86" s="13" t="s">
        <v>143</v>
      </c>
      <c r="D86" s="13" t="s">
        <v>223</v>
      </c>
      <c r="E86" s="13" t="s">
        <v>402</v>
      </c>
      <c r="F86" s="13" t="s">
        <v>146</v>
      </c>
      <c r="G86" s="13" t="s">
        <v>324</v>
      </c>
      <c r="H86" s="13" t="s">
        <v>325</v>
      </c>
      <c r="I86" s="14">
        <v>1</v>
      </c>
      <c r="J86" s="13" t="s">
        <v>82</v>
      </c>
      <c r="K86" s="13" t="s">
        <v>180</v>
      </c>
      <c r="L86" s="13" t="s">
        <v>308</v>
      </c>
      <c r="M86" s="13" t="s">
        <v>315</v>
      </c>
    </row>
    <row r="87" spans="1:13" x14ac:dyDescent="0.25">
      <c r="A87" s="13" t="s">
        <v>83</v>
      </c>
      <c r="B87" s="13" t="s">
        <v>222</v>
      </c>
      <c r="C87" s="13" t="s">
        <v>143</v>
      </c>
      <c r="D87" s="13" t="s">
        <v>223</v>
      </c>
      <c r="E87" s="13" t="s">
        <v>402</v>
      </c>
      <c r="F87" s="13" t="s">
        <v>146</v>
      </c>
      <c r="G87" s="13" t="s">
        <v>326</v>
      </c>
      <c r="H87" s="13" t="s">
        <v>327</v>
      </c>
      <c r="I87" s="14">
        <v>1</v>
      </c>
      <c r="J87" s="13" t="s">
        <v>82</v>
      </c>
      <c r="K87" s="13" t="s">
        <v>180</v>
      </c>
      <c r="L87" s="13" t="s">
        <v>308</v>
      </c>
      <c r="M87" s="13" t="s">
        <v>315</v>
      </c>
    </row>
    <row r="88" spans="1:13" x14ac:dyDescent="0.25">
      <c r="A88" s="13" t="s">
        <v>83</v>
      </c>
      <c r="B88" s="13" t="s">
        <v>222</v>
      </c>
      <c r="C88" s="13" t="s">
        <v>143</v>
      </c>
      <c r="D88" s="13" t="s">
        <v>223</v>
      </c>
      <c r="E88" s="13" t="s">
        <v>402</v>
      </c>
      <c r="F88" s="13" t="s">
        <v>146</v>
      </c>
      <c r="G88" s="13" t="s">
        <v>328</v>
      </c>
      <c r="H88" s="13" t="s">
        <v>329</v>
      </c>
      <c r="I88" s="14">
        <v>2</v>
      </c>
      <c r="J88" s="13" t="s">
        <v>82</v>
      </c>
      <c r="K88" s="13" t="s">
        <v>180</v>
      </c>
      <c r="L88" s="13" t="s">
        <v>308</v>
      </c>
      <c r="M88" s="13" t="s">
        <v>315</v>
      </c>
    </row>
    <row r="89" spans="1:13" x14ac:dyDescent="0.25">
      <c r="A89" s="13" t="s">
        <v>83</v>
      </c>
      <c r="B89" s="13" t="s">
        <v>222</v>
      </c>
      <c r="C89" s="13" t="s">
        <v>143</v>
      </c>
      <c r="D89" s="13" t="s">
        <v>223</v>
      </c>
      <c r="E89" s="13" t="s">
        <v>402</v>
      </c>
      <c r="F89" s="13" t="s">
        <v>146</v>
      </c>
      <c r="G89" s="13" t="s">
        <v>330</v>
      </c>
      <c r="H89" s="13" t="s">
        <v>331</v>
      </c>
      <c r="I89" s="14">
        <v>1</v>
      </c>
      <c r="J89" s="13" t="s">
        <v>82</v>
      </c>
      <c r="K89" s="13" t="s">
        <v>180</v>
      </c>
      <c r="L89" s="13" t="s">
        <v>308</v>
      </c>
      <c r="M89" s="13" t="s">
        <v>315</v>
      </c>
    </row>
    <row r="90" spans="1:13" x14ac:dyDescent="0.25">
      <c r="A90" s="13" t="s">
        <v>83</v>
      </c>
      <c r="B90" s="13" t="s">
        <v>222</v>
      </c>
      <c r="C90" s="13" t="s">
        <v>143</v>
      </c>
      <c r="D90" s="13" t="s">
        <v>223</v>
      </c>
      <c r="E90" s="13" t="s">
        <v>402</v>
      </c>
      <c r="F90" s="13" t="s">
        <v>146</v>
      </c>
      <c r="G90" s="13" t="s">
        <v>332</v>
      </c>
      <c r="H90" s="13" t="s">
        <v>333</v>
      </c>
      <c r="I90" s="14">
        <v>2</v>
      </c>
      <c r="J90" s="13" t="s">
        <v>82</v>
      </c>
      <c r="K90" s="13" t="s">
        <v>180</v>
      </c>
      <c r="L90" s="13" t="s">
        <v>308</v>
      </c>
      <c r="M90" s="13" t="s">
        <v>315</v>
      </c>
    </row>
    <row r="91" spans="1:13" x14ac:dyDescent="0.25">
      <c r="A91" s="13" t="s">
        <v>83</v>
      </c>
      <c r="B91" s="13" t="s">
        <v>222</v>
      </c>
      <c r="C91" s="13" t="s">
        <v>143</v>
      </c>
      <c r="D91" s="13" t="s">
        <v>223</v>
      </c>
      <c r="E91" s="13" t="s">
        <v>402</v>
      </c>
      <c r="F91" s="13" t="s">
        <v>146</v>
      </c>
      <c r="G91" s="13" t="s">
        <v>334</v>
      </c>
      <c r="H91" s="13" t="s">
        <v>335</v>
      </c>
      <c r="I91" s="14">
        <v>1</v>
      </c>
      <c r="J91" s="13" t="s">
        <v>82</v>
      </c>
      <c r="K91" s="13" t="s">
        <v>180</v>
      </c>
      <c r="L91" s="13" t="s">
        <v>308</v>
      </c>
      <c r="M91" s="13" t="s">
        <v>315</v>
      </c>
    </row>
    <row r="92" spans="1:13" x14ac:dyDescent="0.25">
      <c r="A92" s="13" t="s">
        <v>83</v>
      </c>
      <c r="B92" s="13" t="s">
        <v>222</v>
      </c>
      <c r="C92" s="13" t="s">
        <v>143</v>
      </c>
      <c r="D92" s="13" t="s">
        <v>223</v>
      </c>
      <c r="E92" s="13" t="s">
        <v>402</v>
      </c>
      <c r="F92" s="13" t="s">
        <v>146</v>
      </c>
      <c r="G92" s="13" t="s">
        <v>336</v>
      </c>
      <c r="H92" s="13" t="s">
        <v>337</v>
      </c>
      <c r="I92" s="14">
        <v>1</v>
      </c>
      <c r="J92" s="13" t="s">
        <v>82</v>
      </c>
      <c r="K92" s="13" t="s">
        <v>180</v>
      </c>
      <c r="L92" s="13" t="s">
        <v>308</v>
      </c>
      <c r="M92" s="13" t="s">
        <v>315</v>
      </c>
    </row>
    <row r="93" spans="1:13" x14ac:dyDescent="0.25">
      <c r="A93" s="13" t="s">
        <v>83</v>
      </c>
      <c r="B93" s="13" t="s">
        <v>222</v>
      </c>
      <c r="C93" s="13" t="s">
        <v>143</v>
      </c>
      <c r="D93" s="13" t="s">
        <v>223</v>
      </c>
      <c r="E93" s="13" t="s">
        <v>224</v>
      </c>
      <c r="F93" s="13" t="s">
        <v>146</v>
      </c>
      <c r="G93" s="13" t="s">
        <v>339</v>
      </c>
      <c r="H93" s="13" t="s">
        <v>340</v>
      </c>
      <c r="I93" s="14">
        <v>1</v>
      </c>
      <c r="J93" s="13" t="s">
        <v>82</v>
      </c>
      <c r="K93" s="13" t="s">
        <v>185</v>
      </c>
      <c r="L93" s="13" t="s">
        <v>308</v>
      </c>
      <c r="M93" s="13" t="s">
        <v>342</v>
      </c>
    </row>
    <row r="94" spans="1:13" x14ac:dyDescent="0.25">
      <c r="A94" s="13" t="s">
        <v>79</v>
      </c>
      <c r="B94" s="13" t="s">
        <v>389</v>
      </c>
      <c r="C94" s="13" t="s">
        <v>143</v>
      </c>
      <c r="D94" s="13" t="s">
        <v>403</v>
      </c>
      <c r="E94" s="13" t="s">
        <v>404</v>
      </c>
      <c r="F94" s="13" t="s">
        <v>146</v>
      </c>
      <c r="G94" s="13" t="s">
        <v>405</v>
      </c>
      <c r="H94" s="13" t="s">
        <v>406</v>
      </c>
      <c r="I94" s="14">
        <v>1</v>
      </c>
      <c r="J94" s="13" t="s">
        <v>78</v>
      </c>
      <c r="K94" s="13" t="s">
        <v>203</v>
      </c>
      <c r="L94" s="13" t="s">
        <v>308</v>
      </c>
      <c r="M94" s="13" t="s">
        <v>407</v>
      </c>
    </row>
    <row r="95" spans="1:13" x14ac:dyDescent="0.25">
      <c r="A95" s="13" t="s">
        <v>89</v>
      </c>
      <c r="B95" s="13" t="s">
        <v>258</v>
      </c>
      <c r="C95" s="13" t="s">
        <v>143</v>
      </c>
      <c r="D95" s="13" t="s">
        <v>408</v>
      </c>
      <c r="E95" s="13" t="s">
        <v>409</v>
      </c>
      <c r="F95" s="13" t="s">
        <v>311</v>
      </c>
      <c r="G95" s="13" t="s">
        <v>366</v>
      </c>
      <c r="H95" s="13" t="s">
        <v>367</v>
      </c>
      <c r="I95" s="14">
        <v>1</v>
      </c>
      <c r="J95" s="13" t="s">
        <v>88</v>
      </c>
      <c r="K95" s="13" t="s">
        <v>362</v>
      </c>
      <c r="L95" s="13" t="s">
        <v>308</v>
      </c>
      <c r="M95" s="13" t="s">
        <v>315</v>
      </c>
    </row>
    <row r="96" spans="1:13" x14ac:dyDescent="0.25">
      <c r="A96" s="13" t="s">
        <v>89</v>
      </c>
      <c r="B96" s="13" t="s">
        <v>258</v>
      </c>
      <c r="C96" s="13" t="s">
        <v>143</v>
      </c>
      <c r="D96" s="13" t="s">
        <v>408</v>
      </c>
      <c r="E96" s="13" t="s">
        <v>410</v>
      </c>
      <c r="F96" s="13" t="s">
        <v>146</v>
      </c>
      <c r="G96" s="13" t="s">
        <v>332</v>
      </c>
      <c r="H96" s="13" t="s">
        <v>333</v>
      </c>
      <c r="I96" s="14">
        <v>2</v>
      </c>
      <c r="J96" s="13" t="s">
        <v>88</v>
      </c>
      <c r="K96" s="13" t="s">
        <v>362</v>
      </c>
      <c r="L96" s="13" t="s">
        <v>308</v>
      </c>
      <c r="M96" s="13" t="s">
        <v>315</v>
      </c>
    </row>
    <row r="97" spans="1:13" x14ac:dyDescent="0.25">
      <c r="A97" s="13" t="s">
        <v>89</v>
      </c>
      <c r="B97" s="13" t="s">
        <v>258</v>
      </c>
      <c r="C97" s="13" t="s">
        <v>143</v>
      </c>
      <c r="D97" s="13" t="s">
        <v>408</v>
      </c>
      <c r="E97" s="13" t="s">
        <v>410</v>
      </c>
      <c r="F97" s="13" t="s">
        <v>146</v>
      </c>
      <c r="G97" s="13" t="s">
        <v>334</v>
      </c>
      <c r="H97" s="13" t="s">
        <v>335</v>
      </c>
      <c r="I97" s="14">
        <v>1</v>
      </c>
      <c r="J97" s="13" t="s">
        <v>88</v>
      </c>
      <c r="K97" s="13" t="s">
        <v>362</v>
      </c>
      <c r="L97" s="13" t="s">
        <v>308</v>
      </c>
      <c r="M97" s="13" t="s">
        <v>315</v>
      </c>
    </row>
    <row r="98" spans="1:13" x14ac:dyDescent="0.25">
      <c r="A98" s="13" t="s">
        <v>89</v>
      </c>
      <c r="B98" s="13" t="s">
        <v>258</v>
      </c>
      <c r="C98" s="13" t="s">
        <v>143</v>
      </c>
      <c r="D98" s="13" t="s">
        <v>408</v>
      </c>
      <c r="E98" s="13" t="s">
        <v>410</v>
      </c>
      <c r="F98" s="13" t="s">
        <v>146</v>
      </c>
      <c r="G98" s="13" t="s">
        <v>328</v>
      </c>
      <c r="H98" s="13" t="s">
        <v>329</v>
      </c>
      <c r="I98" s="14">
        <v>2</v>
      </c>
      <c r="J98" s="13" t="s">
        <v>88</v>
      </c>
      <c r="K98" s="13" t="s">
        <v>362</v>
      </c>
      <c r="L98" s="13" t="s">
        <v>308</v>
      </c>
      <c r="M98" s="13" t="s">
        <v>315</v>
      </c>
    </row>
    <row r="99" spans="1:13" x14ac:dyDescent="0.25">
      <c r="A99" s="13" t="s">
        <v>89</v>
      </c>
      <c r="B99" s="13" t="s">
        <v>258</v>
      </c>
      <c r="C99" s="13" t="s">
        <v>143</v>
      </c>
      <c r="D99" s="13" t="s">
        <v>408</v>
      </c>
      <c r="E99" s="13" t="s">
        <v>410</v>
      </c>
      <c r="F99" s="13" t="s">
        <v>146</v>
      </c>
      <c r="G99" s="13" t="s">
        <v>326</v>
      </c>
      <c r="H99" s="13" t="s">
        <v>327</v>
      </c>
      <c r="I99" s="14">
        <v>2</v>
      </c>
      <c r="J99" s="13" t="s">
        <v>88</v>
      </c>
      <c r="K99" s="13" t="s">
        <v>362</v>
      </c>
      <c r="L99" s="13" t="s">
        <v>308</v>
      </c>
      <c r="M99" s="13" t="s">
        <v>315</v>
      </c>
    </row>
    <row r="100" spans="1:13" x14ac:dyDescent="0.25">
      <c r="A100" s="13" t="s">
        <v>89</v>
      </c>
      <c r="B100" s="13" t="s">
        <v>258</v>
      </c>
      <c r="C100" s="13" t="s">
        <v>143</v>
      </c>
      <c r="D100" s="13" t="s">
        <v>408</v>
      </c>
      <c r="E100" s="13" t="s">
        <v>410</v>
      </c>
      <c r="F100" s="13" t="s">
        <v>146</v>
      </c>
      <c r="G100" s="13" t="s">
        <v>336</v>
      </c>
      <c r="H100" s="13" t="s">
        <v>337</v>
      </c>
      <c r="I100" s="14">
        <v>1</v>
      </c>
      <c r="J100" s="13" t="s">
        <v>88</v>
      </c>
      <c r="K100" s="13" t="s">
        <v>362</v>
      </c>
      <c r="L100" s="13" t="s">
        <v>308</v>
      </c>
      <c r="M100" s="13" t="s">
        <v>315</v>
      </c>
    </row>
    <row r="101" spans="1:13" x14ac:dyDescent="0.25">
      <c r="A101" s="13" t="s">
        <v>89</v>
      </c>
      <c r="B101" s="13" t="s">
        <v>258</v>
      </c>
      <c r="C101" s="13" t="s">
        <v>143</v>
      </c>
      <c r="D101" s="13" t="s">
        <v>408</v>
      </c>
      <c r="E101" s="13" t="s">
        <v>410</v>
      </c>
      <c r="F101" s="13" t="s">
        <v>146</v>
      </c>
      <c r="G101" s="13" t="s">
        <v>330</v>
      </c>
      <c r="H101" s="13" t="s">
        <v>331</v>
      </c>
      <c r="I101" s="14">
        <v>1</v>
      </c>
      <c r="J101" s="13" t="s">
        <v>88</v>
      </c>
      <c r="K101" s="13" t="s">
        <v>362</v>
      </c>
      <c r="L101" s="13" t="s">
        <v>308</v>
      </c>
      <c r="M101" s="13" t="s">
        <v>315</v>
      </c>
    </row>
    <row r="102" spans="1:13" x14ac:dyDescent="0.25">
      <c r="A102" s="13" t="s">
        <v>89</v>
      </c>
      <c r="B102" s="13" t="s">
        <v>258</v>
      </c>
      <c r="C102" s="13" t="s">
        <v>143</v>
      </c>
      <c r="D102" s="13" t="s">
        <v>408</v>
      </c>
      <c r="E102" s="13" t="s">
        <v>410</v>
      </c>
      <c r="F102" s="13" t="s">
        <v>146</v>
      </c>
      <c r="G102" s="13" t="s">
        <v>324</v>
      </c>
      <c r="H102" s="13" t="s">
        <v>325</v>
      </c>
      <c r="I102" s="14">
        <v>1</v>
      </c>
      <c r="J102" s="13" t="s">
        <v>88</v>
      </c>
      <c r="K102" s="13" t="s">
        <v>362</v>
      </c>
      <c r="L102" s="13" t="s">
        <v>308</v>
      </c>
      <c r="M102" s="13" t="s">
        <v>315</v>
      </c>
    </row>
    <row r="103" spans="1:13" x14ac:dyDescent="0.25">
      <c r="A103" s="13" t="s">
        <v>89</v>
      </c>
      <c r="B103" s="13" t="s">
        <v>258</v>
      </c>
      <c r="C103" s="13" t="s">
        <v>143</v>
      </c>
      <c r="D103" s="13" t="s">
        <v>408</v>
      </c>
      <c r="E103" s="13" t="s">
        <v>411</v>
      </c>
      <c r="F103" s="13" t="s">
        <v>311</v>
      </c>
      <c r="G103" s="13" t="s">
        <v>370</v>
      </c>
      <c r="H103" s="13" t="s">
        <v>371</v>
      </c>
      <c r="I103" s="14">
        <v>1</v>
      </c>
      <c r="J103" s="13" t="s">
        <v>88</v>
      </c>
      <c r="K103" s="13" t="s">
        <v>341</v>
      </c>
      <c r="L103" s="13" t="s">
        <v>308</v>
      </c>
      <c r="M103" s="13" t="s">
        <v>372</v>
      </c>
    </row>
    <row r="104" spans="1:13" x14ac:dyDescent="0.25">
      <c r="A104" s="13" t="s">
        <v>89</v>
      </c>
      <c r="B104" s="13" t="s">
        <v>258</v>
      </c>
      <c r="C104" s="13" t="s">
        <v>143</v>
      </c>
      <c r="D104" s="13" t="s">
        <v>408</v>
      </c>
      <c r="E104" s="13" t="s">
        <v>411</v>
      </c>
      <c r="F104" s="13" t="s">
        <v>311</v>
      </c>
      <c r="G104" s="13" t="s">
        <v>373</v>
      </c>
      <c r="H104" s="13" t="s">
        <v>374</v>
      </c>
      <c r="I104" s="14">
        <v>1</v>
      </c>
      <c r="J104" s="13" t="s">
        <v>88</v>
      </c>
      <c r="K104" s="13" t="s">
        <v>341</v>
      </c>
      <c r="L104" s="13" t="s">
        <v>308</v>
      </c>
      <c r="M104" s="13" t="s">
        <v>350</v>
      </c>
    </row>
    <row r="105" spans="1:13" x14ac:dyDescent="0.25">
      <c r="A105" s="13" t="s">
        <v>89</v>
      </c>
      <c r="B105" s="13" t="s">
        <v>258</v>
      </c>
      <c r="C105" s="13" t="s">
        <v>143</v>
      </c>
      <c r="D105" s="13" t="s">
        <v>408</v>
      </c>
      <c r="E105" s="13" t="s">
        <v>411</v>
      </c>
      <c r="F105" s="13" t="s">
        <v>311</v>
      </c>
      <c r="G105" s="13" t="s">
        <v>375</v>
      </c>
      <c r="H105" s="13" t="s">
        <v>376</v>
      </c>
      <c r="I105" s="14">
        <v>1</v>
      </c>
      <c r="J105" s="13" t="s">
        <v>88</v>
      </c>
      <c r="K105" s="13" t="s">
        <v>341</v>
      </c>
      <c r="L105" s="13" t="s">
        <v>308</v>
      </c>
      <c r="M105" s="13" t="s">
        <v>350</v>
      </c>
    </row>
    <row r="106" spans="1:13" x14ac:dyDescent="0.25">
      <c r="A106" s="13" t="s">
        <v>89</v>
      </c>
      <c r="B106" s="13" t="s">
        <v>258</v>
      </c>
      <c r="C106" s="13" t="s">
        <v>143</v>
      </c>
      <c r="D106" s="13" t="s">
        <v>408</v>
      </c>
      <c r="E106" s="13" t="s">
        <v>411</v>
      </c>
      <c r="F106" s="13" t="s">
        <v>311</v>
      </c>
      <c r="G106" s="13" t="s">
        <v>377</v>
      </c>
      <c r="H106" s="13" t="s">
        <v>378</v>
      </c>
      <c r="I106" s="14">
        <v>1</v>
      </c>
      <c r="J106" s="13" t="s">
        <v>88</v>
      </c>
      <c r="K106" s="13" t="s">
        <v>341</v>
      </c>
      <c r="L106" s="13" t="s">
        <v>308</v>
      </c>
      <c r="M106" s="13" t="s">
        <v>350</v>
      </c>
    </row>
    <row r="107" spans="1:13" x14ac:dyDescent="0.25">
      <c r="A107" s="13" t="s">
        <v>99</v>
      </c>
      <c r="B107" s="13" t="s">
        <v>152</v>
      </c>
      <c r="C107" s="13" t="s">
        <v>143</v>
      </c>
      <c r="D107" s="13" t="s">
        <v>412</v>
      </c>
      <c r="E107" s="13" t="s">
        <v>413</v>
      </c>
      <c r="F107" s="13" t="s">
        <v>146</v>
      </c>
      <c r="G107" s="13" t="s">
        <v>348</v>
      </c>
      <c r="H107" s="13" t="s">
        <v>349</v>
      </c>
      <c r="I107" s="14">
        <v>1</v>
      </c>
      <c r="J107" s="13" t="s">
        <v>98</v>
      </c>
      <c r="K107" s="13" t="s">
        <v>301</v>
      </c>
      <c r="L107" s="13" t="s">
        <v>308</v>
      </c>
      <c r="M107" s="13" t="s">
        <v>350</v>
      </c>
    </row>
    <row r="108" spans="1:13" x14ac:dyDescent="0.25">
      <c r="A108" s="13" t="s">
        <v>99</v>
      </c>
      <c r="B108" s="13" t="s">
        <v>152</v>
      </c>
      <c r="C108" s="13" t="s">
        <v>143</v>
      </c>
      <c r="D108" s="13" t="s">
        <v>412</v>
      </c>
      <c r="E108" s="13" t="s">
        <v>414</v>
      </c>
      <c r="F108" s="13" t="s">
        <v>146</v>
      </c>
      <c r="G108" s="13" t="s">
        <v>306</v>
      </c>
      <c r="H108" s="13" t="s">
        <v>307</v>
      </c>
      <c r="I108" s="14">
        <v>6</v>
      </c>
      <c r="J108" s="13" t="s">
        <v>98</v>
      </c>
      <c r="K108" s="13" t="s">
        <v>362</v>
      </c>
      <c r="L108" s="13" t="s">
        <v>308</v>
      </c>
      <c r="M108" s="13" t="s">
        <v>309</v>
      </c>
    </row>
    <row r="109" spans="1:13" x14ac:dyDescent="0.25">
      <c r="A109" s="13" t="s">
        <v>99</v>
      </c>
      <c r="B109" s="13" t="s">
        <v>152</v>
      </c>
      <c r="C109" s="13" t="s">
        <v>143</v>
      </c>
      <c r="D109" s="13" t="s">
        <v>412</v>
      </c>
      <c r="E109" s="13" t="s">
        <v>415</v>
      </c>
      <c r="F109" s="13" t="s">
        <v>311</v>
      </c>
      <c r="G109" s="13" t="s">
        <v>366</v>
      </c>
      <c r="H109" s="13" t="s">
        <v>367</v>
      </c>
      <c r="I109" s="14">
        <v>1</v>
      </c>
      <c r="J109" s="13" t="s">
        <v>98</v>
      </c>
      <c r="K109" s="13" t="s">
        <v>362</v>
      </c>
      <c r="L109" s="13" t="s">
        <v>308</v>
      </c>
      <c r="M109" s="13" t="s">
        <v>315</v>
      </c>
    </row>
    <row r="110" spans="1:13" x14ac:dyDescent="0.25">
      <c r="A110" s="13" t="s">
        <v>99</v>
      </c>
      <c r="B110" s="13" t="s">
        <v>152</v>
      </c>
      <c r="C110" s="13" t="s">
        <v>143</v>
      </c>
      <c r="D110" s="13" t="s">
        <v>412</v>
      </c>
      <c r="E110" s="13" t="s">
        <v>416</v>
      </c>
      <c r="F110" s="13" t="s">
        <v>146</v>
      </c>
      <c r="G110" s="13" t="s">
        <v>332</v>
      </c>
      <c r="H110" s="13" t="s">
        <v>333</v>
      </c>
      <c r="I110" s="14">
        <v>2</v>
      </c>
      <c r="J110" s="13" t="s">
        <v>98</v>
      </c>
      <c r="K110" s="13" t="s">
        <v>362</v>
      </c>
      <c r="L110" s="13" t="s">
        <v>308</v>
      </c>
      <c r="M110" s="13" t="s">
        <v>315</v>
      </c>
    </row>
    <row r="111" spans="1:13" x14ac:dyDescent="0.25">
      <c r="A111" s="13" t="s">
        <v>99</v>
      </c>
      <c r="B111" s="13" t="s">
        <v>152</v>
      </c>
      <c r="C111" s="13" t="s">
        <v>143</v>
      </c>
      <c r="D111" s="13" t="s">
        <v>412</v>
      </c>
      <c r="E111" s="13" t="s">
        <v>416</v>
      </c>
      <c r="F111" s="13" t="s">
        <v>146</v>
      </c>
      <c r="G111" s="13" t="s">
        <v>334</v>
      </c>
      <c r="H111" s="13" t="s">
        <v>335</v>
      </c>
      <c r="I111" s="14">
        <v>1</v>
      </c>
      <c r="J111" s="13" t="s">
        <v>98</v>
      </c>
      <c r="K111" s="13" t="s">
        <v>362</v>
      </c>
      <c r="L111" s="13" t="s">
        <v>308</v>
      </c>
      <c r="M111" s="13" t="s">
        <v>315</v>
      </c>
    </row>
    <row r="112" spans="1:13" x14ac:dyDescent="0.25">
      <c r="A112" s="13" t="s">
        <v>99</v>
      </c>
      <c r="B112" s="13" t="s">
        <v>152</v>
      </c>
      <c r="C112" s="13" t="s">
        <v>143</v>
      </c>
      <c r="D112" s="13" t="s">
        <v>412</v>
      </c>
      <c r="E112" s="13" t="s">
        <v>416</v>
      </c>
      <c r="F112" s="13" t="s">
        <v>146</v>
      </c>
      <c r="G112" s="13" t="s">
        <v>328</v>
      </c>
      <c r="H112" s="13" t="s">
        <v>329</v>
      </c>
      <c r="I112" s="14">
        <v>2</v>
      </c>
      <c r="J112" s="13" t="s">
        <v>98</v>
      </c>
      <c r="K112" s="13" t="s">
        <v>362</v>
      </c>
      <c r="L112" s="13" t="s">
        <v>308</v>
      </c>
      <c r="M112" s="13" t="s">
        <v>315</v>
      </c>
    </row>
    <row r="113" spans="1:13" x14ac:dyDescent="0.25">
      <c r="A113" s="13" t="s">
        <v>99</v>
      </c>
      <c r="B113" s="13" t="s">
        <v>152</v>
      </c>
      <c r="C113" s="13" t="s">
        <v>143</v>
      </c>
      <c r="D113" s="13" t="s">
        <v>412</v>
      </c>
      <c r="E113" s="13" t="s">
        <v>416</v>
      </c>
      <c r="F113" s="13" t="s">
        <v>146</v>
      </c>
      <c r="G113" s="13" t="s">
        <v>326</v>
      </c>
      <c r="H113" s="13" t="s">
        <v>327</v>
      </c>
      <c r="I113" s="14">
        <v>2</v>
      </c>
      <c r="J113" s="13" t="s">
        <v>98</v>
      </c>
      <c r="K113" s="13" t="s">
        <v>362</v>
      </c>
      <c r="L113" s="13" t="s">
        <v>308</v>
      </c>
      <c r="M113" s="13" t="s">
        <v>315</v>
      </c>
    </row>
    <row r="114" spans="1:13" x14ac:dyDescent="0.25">
      <c r="A114" s="13" t="s">
        <v>99</v>
      </c>
      <c r="B114" s="13" t="s">
        <v>152</v>
      </c>
      <c r="C114" s="13" t="s">
        <v>143</v>
      </c>
      <c r="D114" s="13" t="s">
        <v>412</v>
      </c>
      <c r="E114" s="13" t="s">
        <v>416</v>
      </c>
      <c r="F114" s="13" t="s">
        <v>146</v>
      </c>
      <c r="G114" s="13" t="s">
        <v>336</v>
      </c>
      <c r="H114" s="13" t="s">
        <v>337</v>
      </c>
      <c r="I114" s="14">
        <v>1</v>
      </c>
      <c r="J114" s="13" t="s">
        <v>98</v>
      </c>
      <c r="K114" s="13" t="s">
        <v>362</v>
      </c>
      <c r="L114" s="13" t="s">
        <v>308</v>
      </c>
      <c r="M114" s="13" t="s">
        <v>315</v>
      </c>
    </row>
    <row r="115" spans="1:13" x14ac:dyDescent="0.25">
      <c r="A115" s="13" t="s">
        <v>99</v>
      </c>
      <c r="B115" s="13" t="s">
        <v>152</v>
      </c>
      <c r="C115" s="13" t="s">
        <v>143</v>
      </c>
      <c r="D115" s="13" t="s">
        <v>412</v>
      </c>
      <c r="E115" s="13" t="s">
        <v>416</v>
      </c>
      <c r="F115" s="13" t="s">
        <v>146</v>
      </c>
      <c r="G115" s="13" t="s">
        <v>330</v>
      </c>
      <c r="H115" s="13" t="s">
        <v>331</v>
      </c>
      <c r="I115" s="14">
        <v>1</v>
      </c>
      <c r="J115" s="13" t="s">
        <v>98</v>
      </c>
      <c r="K115" s="13" t="s">
        <v>362</v>
      </c>
      <c r="L115" s="13" t="s">
        <v>308</v>
      </c>
      <c r="M115" s="13" t="s">
        <v>315</v>
      </c>
    </row>
    <row r="116" spans="1:13" x14ac:dyDescent="0.25">
      <c r="A116" s="13" t="s">
        <v>99</v>
      </c>
      <c r="B116" s="13" t="s">
        <v>152</v>
      </c>
      <c r="C116" s="13" t="s">
        <v>143</v>
      </c>
      <c r="D116" s="13" t="s">
        <v>412</v>
      </c>
      <c r="E116" s="13" t="s">
        <v>416</v>
      </c>
      <c r="F116" s="13" t="s">
        <v>146</v>
      </c>
      <c r="G116" s="13" t="s">
        <v>324</v>
      </c>
      <c r="H116" s="13" t="s">
        <v>325</v>
      </c>
      <c r="I116" s="14">
        <v>1</v>
      </c>
      <c r="J116" s="13" t="s">
        <v>98</v>
      </c>
      <c r="K116" s="13" t="s">
        <v>362</v>
      </c>
      <c r="L116" s="13" t="s">
        <v>308</v>
      </c>
      <c r="M116" s="13" t="s">
        <v>315</v>
      </c>
    </row>
    <row r="117" spans="1:13" x14ac:dyDescent="0.25">
      <c r="A117" s="13" t="s">
        <v>99</v>
      </c>
      <c r="B117" s="13" t="s">
        <v>152</v>
      </c>
      <c r="C117" s="13" t="s">
        <v>143</v>
      </c>
      <c r="D117" s="13" t="s">
        <v>412</v>
      </c>
      <c r="E117" s="13" t="s">
        <v>417</v>
      </c>
      <c r="F117" s="13" t="s">
        <v>311</v>
      </c>
      <c r="G117" s="13" t="s">
        <v>370</v>
      </c>
      <c r="H117" s="13" t="s">
        <v>371</v>
      </c>
      <c r="I117" s="14">
        <v>1</v>
      </c>
      <c r="J117" s="13" t="s">
        <v>98</v>
      </c>
      <c r="K117" s="13" t="s">
        <v>341</v>
      </c>
      <c r="L117" s="13" t="s">
        <v>308</v>
      </c>
      <c r="M117" s="13" t="s">
        <v>372</v>
      </c>
    </row>
    <row r="118" spans="1:13" x14ac:dyDescent="0.25">
      <c r="A118" s="13" t="s">
        <v>99</v>
      </c>
      <c r="B118" s="13" t="s">
        <v>152</v>
      </c>
      <c r="C118" s="13" t="s">
        <v>143</v>
      </c>
      <c r="D118" s="13" t="s">
        <v>412</v>
      </c>
      <c r="E118" s="13" t="s">
        <v>417</v>
      </c>
      <c r="F118" s="13" t="s">
        <v>311</v>
      </c>
      <c r="G118" s="13" t="s">
        <v>373</v>
      </c>
      <c r="H118" s="13" t="s">
        <v>374</v>
      </c>
      <c r="I118" s="14">
        <v>1</v>
      </c>
      <c r="J118" s="13" t="s">
        <v>98</v>
      </c>
      <c r="K118" s="13" t="s">
        <v>341</v>
      </c>
      <c r="L118" s="13" t="s">
        <v>308</v>
      </c>
      <c r="M118" s="13" t="s">
        <v>350</v>
      </c>
    </row>
    <row r="119" spans="1:13" x14ac:dyDescent="0.25">
      <c r="A119" s="13" t="s">
        <v>99</v>
      </c>
      <c r="B119" s="13" t="s">
        <v>152</v>
      </c>
      <c r="C119" s="13" t="s">
        <v>143</v>
      </c>
      <c r="D119" s="13" t="s">
        <v>412</v>
      </c>
      <c r="E119" s="13" t="s">
        <v>417</v>
      </c>
      <c r="F119" s="13" t="s">
        <v>311</v>
      </c>
      <c r="G119" s="13" t="s">
        <v>375</v>
      </c>
      <c r="H119" s="13" t="s">
        <v>376</v>
      </c>
      <c r="I119" s="14">
        <v>1</v>
      </c>
      <c r="J119" s="13" t="s">
        <v>98</v>
      </c>
      <c r="K119" s="13" t="s">
        <v>341</v>
      </c>
      <c r="L119" s="13" t="s">
        <v>308</v>
      </c>
      <c r="M119" s="13" t="s">
        <v>350</v>
      </c>
    </row>
    <row r="120" spans="1:13" x14ac:dyDescent="0.25">
      <c r="A120" s="13" t="s">
        <v>99</v>
      </c>
      <c r="B120" s="13" t="s">
        <v>152</v>
      </c>
      <c r="C120" s="13" t="s">
        <v>143</v>
      </c>
      <c r="D120" s="13" t="s">
        <v>412</v>
      </c>
      <c r="E120" s="13" t="s">
        <v>417</v>
      </c>
      <c r="F120" s="13" t="s">
        <v>311</v>
      </c>
      <c r="G120" s="13" t="s">
        <v>377</v>
      </c>
      <c r="H120" s="13" t="s">
        <v>378</v>
      </c>
      <c r="I120" s="14">
        <v>1</v>
      </c>
      <c r="J120" s="13" t="s">
        <v>98</v>
      </c>
      <c r="K120" s="13" t="s">
        <v>341</v>
      </c>
      <c r="L120" s="13" t="s">
        <v>308</v>
      </c>
      <c r="M120" s="13" t="s">
        <v>350</v>
      </c>
    </row>
    <row r="121" spans="1:13" x14ac:dyDescent="0.25">
      <c r="A121" s="13" t="s">
        <v>110</v>
      </c>
      <c r="B121" s="13" t="s">
        <v>227</v>
      </c>
      <c r="C121" s="13" t="s">
        <v>143</v>
      </c>
      <c r="D121" s="13" t="s">
        <v>228</v>
      </c>
      <c r="E121" s="13" t="s">
        <v>418</v>
      </c>
      <c r="F121" s="13" t="s">
        <v>146</v>
      </c>
      <c r="G121" s="13" t="s">
        <v>339</v>
      </c>
      <c r="H121" s="13" t="s">
        <v>340</v>
      </c>
      <c r="I121" s="14">
        <v>2</v>
      </c>
      <c r="J121" s="13" t="s">
        <v>109</v>
      </c>
      <c r="K121" s="13" t="s">
        <v>149</v>
      </c>
      <c r="L121" s="13" t="s">
        <v>308</v>
      </c>
      <c r="M121" s="13" t="s">
        <v>342</v>
      </c>
    </row>
    <row r="122" spans="1:13" x14ac:dyDescent="0.25">
      <c r="A122" s="13" t="s">
        <v>110</v>
      </c>
      <c r="B122" s="13" t="s">
        <v>227</v>
      </c>
      <c r="C122" s="13" t="s">
        <v>143</v>
      </c>
      <c r="D122" s="13" t="s">
        <v>228</v>
      </c>
      <c r="E122" s="13" t="s">
        <v>419</v>
      </c>
      <c r="F122" s="13" t="s">
        <v>311</v>
      </c>
      <c r="G122" s="13" t="s">
        <v>312</v>
      </c>
      <c r="H122" s="13" t="s">
        <v>313</v>
      </c>
      <c r="I122" s="14">
        <v>4</v>
      </c>
      <c r="J122" s="13" t="s">
        <v>109</v>
      </c>
      <c r="K122" s="13" t="s">
        <v>267</v>
      </c>
      <c r="L122" s="13" t="s">
        <v>308</v>
      </c>
      <c r="M122" s="13" t="s">
        <v>315</v>
      </c>
    </row>
    <row r="123" spans="1:13" x14ac:dyDescent="0.25">
      <c r="A123" s="13" t="s">
        <v>26</v>
      </c>
      <c r="B123" s="13" t="s">
        <v>420</v>
      </c>
      <c r="C123" s="13" t="s">
        <v>143</v>
      </c>
      <c r="D123" s="13" t="s">
        <v>421</v>
      </c>
      <c r="E123" s="13" t="s">
        <v>422</v>
      </c>
      <c r="F123" s="13" t="s">
        <v>311</v>
      </c>
      <c r="G123" s="13" t="s">
        <v>366</v>
      </c>
      <c r="H123" s="13" t="s">
        <v>367</v>
      </c>
      <c r="I123" s="14">
        <v>1</v>
      </c>
      <c r="J123" s="13" t="s">
        <v>25</v>
      </c>
      <c r="K123" s="13" t="s">
        <v>362</v>
      </c>
      <c r="L123" s="13" t="s">
        <v>308</v>
      </c>
      <c r="M123" s="13" t="s">
        <v>315</v>
      </c>
    </row>
    <row r="124" spans="1:13" x14ac:dyDescent="0.25">
      <c r="A124" s="13" t="s">
        <v>26</v>
      </c>
      <c r="B124" s="13" t="s">
        <v>420</v>
      </c>
      <c r="C124" s="13" t="s">
        <v>143</v>
      </c>
      <c r="D124" s="13" t="s">
        <v>421</v>
      </c>
      <c r="E124" s="13" t="s">
        <v>423</v>
      </c>
      <c r="F124" s="13" t="s">
        <v>311</v>
      </c>
      <c r="G124" s="13" t="s">
        <v>370</v>
      </c>
      <c r="H124" s="13" t="s">
        <v>371</v>
      </c>
      <c r="I124" s="14">
        <v>1</v>
      </c>
      <c r="J124" s="13" t="s">
        <v>25</v>
      </c>
      <c r="K124" s="13" t="s">
        <v>341</v>
      </c>
      <c r="L124" s="13" t="s">
        <v>308</v>
      </c>
      <c r="M124" s="13" t="s">
        <v>372</v>
      </c>
    </row>
    <row r="125" spans="1:13" x14ac:dyDescent="0.25">
      <c r="A125" s="13" t="s">
        <v>26</v>
      </c>
      <c r="B125" s="13" t="s">
        <v>420</v>
      </c>
      <c r="C125" s="13" t="s">
        <v>143</v>
      </c>
      <c r="D125" s="13" t="s">
        <v>421</v>
      </c>
      <c r="E125" s="13" t="s">
        <v>423</v>
      </c>
      <c r="F125" s="13" t="s">
        <v>311</v>
      </c>
      <c r="G125" s="13" t="s">
        <v>373</v>
      </c>
      <c r="H125" s="13" t="s">
        <v>374</v>
      </c>
      <c r="I125" s="14">
        <v>1</v>
      </c>
      <c r="J125" s="13" t="s">
        <v>25</v>
      </c>
      <c r="K125" s="13" t="s">
        <v>341</v>
      </c>
      <c r="L125" s="13" t="s">
        <v>308</v>
      </c>
      <c r="M125" s="13" t="s">
        <v>350</v>
      </c>
    </row>
    <row r="126" spans="1:13" x14ac:dyDescent="0.25">
      <c r="A126" s="13" t="s">
        <v>26</v>
      </c>
      <c r="B126" s="13" t="s">
        <v>420</v>
      </c>
      <c r="C126" s="13" t="s">
        <v>143</v>
      </c>
      <c r="D126" s="13" t="s">
        <v>421</v>
      </c>
      <c r="E126" s="13" t="s">
        <v>423</v>
      </c>
      <c r="F126" s="13" t="s">
        <v>311</v>
      </c>
      <c r="G126" s="13" t="s">
        <v>375</v>
      </c>
      <c r="H126" s="13" t="s">
        <v>376</v>
      </c>
      <c r="I126" s="14">
        <v>1</v>
      </c>
      <c r="J126" s="13" t="s">
        <v>25</v>
      </c>
      <c r="K126" s="13" t="s">
        <v>341</v>
      </c>
      <c r="L126" s="13" t="s">
        <v>308</v>
      </c>
      <c r="M126" s="13" t="s">
        <v>350</v>
      </c>
    </row>
    <row r="127" spans="1:13" x14ac:dyDescent="0.25">
      <c r="A127" s="13" t="s">
        <v>26</v>
      </c>
      <c r="B127" s="13" t="s">
        <v>420</v>
      </c>
      <c r="C127" s="13" t="s">
        <v>143</v>
      </c>
      <c r="D127" s="13" t="s">
        <v>421</v>
      </c>
      <c r="E127" s="13" t="s">
        <v>423</v>
      </c>
      <c r="F127" s="13" t="s">
        <v>311</v>
      </c>
      <c r="G127" s="13" t="s">
        <v>377</v>
      </c>
      <c r="H127" s="13" t="s">
        <v>378</v>
      </c>
      <c r="I127" s="14">
        <v>1</v>
      </c>
      <c r="J127" s="13" t="s">
        <v>25</v>
      </c>
      <c r="K127" s="13" t="s">
        <v>341</v>
      </c>
      <c r="L127" s="13" t="s">
        <v>308</v>
      </c>
      <c r="M127" s="13" t="s">
        <v>350</v>
      </c>
    </row>
    <row r="128" spans="1:13" x14ac:dyDescent="0.25">
      <c r="A128" s="13" t="s">
        <v>103</v>
      </c>
      <c r="B128" s="13" t="s">
        <v>424</v>
      </c>
      <c r="C128" s="13" t="s">
        <v>143</v>
      </c>
      <c r="D128" s="13" t="s">
        <v>425</v>
      </c>
      <c r="E128" s="13" t="s">
        <v>426</v>
      </c>
      <c r="F128" s="13" t="s">
        <v>146</v>
      </c>
      <c r="G128" s="13" t="s">
        <v>405</v>
      </c>
      <c r="H128" s="13" t="s">
        <v>406</v>
      </c>
      <c r="I128" s="14">
        <v>1</v>
      </c>
      <c r="J128" s="13" t="s">
        <v>102</v>
      </c>
      <c r="K128" s="13" t="s">
        <v>267</v>
      </c>
      <c r="L128" s="13" t="s">
        <v>308</v>
      </c>
      <c r="M128" s="13" t="s">
        <v>407</v>
      </c>
    </row>
    <row r="129" spans="1:13" x14ac:dyDescent="0.25">
      <c r="A129" s="13" t="s">
        <v>24</v>
      </c>
      <c r="B129" s="13" t="s">
        <v>242</v>
      </c>
      <c r="C129" s="13" t="s">
        <v>143</v>
      </c>
      <c r="D129" s="13" t="s">
        <v>243</v>
      </c>
      <c r="E129" s="13" t="s">
        <v>427</v>
      </c>
      <c r="F129" s="13" t="s">
        <v>146</v>
      </c>
      <c r="G129" s="13" t="s">
        <v>306</v>
      </c>
      <c r="H129" s="13" t="s">
        <v>307</v>
      </c>
      <c r="I129" s="14">
        <v>10</v>
      </c>
      <c r="J129" s="13" t="s">
        <v>23</v>
      </c>
      <c r="K129" s="13" t="s">
        <v>190</v>
      </c>
      <c r="L129" s="13" t="s">
        <v>308</v>
      </c>
      <c r="M129" s="13" t="s">
        <v>309</v>
      </c>
    </row>
    <row r="130" spans="1:13" x14ac:dyDescent="0.25">
      <c r="A130" s="13" t="s">
        <v>24</v>
      </c>
      <c r="B130" s="13" t="s">
        <v>242</v>
      </c>
      <c r="C130" s="13" t="s">
        <v>143</v>
      </c>
      <c r="D130" s="13" t="s">
        <v>243</v>
      </c>
      <c r="E130" s="13" t="s">
        <v>427</v>
      </c>
      <c r="F130" s="13" t="s">
        <v>146</v>
      </c>
      <c r="G130" s="13" t="s">
        <v>339</v>
      </c>
      <c r="H130" s="13" t="s">
        <v>340</v>
      </c>
      <c r="I130" s="14">
        <v>1</v>
      </c>
      <c r="J130" s="13" t="s">
        <v>23</v>
      </c>
      <c r="K130" s="13" t="s">
        <v>190</v>
      </c>
      <c r="L130" s="13" t="s">
        <v>308</v>
      </c>
      <c r="M130" s="13" t="s">
        <v>342</v>
      </c>
    </row>
    <row r="131" spans="1:13" x14ac:dyDescent="0.25">
      <c r="A131" s="13" t="s">
        <v>24</v>
      </c>
      <c r="B131" s="13" t="s">
        <v>242</v>
      </c>
      <c r="C131" s="13" t="s">
        <v>143</v>
      </c>
      <c r="D131" s="13" t="s">
        <v>243</v>
      </c>
      <c r="E131" s="13" t="s">
        <v>244</v>
      </c>
      <c r="F131" s="13" t="s">
        <v>146</v>
      </c>
      <c r="G131" s="13" t="s">
        <v>428</v>
      </c>
      <c r="H131" s="13" t="s">
        <v>429</v>
      </c>
      <c r="I131" s="14">
        <v>2</v>
      </c>
      <c r="J131" s="13" t="s">
        <v>23</v>
      </c>
      <c r="K131" s="13" t="s">
        <v>247</v>
      </c>
      <c r="L131" s="13" t="s">
        <v>308</v>
      </c>
      <c r="M131" s="13" t="s">
        <v>430</v>
      </c>
    </row>
    <row r="132" spans="1:13" x14ac:dyDescent="0.25">
      <c r="A132" s="13" t="s">
        <v>24</v>
      </c>
      <c r="B132" s="13" t="s">
        <v>242</v>
      </c>
      <c r="C132" s="13" t="s">
        <v>143</v>
      </c>
      <c r="D132" s="13" t="s">
        <v>243</v>
      </c>
      <c r="E132" s="13" t="s">
        <v>244</v>
      </c>
      <c r="F132" s="13" t="s">
        <v>146</v>
      </c>
      <c r="G132" s="13" t="s">
        <v>431</v>
      </c>
      <c r="H132" s="13" t="s">
        <v>432</v>
      </c>
      <c r="I132" s="14">
        <v>2</v>
      </c>
      <c r="J132" s="13" t="s">
        <v>23</v>
      </c>
      <c r="K132" s="13" t="s">
        <v>247</v>
      </c>
      <c r="L132" s="13" t="s">
        <v>308</v>
      </c>
      <c r="M132" s="13" t="s">
        <v>430</v>
      </c>
    </row>
    <row r="133" spans="1:13" x14ac:dyDescent="0.25">
      <c r="A133" s="13" t="s">
        <v>24</v>
      </c>
      <c r="B133" s="13" t="s">
        <v>242</v>
      </c>
      <c r="C133" s="13" t="s">
        <v>143</v>
      </c>
      <c r="D133" s="13" t="s">
        <v>243</v>
      </c>
      <c r="E133" s="13" t="s">
        <v>244</v>
      </c>
      <c r="F133" s="13" t="s">
        <v>146</v>
      </c>
      <c r="G133" s="13" t="s">
        <v>433</v>
      </c>
      <c r="H133" s="13" t="s">
        <v>434</v>
      </c>
      <c r="I133" s="14">
        <v>1</v>
      </c>
      <c r="J133" s="13" t="s">
        <v>23</v>
      </c>
      <c r="K133" s="13" t="s">
        <v>247</v>
      </c>
      <c r="L133" s="13" t="s">
        <v>308</v>
      </c>
      <c r="M133" s="13" t="s">
        <v>309</v>
      </c>
    </row>
    <row r="134" spans="1:13" x14ac:dyDescent="0.25">
      <c r="A134" s="13" t="s">
        <v>24</v>
      </c>
      <c r="B134" s="13" t="s">
        <v>242</v>
      </c>
      <c r="C134" s="13" t="s">
        <v>143</v>
      </c>
      <c r="D134" s="13" t="s">
        <v>243</v>
      </c>
      <c r="E134" s="13" t="s">
        <v>244</v>
      </c>
      <c r="F134" s="13" t="s">
        <v>146</v>
      </c>
      <c r="G134" s="13" t="s">
        <v>435</v>
      </c>
      <c r="H134" s="13" t="s">
        <v>434</v>
      </c>
      <c r="I134" s="14">
        <v>1</v>
      </c>
      <c r="J134" s="13" t="s">
        <v>23</v>
      </c>
      <c r="K134" s="13" t="s">
        <v>247</v>
      </c>
      <c r="L134" s="13" t="s">
        <v>308</v>
      </c>
      <c r="M134" s="13" t="s">
        <v>309</v>
      </c>
    </row>
    <row r="135" spans="1:13" x14ac:dyDescent="0.25">
      <c r="A135" s="13" t="s">
        <v>24</v>
      </c>
      <c r="B135" s="13" t="s">
        <v>242</v>
      </c>
      <c r="C135" s="13" t="s">
        <v>143</v>
      </c>
      <c r="D135" s="13" t="s">
        <v>243</v>
      </c>
      <c r="E135" s="13" t="s">
        <v>244</v>
      </c>
      <c r="F135" s="13" t="s">
        <v>146</v>
      </c>
      <c r="G135" s="13" t="s">
        <v>436</v>
      </c>
      <c r="H135" s="13" t="s">
        <v>434</v>
      </c>
      <c r="I135" s="14">
        <v>1</v>
      </c>
      <c r="J135" s="13" t="s">
        <v>23</v>
      </c>
      <c r="K135" s="13" t="s">
        <v>247</v>
      </c>
      <c r="L135" s="13" t="s">
        <v>308</v>
      </c>
      <c r="M135" s="13" t="s">
        <v>309</v>
      </c>
    </row>
    <row r="136" spans="1:13" x14ac:dyDescent="0.25">
      <c r="A136" s="13" t="s">
        <v>24</v>
      </c>
      <c r="B136" s="13" t="s">
        <v>242</v>
      </c>
      <c r="C136" s="13" t="s">
        <v>143</v>
      </c>
      <c r="D136" s="13" t="s">
        <v>243</v>
      </c>
      <c r="E136" s="13" t="s">
        <v>244</v>
      </c>
      <c r="F136" s="13" t="s">
        <v>146</v>
      </c>
      <c r="G136" s="13" t="s">
        <v>437</v>
      </c>
      <c r="H136" s="13" t="s">
        <v>434</v>
      </c>
      <c r="I136" s="14">
        <v>1</v>
      </c>
      <c r="J136" s="13" t="s">
        <v>23</v>
      </c>
      <c r="K136" s="13" t="s">
        <v>247</v>
      </c>
      <c r="L136" s="13" t="s">
        <v>308</v>
      </c>
      <c r="M136" s="13" t="s">
        <v>309</v>
      </c>
    </row>
    <row r="137" spans="1:13" x14ac:dyDescent="0.25">
      <c r="A137" s="13" t="s">
        <v>24</v>
      </c>
      <c r="B137" s="13" t="s">
        <v>242</v>
      </c>
      <c r="C137" s="13" t="s">
        <v>143</v>
      </c>
      <c r="D137" s="13" t="s">
        <v>243</v>
      </c>
      <c r="E137" s="13" t="s">
        <v>244</v>
      </c>
      <c r="F137" s="13" t="s">
        <v>146</v>
      </c>
      <c r="G137" s="13" t="s">
        <v>438</v>
      </c>
      <c r="H137" s="13" t="s">
        <v>434</v>
      </c>
      <c r="I137" s="14">
        <v>1</v>
      </c>
      <c r="J137" s="13" t="s">
        <v>23</v>
      </c>
      <c r="K137" s="13" t="s">
        <v>247</v>
      </c>
      <c r="L137" s="13" t="s">
        <v>308</v>
      </c>
      <c r="M137" s="13" t="s">
        <v>309</v>
      </c>
    </row>
    <row r="138" spans="1:13" x14ac:dyDescent="0.25">
      <c r="A138" s="13" t="s">
        <v>24</v>
      </c>
      <c r="B138" s="13" t="s">
        <v>242</v>
      </c>
      <c r="C138" s="13" t="s">
        <v>143</v>
      </c>
      <c r="D138" s="13" t="s">
        <v>243</v>
      </c>
      <c r="E138" s="13" t="s">
        <v>244</v>
      </c>
      <c r="F138" s="13" t="s">
        <v>146</v>
      </c>
      <c r="G138" s="13" t="s">
        <v>439</v>
      </c>
      <c r="H138" s="13" t="s">
        <v>434</v>
      </c>
      <c r="I138" s="14">
        <v>1</v>
      </c>
      <c r="J138" s="13" t="s">
        <v>23</v>
      </c>
      <c r="K138" s="13" t="s">
        <v>247</v>
      </c>
      <c r="L138" s="13" t="s">
        <v>308</v>
      </c>
      <c r="M138" s="13" t="s">
        <v>309</v>
      </c>
    </row>
    <row r="139" spans="1:13" x14ac:dyDescent="0.25">
      <c r="A139" s="13" t="s">
        <v>24</v>
      </c>
      <c r="B139" s="13" t="s">
        <v>242</v>
      </c>
      <c r="C139" s="13" t="s">
        <v>143</v>
      </c>
      <c r="D139" s="13" t="s">
        <v>243</v>
      </c>
      <c r="E139" s="13" t="s">
        <v>244</v>
      </c>
      <c r="F139" s="13" t="s">
        <v>146</v>
      </c>
      <c r="G139" s="13" t="s">
        <v>440</v>
      </c>
      <c r="H139" s="13" t="s">
        <v>434</v>
      </c>
      <c r="I139" s="14">
        <v>1</v>
      </c>
      <c r="J139" s="13" t="s">
        <v>23</v>
      </c>
      <c r="K139" s="13" t="s">
        <v>247</v>
      </c>
      <c r="L139" s="13" t="s">
        <v>308</v>
      </c>
      <c r="M139" s="13" t="s">
        <v>309</v>
      </c>
    </row>
    <row r="140" spans="1:13" x14ac:dyDescent="0.25">
      <c r="A140" s="13" t="s">
        <v>24</v>
      </c>
      <c r="B140" s="13" t="s">
        <v>242</v>
      </c>
      <c r="C140" s="13" t="s">
        <v>143</v>
      </c>
      <c r="D140" s="13" t="s">
        <v>243</v>
      </c>
      <c r="E140" s="13" t="s">
        <v>244</v>
      </c>
      <c r="F140" s="13" t="s">
        <v>146</v>
      </c>
      <c r="G140" s="13" t="s">
        <v>441</v>
      </c>
      <c r="H140" s="13" t="s">
        <v>434</v>
      </c>
      <c r="I140" s="14">
        <v>1</v>
      </c>
      <c r="J140" s="13" t="s">
        <v>23</v>
      </c>
      <c r="K140" s="13" t="s">
        <v>247</v>
      </c>
      <c r="L140" s="13" t="s">
        <v>308</v>
      </c>
      <c r="M140" s="13" t="s">
        <v>309</v>
      </c>
    </row>
    <row r="141" spans="1:13" x14ac:dyDescent="0.25">
      <c r="A141" s="13" t="s">
        <v>24</v>
      </c>
      <c r="B141" s="13" t="s">
        <v>242</v>
      </c>
      <c r="C141" s="13" t="s">
        <v>143</v>
      </c>
      <c r="D141" s="13" t="s">
        <v>243</v>
      </c>
      <c r="E141" s="13" t="s">
        <v>244</v>
      </c>
      <c r="F141" s="13" t="s">
        <v>146</v>
      </c>
      <c r="G141" s="13" t="s">
        <v>442</v>
      </c>
      <c r="H141" s="13" t="s">
        <v>434</v>
      </c>
      <c r="I141" s="14">
        <v>1</v>
      </c>
      <c r="J141" s="13" t="s">
        <v>23</v>
      </c>
      <c r="K141" s="13" t="s">
        <v>247</v>
      </c>
      <c r="L141" s="13" t="s">
        <v>308</v>
      </c>
      <c r="M141" s="13" t="s">
        <v>309</v>
      </c>
    </row>
    <row r="142" spans="1:13" x14ac:dyDescent="0.25">
      <c r="A142" s="13" t="s">
        <v>24</v>
      </c>
      <c r="B142" s="13" t="s">
        <v>242</v>
      </c>
      <c r="C142" s="13" t="s">
        <v>143</v>
      </c>
      <c r="D142" s="13" t="s">
        <v>243</v>
      </c>
      <c r="E142" s="13" t="s">
        <v>244</v>
      </c>
      <c r="F142" s="13" t="s">
        <v>146</v>
      </c>
      <c r="G142" s="13" t="s">
        <v>443</v>
      </c>
      <c r="H142" s="13" t="s">
        <v>434</v>
      </c>
      <c r="I142" s="14">
        <v>1</v>
      </c>
      <c r="J142" s="13" t="s">
        <v>23</v>
      </c>
      <c r="K142" s="13" t="s">
        <v>247</v>
      </c>
      <c r="L142" s="13" t="s">
        <v>308</v>
      </c>
      <c r="M142" s="13" t="s">
        <v>309</v>
      </c>
    </row>
    <row r="143" spans="1:13" x14ac:dyDescent="0.25">
      <c r="A143" s="13" t="s">
        <v>24</v>
      </c>
      <c r="B143" s="13" t="s">
        <v>242</v>
      </c>
      <c r="C143" s="13" t="s">
        <v>143</v>
      </c>
      <c r="D143" s="13" t="s">
        <v>243</v>
      </c>
      <c r="E143" s="13" t="s">
        <v>244</v>
      </c>
      <c r="F143" s="13" t="s">
        <v>146</v>
      </c>
      <c r="G143" s="13" t="s">
        <v>444</v>
      </c>
      <c r="H143" s="13" t="s">
        <v>434</v>
      </c>
      <c r="I143" s="14">
        <v>1</v>
      </c>
      <c r="J143" s="13" t="s">
        <v>23</v>
      </c>
      <c r="K143" s="13" t="s">
        <v>247</v>
      </c>
      <c r="L143" s="13" t="s">
        <v>308</v>
      </c>
      <c r="M143" s="13" t="s">
        <v>309</v>
      </c>
    </row>
    <row r="144" spans="1:13" x14ac:dyDescent="0.25">
      <c r="A144" s="13" t="s">
        <v>24</v>
      </c>
      <c r="B144" s="13" t="s">
        <v>242</v>
      </c>
      <c r="C144" s="13" t="s">
        <v>143</v>
      </c>
      <c r="D144" s="13" t="s">
        <v>243</v>
      </c>
      <c r="E144" s="13" t="s">
        <v>244</v>
      </c>
      <c r="F144" s="13" t="s">
        <v>146</v>
      </c>
      <c r="G144" s="13" t="s">
        <v>445</v>
      </c>
      <c r="H144" s="13" t="s">
        <v>434</v>
      </c>
      <c r="I144" s="14">
        <v>1</v>
      </c>
      <c r="J144" s="13" t="s">
        <v>23</v>
      </c>
      <c r="K144" s="13" t="s">
        <v>247</v>
      </c>
      <c r="L144" s="13" t="s">
        <v>308</v>
      </c>
      <c r="M144" s="13" t="s">
        <v>309</v>
      </c>
    </row>
    <row r="145" spans="1:13" x14ac:dyDescent="0.25">
      <c r="A145" s="13" t="s">
        <v>117</v>
      </c>
      <c r="B145" s="13" t="s">
        <v>446</v>
      </c>
      <c r="C145" s="13" t="s">
        <v>143</v>
      </c>
      <c r="D145" s="13" t="s">
        <v>447</v>
      </c>
      <c r="E145" s="13" t="s">
        <v>448</v>
      </c>
      <c r="F145" s="13" t="s">
        <v>146</v>
      </c>
      <c r="G145" s="13" t="s">
        <v>449</v>
      </c>
      <c r="H145" s="13" t="s">
        <v>450</v>
      </c>
      <c r="I145" s="14">
        <v>2</v>
      </c>
      <c r="J145" s="13" t="s">
        <v>116</v>
      </c>
      <c r="K145" s="13" t="s">
        <v>210</v>
      </c>
      <c r="L145" s="13" t="s">
        <v>308</v>
      </c>
      <c r="M145" s="13" t="s">
        <v>309</v>
      </c>
    </row>
    <row r="146" spans="1:13" x14ac:dyDescent="0.25">
      <c r="A146" s="13" t="s">
        <v>87</v>
      </c>
      <c r="B146" s="13" t="s">
        <v>451</v>
      </c>
      <c r="C146" s="13" t="s">
        <v>143</v>
      </c>
      <c r="D146" s="13" t="s">
        <v>452</v>
      </c>
      <c r="E146" s="13" t="s">
        <v>453</v>
      </c>
      <c r="F146" s="13" t="s">
        <v>311</v>
      </c>
      <c r="G146" s="13" t="s">
        <v>366</v>
      </c>
      <c r="H146" s="13" t="s">
        <v>367</v>
      </c>
      <c r="I146" s="14">
        <v>1</v>
      </c>
      <c r="J146" s="13" t="s">
        <v>86</v>
      </c>
      <c r="K146" s="13" t="s">
        <v>362</v>
      </c>
      <c r="L146" s="13" t="s">
        <v>308</v>
      </c>
      <c r="M146" s="13" t="s">
        <v>315</v>
      </c>
    </row>
    <row r="147" spans="1:13" x14ac:dyDescent="0.25">
      <c r="A147" s="13" t="s">
        <v>87</v>
      </c>
      <c r="B147" s="13" t="s">
        <v>451</v>
      </c>
      <c r="C147" s="13" t="s">
        <v>143</v>
      </c>
      <c r="D147" s="13" t="s">
        <v>452</v>
      </c>
      <c r="E147" s="13" t="s">
        <v>454</v>
      </c>
      <c r="F147" s="13" t="s">
        <v>146</v>
      </c>
      <c r="G147" s="13" t="s">
        <v>455</v>
      </c>
      <c r="H147" s="13" t="s">
        <v>456</v>
      </c>
      <c r="I147" s="14">
        <v>1</v>
      </c>
      <c r="J147" s="13" t="s">
        <v>86</v>
      </c>
      <c r="K147" s="13" t="s">
        <v>362</v>
      </c>
      <c r="L147" s="13" t="s">
        <v>308</v>
      </c>
      <c r="M147" s="13" t="s">
        <v>457</v>
      </c>
    </row>
    <row r="148" spans="1:13" x14ac:dyDescent="0.25">
      <c r="A148" s="13" t="s">
        <v>87</v>
      </c>
      <c r="B148" s="13" t="s">
        <v>451</v>
      </c>
      <c r="C148" s="13" t="s">
        <v>143</v>
      </c>
      <c r="D148" s="13" t="s">
        <v>452</v>
      </c>
      <c r="E148" s="13" t="s">
        <v>458</v>
      </c>
      <c r="F148" s="13" t="s">
        <v>311</v>
      </c>
      <c r="G148" s="13" t="s">
        <v>370</v>
      </c>
      <c r="H148" s="13" t="s">
        <v>371</v>
      </c>
      <c r="I148" s="14">
        <v>1</v>
      </c>
      <c r="J148" s="13" t="s">
        <v>86</v>
      </c>
      <c r="K148" s="13" t="s">
        <v>341</v>
      </c>
      <c r="L148" s="13" t="s">
        <v>308</v>
      </c>
      <c r="M148" s="13" t="s">
        <v>372</v>
      </c>
    </row>
    <row r="149" spans="1:13" x14ac:dyDescent="0.25">
      <c r="A149" s="13" t="s">
        <v>87</v>
      </c>
      <c r="B149" s="13" t="s">
        <v>451</v>
      </c>
      <c r="C149" s="13" t="s">
        <v>143</v>
      </c>
      <c r="D149" s="13" t="s">
        <v>452</v>
      </c>
      <c r="E149" s="13" t="s">
        <v>458</v>
      </c>
      <c r="F149" s="13" t="s">
        <v>311</v>
      </c>
      <c r="G149" s="13" t="s">
        <v>373</v>
      </c>
      <c r="H149" s="13" t="s">
        <v>374</v>
      </c>
      <c r="I149" s="14">
        <v>1</v>
      </c>
      <c r="J149" s="13" t="s">
        <v>86</v>
      </c>
      <c r="K149" s="13" t="s">
        <v>341</v>
      </c>
      <c r="L149" s="13" t="s">
        <v>308</v>
      </c>
      <c r="M149" s="13" t="s">
        <v>350</v>
      </c>
    </row>
    <row r="150" spans="1:13" x14ac:dyDescent="0.25">
      <c r="A150" s="13" t="s">
        <v>87</v>
      </c>
      <c r="B150" s="13" t="s">
        <v>451</v>
      </c>
      <c r="C150" s="13" t="s">
        <v>143</v>
      </c>
      <c r="D150" s="13" t="s">
        <v>452</v>
      </c>
      <c r="E150" s="13" t="s">
        <v>458</v>
      </c>
      <c r="F150" s="13" t="s">
        <v>311</v>
      </c>
      <c r="G150" s="13" t="s">
        <v>375</v>
      </c>
      <c r="H150" s="13" t="s">
        <v>376</v>
      </c>
      <c r="I150" s="14">
        <v>1</v>
      </c>
      <c r="J150" s="13" t="s">
        <v>86</v>
      </c>
      <c r="K150" s="13" t="s">
        <v>341</v>
      </c>
      <c r="L150" s="13" t="s">
        <v>308</v>
      </c>
      <c r="M150" s="13" t="s">
        <v>350</v>
      </c>
    </row>
    <row r="151" spans="1:13" x14ac:dyDescent="0.25">
      <c r="A151" s="13" t="s">
        <v>87</v>
      </c>
      <c r="B151" s="13" t="s">
        <v>451</v>
      </c>
      <c r="C151" s="13" t="s">
        <v>143</v>
      </c>
      <c r="D151" s="13" t="s">
        <v>452</v>
      </c>
      <c r="E151" s="13" t="s">
        <v>458</v>
      </c>
      <c r="F151" s="13" t="s">
        <v>311</v>
      </c>
      <c r="G151" s="13" t="s">
        <v>377</v>
      </c>
      <c r="H151" s="13" t="s">
        <v>378</v>
      </c>
      <c r="I151" s="14">
        <v>1</v>
      </c>
      <c r="J151" s="13" t="s">
        <v>86</v>
      </c>
      <c r="K151" s="13" t="s">
        <v>341</v>
      </c>
      <c r="L151" s="13" t="s">
        <v>308</v>
      </c>
      <c r="M151" s="13" t="s">
        <v>350</v>
      </c>
    </row>
    <row r="152" spans="1:13" x14ac:dyDescent="0.25">
      <c r="A152" s="13" t="s">
        <v>20</v>
      </c>
      <c r="B152" s="13" t="s">
        <v>251</v>
      </c>
      <c r="C152" s="13" t="s">
        <v>143</v>
      </c>
      <c r="D152" s="13" t="s">
        <v>252</v>
      </c>
      <c r="E152" s="13" t="s">
        <v>459</v>
      </c>
      <c r="F152" s="13" t="s">
        <v>146</v>
      </c>
      <c r="G152" s="13" t="s">
        <v>306</v>
      </c>
      <c r="H152" s="13" t="s">
        <v>307</v>
      </c>
      <c r="I152" s="14">
        <v>2</v>
      </c>
      <c r="J152" s="13" t="s">
        <v>77</v>
      </c>
      <c r="K152" s="13" t="s">
        <v>267</v>
      </c>
      <c r="L152" s="13" t="s">
        <v>308</v>
      </c>
      <c r="M152" s="13" t="s">
        <v>309</v>
      </c>
    </row>
    <row r="153" spans="1:13" x14ac:dyDescent="0.25">
      <c r="A153" s="13" t="s">
        <v>50</v>
      </c>
      <c r="B153" s="13" t="s">
        <v>255</v>
      </c>
      <c r="C153" s="13" t="s">
        <v>143</v>
      </c>
      <c r="D153" s="13" t="s">
        <v>256</v>
      </c>
      <c r="E153" s="13" t="s">
        <v>257</v>
      </c>
      <c r="F153" s="13" t="s">
        <v>146</v>
      </c>
      <c r="G153" s="13" t="s">
        <v>339</v>
      </c>
      <c r="H153" s="13" t="s">
        <v>340</v>
      </c>
      <c r="I153" s="14">
        <v>1</v>
      </c>
      <c r="J153" s="13" t="s">
        <v>49</v>
      </c>
      <c r="K153" s="13" t="s">
        <v>157</v>
      </c>
      <c r="L153" s="13" t="s">
        <v>308</v>
      </c>
      <c r="M153" s="13" t="s">
        <v>342</v>
      </c>
    </row>
    <row r="154" spans="1:13" x14ac:dyDescent="0.25">
      <c r="A154" s="13" t="s">
        <v>50</v>
      </c>
      <c r="B154" s="13" t="s">
        <v>255</v>
      </c>
      <c r="C154" s="13" t="s">
        <v>143</v>
      </c>
      <c r="D154" s="13" t="s">
        <v>256</v>
      </c>
      <c r="E154" s="13" t="s">
        <v>460</v>
      </c>
      <c r="F154" s="13" t="s">
        <v>311</v>
      </c>
      <c r="G154" s="13" t="s">
        <v>366</v>
      </c>
      <c r="H154" s="13" t="s">
        <v>367</v>
      </c>
      <c r="I154" s="14">
        <v>1</v>
      </c>
      <c r="J154" s="13" t="s">
        <v>49</v>
      </c>
      <c r="K154" s="13" t="s">
        <v>362</v>
      </c>
      <c r="L154" s="13" t="s">
        <v>308</v>
      </c>
      <c r="M154" s="13" t="s">
        <v>315</v>
      </c>
    </row>
    <row r="155" spans="1:13" x14ac:dyDescent="0.25">
      <c r="A155" s="13" t="s">
        <v>50</v>
      </c>
      <c r="B155" s="13" t="s">
        <v>255</v>
      </c>
      <c r="C155" s="13" t="s">
        <v>143</v>
      </c>
      <c r="D155" s="13" t="s">
        <v>256</v>
      </c>
      <c r="E155" s="13" t="s">
        <v>461</v>
      </c>
      <c r="F155" s="13" t="s">
        <v>146</v>
      </c>
      <c r="G155" s="13" t="s">
        <v>332</v>
      </c>
      <c r="H155" s="13" t="s">
        <v>333</v>
      </c>
      <c r="I155" s="14">
        <v>2</v>
      </c>
      <c r="J155" s="13" t="s">
        <v>49</v>
      </c>
      <c r="K155" s="13" t="s">
        <v>362</v>
      </c>
      <c r="L155" s="13" t="s">
        <v>308</v>
      </c>
      <c r="M155" s="13" t="s">
        <v>315</v>
      </c>
    </row>
    <row r="156" spans="1:13" x14ac:dyDescent="0.25">
      <c r="A156" s="13" t="s">
        <v>50</v>
      </c>
      <c r="B156" s="13" t="s">
        <v>255</v>
      </c>
      <c r="C156" s="13" t="s">
        <v>143</v>
      </c>
      <c r="D156" s="13" t="s">
        <v>256</v>
      </c>
      <c r="E156" s="13" t="s">
        <v>461</v>
      </c>
      <c r="F156" s="13" t="s">
        <v>146</v>
      </c>
      <c r="G156" s="13" t="s">
        <v>334</v>
      </c>
      <c r="H156" s="13" t="s">
        <v>335</v>
      </c>
      <c r="I156" s="14">
        <v>1</v>
      </c>
      <c r="J156" s="13" t="s">
        <v>49</v>
      </c>
      <c r="K156" s="13" t="s">
        <v>362</v>
      </c>
      <c r="L156" s="13" t="s">
        <v>308</v>
      </c>
      <c r="M156" s="13" t="s">
        <v>315</v>
      </c>
    </row>
    <row r="157" spans="1:13" x14ac:dyDescent="0.25">
      <c r="A157" s="13" t="s">
        <v>50</v>
      </c>
      <c r="B157" s="13" t="s">
        <v>255</v>
      </c>
      <c r="C157" s="13" t="s">
        <v>143</v>
      </c>
      <c r="D157" s="13" t="s">
        <v>256</v>
      </c>
      <c r="E157" s="13" t="s">
        <v>461</v>
      </c>
      <c r="F157" s="13" t="s">
        <v>146</v>
      </c>
      <c r="G157" s="13" t="s">
        <v>328</v>
      </c>
      <c r="H157" s="13" t="s">
        <v>329</v>
      </c>
      <c r="I157" s="14">
        <v>2</v>
      </c>
      <c r="J157" s="13" t="s">
        <v>49</v>
      </c>
      <c r="K157" s="13" t="s">
        <v>362</v>
      </c>
      <c r="L157" s="13" t="s">
        <v>308</v>
      </c>
      <c r="M157" s="13" t="s">
        <v>315</v>
      </c>
    </row>
    <row r="158" spans="1:13" x14ac:dyDescent="0.25">
      <c r="A158" s="13" t="s">
        <v>50</v>
      </c>
      <c r="B158" s="13" t="s">
        <v>255</v>
      </c>
      <c r="C158" s="13" t="s">
        <v>143</v>
      </c>
      <c r="D158" s="13" t="s">
        <v>256</v>
      </c>
      <c r="E158" s="13" t="s">
        <v>461</v>
      </c>
      <c r="F158" s="13" t="s">
        <v>146</v>
      </c>
      <c r="G158" s="13" t="s">
        <v>326</v>
      </c>
      <c r="H158" s="13" t="s">
        <v>327</v>
      </c>
      <c r="I158" s="14">
        <v>2</v>
      </c>
      <c r="J158" s="13" t="s">
        <v>49</v>
      </c>
      <c r="K158" s="13" t="s">
        <v>362</v>
      </c>
      <c r="L158" s="13" t="s">
        <v>308</v>
      </c>
      <c r="M158" s="13" t="s">
        <v>315</v>
      </c>
    </row>
    <row r="159" spans="1:13" x14ac:dyDescent="0.25">
      <c r="A159" s="13" t="s">
        <v>50</v>
      </c>
      <c r="B159" s="13" t="s">
        <v>255</v>
      </c>
      <c r="C159" s="13" t="s">
        <v>143</v>
      </c>
      <c r="D159" s="13" t="s">
        <v>256</v>
      </c>
      <c r="E159" s="13" t="s">
        <v>461</v>
      </c>
      <c r="F159" s="13" t="s">
        <v>146</v>
      </c>
      <c r="G159" s="13" t="s">
        <v>336</v>
      </c>
      <c r="H159" s="13" t="s">
        <v>337</v>
      </c>
      <c r="I159" s="14">
        <v>1</v>
      </c>
      <c r="J159" s="13" t="s">
        <v>49</v>
      </c>
      <c r="K159" s="13" t="s">
        <v>362</v>
      </c>
      <c r="L159" s="13" t="s">
        <v>308</v>
      </c>
      <c r="M159" s="13" t="s">
        <v>315</v>
      </c>
    </row>
    <row r="160" spans="1:13" x14ac:dyDescent="0.25">
      <c r="A160" s="13" t="s">
        <v>50</v>
      </c>
      <c r="B160" s="13" t="s">
        <v>255</v>
      </c>
      <c r="C160" s="13" t="s">
        <v>143</v>
      </c>
      <c r="D160" s="13" t="s">
        <v>256</v>
      </c>
      <c r="E160" s="13" t="s">
        <v>461</v>
      </c>
      <c r="F160" s="13" t="s">
        <v>146</v>
      </c>
      <c r="G160" s="13" t="s">
        <v>330</v>
      </c>
      <c r="H160" s="13" t="s">
        <v>331</v>
      </c>
      <c r="I160" s="14">
        <v>1</v>
      </c>
      <c r="J160" s="13" t="s">
        <v>49</v>
      </c>
      <c r="K160" s="13" t="s">
        <v>362</v>
      </c>
      <c r="L160" s="13" t="s">
        <v>308</v>
      </c>
      <c r="M160" s="13" t="s">
        <v>315</v>
      </c>
    </row>
    <row r="161" spans="1:13" x14ac:dyDescent="0.25">
      <c r="A161" s="13" t="s">
        <v>50</v>
      </c>
      <c r="B161" s="13" t="s">
        <v>255</v>
      </c>
      <c r="C161" s="13" t="s">
        <v>143</v>
      </c>
      <c r="D161" s="13" t="s">
        <v>256</v>
      </c>
      <c r="E161" s="13" t="s">
        <v>461</v>
      </c>
      <c r="F161" s="13" t="s">
        <v>146</v>
      </c>
      <c r="G161" s="13" t="s">
        <v>324</v>
      </c>
      <c r="H161" s="13" t="s">
        <v>325</v>
      </c>
      <c r="I161" s="14">
        <v>1</v>
      </c>
      <c r="J161" s="13" t="s">
        <v>49</v>
      </c>
      <c r="K161" s="13" t="s">
        <v>362</v>
      </c>
      <c r="L161" s="13" t="s">
        <v>308</v>
      </c>
      <c r="M161" s="13" t="s">
        <v>315</v>
      </c>
    </row>
    <row r="162" spans="1:13" x14ac:dyDescent="0.25">
      <c r="A162" s="13" t="s">
        <v>50</v>
      </c>
      <c r="B162" s="13" t="s">
        <v>255</v>
      </c>
      <c r="C162" s="13" t="s">
        <v>143</v>
      </c>
      <c r="D162" s="13" t="s">
        <v>256</v>
      </c>
      <c r="E162" s="13" t="s">
        <v>462</v>
      </c>
      <c r="F162" s="13" t="s">
        <v>146</v>
      </c>
      <c r="G162" s="13" t="s">
        <v>339</v>
      </c>
      <c r="H162" s="13" t="s">
        <v>340</v>
      </c>
      <c r="I162" s="14">
        <v>1</v>
      </c>
      <c r="J162" s="13" t="s">
        <v>49</v>
      </c>
      <c r="K162" s="13" t="s">
        <v>341</v>
      </c>
      <c r="L162" s="13" t="s">
        <v>308</v>
      </c>
      <c r="M162" s="13" t="s">
        <v>342</v>
      </c>
    </row>
    <row r="163" spans="1:13" x14ac:dyDescent="0.25">
      <c r="A163" s="13" t="s">
        <v>50</v>
      </c>
      <c r="B163" s="13" t="s">
        <v>255</v>
      </c>
      <c r="C163" s="13" t="s">
        <v>143</v>
      </c>
      <c r="D163" s="13" t="s">
        <v>256</v>
      </c>
      <c r="E163" s="13" t="s">
        <v>463</v>
      </c>
      <c r="F163" s="13" t="s">
        <v>311</v>
      </c>
      <c r="G163" s="13" t="s">
        <v>370</v>
      </c>
      <c r="H163" s="13" t="s">
        <v>371</v>
      </c>
      <c r="I163" s="14">
        <v>1</v>
      </c>
      <c r="J163" s="13" t="s">
        <v>49</v>
      </c>
      <c r="K163" s="13" t="s">
        <v>341</v>
      </c>
      <c r="L163" s="13" t="s">
        <v>308</v>
      </c>
      <c r="M163" s="13" t="s">
        <v>372</v>
      </c>
    </row>
    <row r="164" spans="1:13" x14ac:dyDescent="0.25">
      <c r="A164" s="13" t="s">
        <v>50</v>
      </c>
      <c r="B164" s="13" t="s">
        <v>255</v>
      </c>
      <c r="C164" s="13" t="s">
        <v>143</v>
      </c>
      <c r="D164" s="13" t="s">
        <v>256</v>
      </c>
      <c r="E164" s="13" t="s">
        <v>463</v>
      </c>
      <c r="F164" s="13" t="s">
        <v>311</v>
      </c>
      <c r="G164" s="13" t="s">
        <v>373</v>
      </c>
      <c r="H164" s="13" t="s">
        <v>374</v>
      </c>
      <c r="I164" s="14">
        <v>1</v>
      </c>
      <c r="J164" s="13" t="s">
        <v>49</v>
      </c>
      <c r="K164" s="13" t="s">
        <v>341</v>
      </c>
      <c r="L164" s="13" t="s">
        <v>308</v>
      </c>
      <c r="M164" s="13" t="s">
        <v>350</v>
      </c>
    </row>
    <row r="165" spans="1:13" x14ac:dyDescent="0.25">
      <c r="A165" s="13" t="s">
        <v>50</v>
      </c>
      <c r="B165" s="13" t="s">
        <v>255</v>
      </c>
      <c r="C165" s="13" t="s">
        <v>143</v>
      </c>
      <c r="D165" s="13" t="s">
        <v>256</v>
      </c>
      <c r="E165" s="13" t="s">
        <v>463</v>
      </c>
      <c r="F165" s="13" t="s">
        <v>311</v>
      </c>
      <c r="G165" s="13" t="s">
        <v>375</v>
      </c>
      <c r="H165" s="13" t="s">
        <v>376</v>
      </c>
      <c r="I165" s="14">
        <v>1</v>
      </c>
      <c r="J165" s="13" t="s">
        <v>49</v>
      </c>
      <c r="K165" s="13" t="s">
        <v>341</v>
      </c>
      <c r="L165" s="13" t="s">
        <v>308</v>
      </c>
      <c r="M165" s="13" t="s">
        <v>350</v>
      </c>
    </row>
    <row r="166" spans="1:13" x14ac:dyDescent="0.25">
      <c r="A166" s="13" t="s">
        <v>50</v>
      </c>
      <c r="B166" s="13" t="s">
        <v>255</v>
      </c>
      <c r="C166" s="13" t="s">
        <v>143</v>
      </c>
      <c r="D166" s="13" t="s">
        <v>256</v>
      </c>
      <c r="E166" s="13" t="s">
        <v>463</v>
      </c>
      <c r="F166" s="13" t="s">
        <v>311</v>
      </c>
      <c r="G166" s="13" t="s">
        <v>377</v>
      </c>
      <c r="H166" s="13" t="s">
        <v>378</v>
      </c>
      <c r="I166" s="14">
        <v>1</v>
      </c>
      <c r="J166" s="13" t="s">
        <v>49</v>
      </c>
      <c r="K166" s="13" t="s">
        <v>341</v>
      </c>
      <c r="L166" s="13" t="s">
        <v>308</v>
      </c>
      <c r="M166" s="13" t="s">
        <v>350</v>
      </c>
    </row>
    <row r="167" spans="1:13" x14ac:dyDescent="0.25">
      <c r="A167" s="13" t="s">
        <v>62</v>
      </c>
      <c r="B167" s="13" t="s">
        <v>258</v>
      </c>
      <c r="C167" s="13" t="s">
        <v>143</v>
      </c>
      <c r="D167" s="13" t="s">
        <v>259</v>
      </c>
      <c r="E167" s="13" t="s">
        <v>464</v>
      </c>
      <c r="F167" s="13" t="s">
        <v>311</v>
      </c>
      <c r="G167" s="13" t="s">
        <v>366</v>
      </c>
      <c r="H167" s="13" t="s">
        <v>367</v>
      </c>
      <c r="I167" s="14">
        <v>1</v>
      </c>
      <c r="J167" s="13" t="s">
        <v>61</v>
      </c>
      <c r="K167" s="13" t="s">
        <v>362</v>
      </c>
      <c r="L167" s="13" t="s">
        <v>308</v>
      </c>
      <c r="M167" s="13" t="s">
        <v>315</v>
      </c>
    </row>
    <row r="168" spans="1:13" x14ac:dyDescent="0.25">
      <c r="A168" s="13" t="s">
        <v>62</v>
      </c>
      <c r="B168" s="13" t="s">
        <v>258</v>
      </c>
      <c r="C168" s="13" t="s">
        <v>143</v>
      </c>
      <c r="D168" s="13" t="s">
        <v>259</v>
      </c>
      <c r="E168" s="13" t="s">
        <v>465</v>
      </c>
      <c r="F168" s="13" t="s">
        <v>146</v>
      </c>
      <c r="G168" s="13" t="s">
        <v>332</v>
      </c>
      <c r="H168" s="13" t="s">
        <v>333</v>
      </c>
      <c r="I168" s="14">
        <v>2</v>
      </c>
      <c r="J168" s="13" t="s">
        <v>61</v>
      </c>
      <c r="K168" s="13" t="s">
        <v>362</v>
      </c>
      <c r="L168" s="13" t="s">
        <v>308</v>
      </c>
      <c r="M168" s="13" t="s">
        <v>315</v>
      </c>
    </row>
    <row r="169" spans="1:13" x14ac:dyDescent="0.25">
      <c r="A169" s="13" t="s">
        <v>62</v>
      </c>
      <c r="B169" s="13" t="s">
        <v>258</v>
      </c>
      <c r="C169" s="13" t="s">
        <v>143</v>
      </c>
      <c r="D169" s="13" t="s">
        <v>259</v>
      </c>
      <c r="E169" s="13" t="s">
        <v>465</v>
      </c>
      <c r="F169" s="13" t="s">
        <v>146</v>
      </c>
      <c r="G169" s="13" t="s">
        <v>334</v>
      </c>
      <c r="H169" s="13" t="s">
        <v>335</v>
      </c>
      <c r="I169" s="14">
        <v>1</v>
      </c>
      <c r="J169" s="13" t="s">
        <v>61</v>
      </c>
      <c r="K169" s="13" t="s">
        <v>362</v>
      </c>
      <c r="L169" s="13" t="s">
        <v>308</v>
      </c>
      <c r="M169" s="13" t="s">
        <v>315</v>
      </c>
    </row>
    <row r="170" spans="1:13" x14ac:dyDescent="0.25">
      <c r="A170" s="13" t="s">
        <v>62</v>
      </c>
      <c r="B170" s="13" t="s">
        <v>258</v>
      </c>
      <c r="C170" s="13" t="s">
        <v>143</v>
      </c>
      <c r="D170" s="13" t="s">
        <v>259</v>
      </c>
      <c r="E170" s="13" t="s">
        <v>465</v>
      </c>
      <c r="F170" s="13" t="s">
        <v>146</v>
      </c>
      <c r="G170" s="13" t="s">
        <v>328</v>
      </c>
      <c r="H170" s="13" t="s">
        <v>329</v>
      </c>
      <c r="I170" s="14">
        <v>2</v>
      </c>
      <c r="J170" s="13" t="s">
        <v>61</v>
      </c>
      <c r="K170" s="13" t="s">
        <v>362</v>
      </c>
      <c r="L170" s="13" t="s">
        <v>308</v>
      </c>
      <c r="M170" s="13" t="s">
        <v>315</v>
      </c>
    </row>
    <row r="171" spans="1:13" x14ac:dyDescent="0.25">
      <c r="A171" s="13" t="s">
        <v>62</v>
      </c>
      <c r="B171" s="13" t="s">
        <v>258</v>
      </c>
      <c r="C171" s="13" t="s">
        <v>143</v>
      </c>
      <c r="D171" s="13" t="s">
        <v>259</v>
      </c>
      <c r="E171" s="13" t="s">
        <v>465</v>
      </c>
      <c r="F171" s="13" t="s">
        <v>146</v>
      </c>
      <c r="G171" s="13" t="s">
        <v>326</v>
      </c>
      <c r="H171" s="13" t="s">
        <v>327</v>
      </c>
      <c r="I171" s="14">
        <v>2</v>
      </c>
      <c r="J171" s="13" t="s">
        <v>61</v>
      </c>
      <c r="K171" s="13" t="s">
        <v>362</v>
      </c>
      <c r="L171" s="13" t="s">
        <v>308</v>
      </c>
      <c r="M171" s="13" t="s">
        <v>315</v>
      </c>
    </row>
    <row r="172" spans="1:13" x14ac:dyDescent="0.25">
      <c r="A172" s="13" t="s">
        <v>62</v>
      </c>
      <c r="B172" s="13" t="s">
        <v>258</v>
      </c>
      <c r="C172" s="13" t="s">
        <v>143</v>
      </c>
      <c r="D172" s="13" t="s">
        <v>259</v>
      </c>
      <c r="E172" s="13" t="s">
        <v>465</v>
      </c>
      <c r="F172" s="13" t="s">
        <v>146</v>
      </c>
      <c r="G172" s="13" t="s">
        <v>336</v>
      </c>
      <c r="H172" s="13" t="s">
        <v>337</v>
      </c>
      <c r="I172" s="14">
        <v>1</v>
      </c>
      <c r="J172" s="13" t="s">
        <v>61</v>
      </c>
      <c r="K172" s="13" t="s">
        <v>362</v>
      </c>
      <c r="L172" s="13" t="s">
        <v>308</v>
      </c>
      <c r="M172" s="13" t="s">
        <v>315</v>
      </c>
    </row>
    <row r="173" spans="1:13" x14ac:dyDescent="0.25">
      <c r="A173" s="13" t="s">
        <v>62</v>
      </c>
      <c r="B173" s="13" t="s">
        <v>258</v>
      </c>
      <c r="C173" s="13" t="s">
        <v>143</v>
      </c>
      <c r="D173" s="13" t="s">
        <v>259</v>
      </c>
      <c r="E173" s="13" t="s">
        <v>465</v>
      </c>
      <c r="F173" s="13" t="s">
        <v>146</v>
      </c>
      <c r="G173" s="13" t="s">
        <v>330</v>
      </c>
      <c r="H173" s="13" t="s">
        <v>331</v>
      </c>
      <c r="I173" s="14">
        <v>1</v>
      </c>
      <c r="J173" s="13" t="s">
        <v>61</v>
      </c>
      <c r="K173" s="13" t="s">
        <v>362</v>
      </c>
      <c r="L173" s="13" t="s">
        <v>308</v>
      </c>
      <c r="M173" s="13" t="s">
        <v>315</v>
      </c>
    </row>
    <row r="174" spans="1:13" x14ac:dyDescent="0.25">
      <c r="A174" s="13" t="s">
        <v>62</v>
      </c>
      <c r="B174" s="13" t="s">
        <v>258</v>
      </c>
      <c r="C174" s="13" t="s">
        <v>143</v>
      </c>
      <c r="D174" s="13" t="s">
        <v>259</v>
      </c>
      <c r="E174" s="13" t="s">
        <v>465</v>
      </c>
      <c r="F174" s="13" t="s">
        <v>146</v>
      </c>
      <c r="G174" s="13" t="s">
        <v>324</v>
      </c>
      <c r="H174" s="13" t="s">
        <v>325</v>
      </c>
      <c r="I174" s="14">
        <v>1</v>
      </c>
      <c r="J174" s="13" t="s">
        <v>61</v>
      </c>
      <c r="K174" s="13" t="s">
        <v>362</v>
      </c>
      <c r="L174" s="13" t="s">
        <v>308</v>
      </c>
      <c r="M174" s="13" t="s">
        <v>315</v>
      </c>
    </row>
    <row r="175" spans="1:13" x14ac:dyDescent="0.25">
      <c r="A175" s="13" t="s">
        <v>62</v>
      </c>
      <c r="B175" s="13" t="s">
        <v>258</v>
      </c>
      <c r="C175" s="13" t="s">
        <v>143</v>
      </c>
      <c r="D175" s="13" t="s">
        <v>259</v>
      </c>
      <c r="E175" s="13" t="s">
        <v>466</v>
      </c>
      <c r="F175" s="13" t="s">
        <v>146</v>
      </c>
      <c r="G175" s="13" t="s">
        <v>306</v>
      </c>
      <c r="H175" s="13" t="s">
        <v>307</v>
      </c>
      <c r="I175" s="14">
        <v>50</v>
      </c>
      <c r="J175" s="13" t="s">
        <v>61</v>
      </c>
      <c r="K175" s="13" t="s">
        <v>168</v>
      </c>
      <c r="L175" s="13" t="s">
        <v>308</v>
      </c>
      <c r="M175" s="13" t="s">
        <v>309</v>
      </c>
    </row>
    <row r="176" spans="1:13" x14ac:dyDescent="0.25">
      <c r="A176" s="13" t="s">
        <v>91</v>
      </c>
      <c r="B176" s="13" t="s">
        <v>261</v>
      </c>
      <c r="C176" s="13" t="s">
        <v>143</v>
      </c>
      <c r="D176" s="13" t="s">
        <v>262</v>
      </c>
      <c r="E176" s="13" t="s">
        <v>467</v>
      </c>
      <c r="F176" s="13" t="s">
        <v>311</v>
      </c>
      <c r="G176" s="13" t="s">
        <v>312</v>
      </c>
      <c r="H176" s="13" t="s">
        <v>313</v>
      </c>
      <c r="I176" s="14">
        <v>4</v>
      </c>
      <c r="J176" s="13" t="s">
        <v>90</v>
      </c>
      <c r="K176" s="13" t="s">
        <v>341</v>
      </c>
      <c r="L176" s="13" t="s">
        <v>308</v>
      </c>
      <c r="M176" s="13" t="s">
        <v>315</v>
      </c>
    </row>
    <row r="177" spans="1:13" x14ac:dyDescent="0.25">
      <c r="A177" s="13" t="s">
        <v>38</v>
      </c>
      <c r="B177" s="13" t="s">
        <v>468</v>
      </c>
      <c r="C177" s="13" t="s">
        <v>143</v>
      </c>
      <c r="D177" s="13" t="s">
        <v>469</v>
      </c>
      <c r="E177" s="13" t="s">
        <v>470</v>
      </c>
      <c r="F177" s="13" t="s">
        <v>311</v>
      </c>
      <c r="G177" s="13" t="s">
        <v>366</v>
      </c>
      <c r="H177" s="13" t="s">
        <v>367</v>
      </c>
      <c r="I177" s="14">
        <v>1</v>
      </c>
      <c r="J177" s="13" t="s">
        <v>37</v>
      </c>
      <c r="K177" s="13" t="s">
        <v>362</v>
      </c>
      <c r="L177" s="13" t="s">
        <v>308</v>
      </c>
      <c r="M177" s="13" t="s">
        <v>315</v>
      </c>
    </row>
    <row r="178" spans="1:13" x14ac:dyDescent="0.25">
      <c r="A178" s="13" t="s">
        <v>38</v>
      </c>
      <c r="B178" s="13" t="s">
        <v>468</v>
      </c>
      <c r="C178" s="13" t="s">
        <v>143</v>
      </c>
      <c r="D178" s="13" t="s">
        <v>469</v>
      </c>
      <c r="E178" s="13" t="s">
        <v>471</v>
      </c>
      <c r="F178" s="13" t="s">
        <v>146</v>
      </c>
      <c r="G178" s="13" t="s">
        <v>339</v>
      </c>
      <c r="H178" s="13" t="s">
        <v>340</v>
      </c>
      <c r="I178" s="14">
        <v>1</v>
      </c>
      <c r="J178" s="13" t="s">
        <v>37</v>
      </c>
      <c r="K178" s="13" t="s">
        <v>362</v>
      </c>
      <c r="L178" s="13" t="s">
        <v>308</v>
      </c>
      <c r="M178" s="13" t="s">
        <v>342</v>
      </c>
    </row>
    <row r="179" spans="1:13" x14ac:dyDescent="0.25">
      <c r="A179" s="13" t="s">
        <v>38</v>
      </c>
      <c r="B179" s="13" t="s">
        <v>468</v>
      </c>
      <c r="C179" s="13" t="s">
        <v>143</v>
      </c>
      <c r="D179" s="13" t="s">
        <v>469</v>
      </c>
      <c r="E179" s="13" t="s">
        <v>472</v>
      </c>
      <c r="F179" s="13" t="s">
        <v>311</v>
      </c>
      <c r="G179" s="13" t="s">
        <v>370</v>
      </c>
      <c r="H179" s="13" t="s">
        <v>371</v>
      </c>
      <c r="I179" s="14">
        <v>1</v>
      </c>
      <c r="J179" s="13" t="s">
        <v>37</v>
      </c>
      <c r="K179" s="13" t="s">
        <v>341</v>
      </c>
      <c r="L179" s="13" t="s">
        <v>308</v>
      </c>
      <c r="M179" s="13" t="s">
        <v>372</v>
      </c>
    </row>
    <row r="180" spans="1:13" x14ac:dyDescent="0.25">
      <c r="A180" s="13" t="s">
        <v>38</v>
      </c>
      <c r="B180" s="13" t="s">
        <v>468</v>
      </c>
      <c r="C180" s="13" t="s">
        <v>143</v>
      </c>
      <c r="D180" s="13" t="s">
        <v>469</v>
      </c>
      <c r="E180" s="13" t="s">
        <v>472</v>
      </c>
      <c r="F180" s="13" t="s">
        <v>311</v>
      </c>
      <c r="G180" s="13" t="s">
        <v>373</v>
      </c>
      <c r="H180" s="13" t="s">
        <v>374</v>
      </c>
      <c r="I180" s="14">
        <v>1</v>
      </c>
      <c r="J180" s="13" t="s">
        <v>37</v>
      </c>
      <c r="K180" s="13" t="s">
        <v>341</v>
      </c>
      <c r="L180" s="13" t="s">
        <v>308</v>
      </c>
      <c r="M180" s="13" t="s">
        <v>350</v>
      </c>
    </row>
    <row r="181" spans="1:13" x14ac:dyDescent="0.25">
      <c r="A181" s="13" t="s">
        <v>38</v>
      </c>
      <c r="B181" s="13" t="s">
        <v>468</v>
      </c>
      <c r="C181" s="13" t="s">
        <v>143</v>
      </c>
      <c r="D181" s="13" t="s">
        <v>469</v>
      </c>
      <c r="E181" s="13" t="s">
        <v>472</v>
      </c>
      <c r="F181" s="13" t="s">
        <v>311</v>
      </c>
      <c r="G181" s="13" t="s">
        <v>375</v>
      </c>
      <c r="H181" s="13" t="s">
        <v>376</v>
      </c>
      <c r="I181" s="14">
        <v>1</v>
      </c>
      <c r="J181" s="13" t="s">
        <v>37</v>
      </c>
      <c r="K181" s="13" t="s">
        <v>341</v>
      </c>
      <c r="L181" s="13" t="s">
        <v>308</v>
      </c>
      <c r="M181" s="13" t="s">
        <v>350</v>
      </c>
    </row>
    <row r="182" spans="1:13" x14ac:dyDescent="0.25">
      <c r="A182" s="13" t="s">
        <v>38</v>
      </c>
      <c r="B182" s="13" t="s">
        <v>468</v>
      </c>
      <c r="C182" s="13" t="s">
        <v>143</v>
      </c>
      <c r="D182" s="13" t="s">
        <v>469</v>
      </c>
      <c r="E182" s="13" t="s">
        <v>472</v>
      </c>
      <c r="F182" s="13" t="s">
        <v>311</v>
      </c>
      <c r="G182" s="13" t="s">
        <v>377</v>
      </c>
      <c r="H182" s="13" t="s">
        <v>378</v>
      </c>
      <c r="I182" s="14">
        <v>1</v>
      </c>
      <c r="J182" s="13" t="s">
        <v>37</v>
      </c>
      <c r="K182" s="13" t="s">
        <v>341</v>
      </c>
      <c r="L182" s="13" t="s">
        <v>308</v>
      </c>
      <c r="M182" s="13" t="s">
        <v>350</v>
      </c>
    </row>
    <row r="183" spans="1:13" x14ac:dyDescent="0.25">
      <c r="A183" s="13" t="s">
        <v>46</v>
      </c>
      <c r="B183" s="13" t="s">
        <v>264</v>
      </c>
      <c r="C183" s="13" t="s">
        <v>143</v>
      </c>
      <c r="D183" s="13" t="s">
        <v>275</v>
      </c>
      <c r="E183" s="13" t="s">
        <v>473</v>
      </c>
      <c r="F183" s="13" t="s">
        <v>146</v>
      </c>
      <c r="G183" s="13" t="s">
        <v>306</v>
      </c>
      <c r="H183" s="13" t="s">
        <v>307</v>
      </c>
      <c r="I183" s="14">
        <v>20</v>
      </c>
      <c r="J183" s="13" t="s">
        <v>45</v>
      </c>
      <c r="K183" s="13" t="s">
        <v>149</v>
      </c>
      <c r="L183" s="13" t="s">
        <v>308</v>
      </c>
      <c r="M183" s="13" t="s">
        <v>309</v>
      </c>
    </row>
    <row r="184" spans="1:13" x14ac:dyDescent="0.25">
      <c r="A184" s="13" t="s">
        <v>52</v>
      </c>
      <c r="B184" s="13" t="s">
        <v>474</v>
      </c>
      <c r="C184" s="13" t="s">
        <v>143</v>
      </c>
      <c r="D184" s="13" t="s">
        <v>475</v>
      </c>
      <c r="E184" s="13" t="s">
        <v>476</v>
      </c>
      <c r="F184" s="13" t="s">
        <v>311</v>
      </c>
      <c r="G184" s="13" t="s">
        <v>366</v>
      </c>
      <c r="H184" s="13" t="s">
        <v>367</v>
      </c>
      <c r="I184" s="14">
        <v>1</v>
      </c>
      <c r="J184" s="13" t="s">
        <v>51</v>
      </c>
      <c r="K184" s="13" t="s">
        <v>362</v>
      </c>
      <c r="L184" s="13" t="s">
        <v>308</v>
      </c>
      <c r="M184" s="13" t="s">
        <v>315</v>
      </c>
    </row>
    <row r="185" spans="1:13" x14ac:dyDescent="0.25">
      <c r="A185" s="13" t="s">
        <v>52</v>
      </c>
      <c r="B185" s="13" t="s">
        <v>474</v>
      </c>
      <c r="C185" s="13" t="s">
        <v>143</v>
      </c>
      <c r="D185" s="13" t="s">
        <v>475</v>
      </c>
      <c r="E185" s="13" t="s">
        <v>477</v>
      </c>
      <c r="F185" s="13" t="s">
        <v>146</v>
      </c>
      <c r="G185" s="13" t="s">
        <v>332</v>
      </c>
      <c r="H185" s="13" t="s">
        <v>333</v>
      </c>
      <c r="I185" s="14">
        <v>2</v>
      </c>
      <c r="J185" s="13" t="s">
        <v>51</v>
      </c>
      <c r="K185" s="13" t="s">
        <v>362</v>
      </c>
      <c r="L185" s="13" t="s">
        <v>308</v>
      </c>
      <c r="M185" s="13" t="s">
        <v>315</v>
      </c>
    </row>
    <row r="186" spans="1:13" x14ac:dyDescent="0.25">
      <c r="A186" s="13" t="s">
        <v>52</v>
      </c>
      <c r="B186" s="13" t="s">
        <v>474</v>
      </c>
      <c r="C186" s="13" t="s">
        <v>143</v>
      </c>
      <c r="D186" s="13" t="s">
        <v>475</v>
      </c>
      <c r="E186" s="13" t="s">
        <v>477</v>
      </c>
      <c r="F186" s="13" t="s">
        <v>146</v>
      </c>
      <c r="G186" s="13" t="s">
        <v>334</v>
      </c>
      <c r="H186" s="13" t="s">
        <v>335</v>
      </c>
      <c r="I186" s="14">
        <v>1</v>
      </c>
      <c r="J186" s="13" t="s">
        <v>51</v>
      </c>
      <c r="K186" s="13" t="s">
        <v>362</v>
      </c>
      <c r="L186" s="13" t="s">
        <v>308</v>
      </c>
      <c r="M186" s="13" t="s">
        <v>315</v>
      </c>
    </row>
    <row r="187" spans="1:13" x14ac:dyDescent="0.25">
      <c r="A187" s="13" t="s">
        <v>52</v>
      </c>
      <c r="B187" s="13" t="s">
        <v>474</v>
      </c>
      <c r="C187" s="13" t="s">
        <v>143</v>
      </c>
      <c r="D187" s="13" t="s">
        <v>475</v>
      </c>
      <c r="E187" s="13" t="s">
        <v>477</v>
      </c>
      <c r="F187" s="13" t="s">
        <v>146</v>
      </c>
      <c r="G187" s="13" t="s">
        <v>328</v>
      </c>
      <c r="H187" s="13" t="s">
        <v>329</v>
      </c>
      <c r="I187" s="14">
        <v>2</v>
      </c>
      <c r="J187" s="13" t="s">
        <v>51</v>
      </c>
      <c r="K187" s="13" t="s">
        <v>362</v>
      </c>
      <c r="L187" s="13" t="s">
        <v>308</v>
      </c>
      <c r="M187" s="13" t="s">
        <v>315</v>
      </c>
    </row>
    <row r="188" spans="1:13" x14ac:dyDescent="0.25">
      <c r="A188" s="13" t="s">
        <v>52</v>
      </c>
      <c r="B188" s="13" t="s">
        <v>474</v>
      </c>
      <c r="C188" s="13" t="s">
        <v>143</v>
      </c>
      <c r="D188" s="13" t="s">
        <v>475</v>
      </c>
      <c r="E188" s="13" t="s">
        <v>477</v>
      </c>
      <c r="F188" s="13" t="s">
        <v>146</v>
      </c>
      <c r="G188" s="13" t="s">
        <v>326</v>
      </c>
      <c r="H188" s="13" t="s">
        <v>327</v>
      </c>
      <c r="I188" s="14">
        <v>2</v>
      </c>
      <c r="J188" s="13" t="s">
        <v>51</v>
      </c>
      <c r="K188" s="13" t="s">
        <v>362</v>
      </c>
      <c r="L188" s="13" t="s">
        <v>308</v>
      </c>
      <c r="M188" s="13" t="s">
        <v>315</v>
      </c>
    </row>
    <row r="189" spans="1:13" x14ac:dyDescent="0.25">
      <c r="A189" s="13" t="s">
        <v>52</v>
      </c>
      <c r="B189" s="13" t="s">
        <v>474</v>
      </c>
      <c r="C189" s="13" t="s">
        <v>143</v>
      </c>
      <c r="D189" s="13" t="s">
        <v>475</v>
      </c>
      <c r="E189" s="13" t="s">
        <v>477</v>
      </c>
      <c r="F189" s="13" t="s">
        <v>146</v>
      </c>
      <c r="G189" s="13" t="s">
        <v>336</v>
      </c>
      <c r="H189" s="13" t="s">
        <v>337</v>
      </c>
      <c r="I189" s="14">
        <v>1</v>
      </c>
      <c r="J189" s="13" t="s">
        <v>51</v>
      </c>
      <c r="K189" s="13" t="s">
        <v>362</v>
      </c>
      <c r="L189" s="13" t="s">
        <v>308</v>
      </c>
      <c r="M189" s="13" t="s">
        <v>315</v>
      </c>
    </row>
    <row r="190" spans="1:13" x14ac:dyDescent="0.25">
      <c r="A190" s="13" t="s">
        <v>52</v>
      </c>
      <c r="B190" s="13" t="s">
        <v>474</v>
      </c>
      <c r="C190" s="13" t="s">
        <v>143</v>
      </c>
      <c r="D190" s="13" t="s">
        <v>475</v>
      </c>
      <c r="E190" s="13" t="s">
        <v>477</v>
      </c>
      <c r="F190" s="13" t="s">
        <v>146</v>
      </c>
      <c r="G190" s="13" t="s">
        <v>330</v>
      </c>
      <c r="H190" s="13" t="s">
        <v>331</v>
      </c>
      <c r="I190" s="14">
        <v>1</v>
      </c>
      <c r="J190" s="13" t="s">
        <v>51</v>
      </c>
      <c r="K190" s="13" t="s">
        <v>362</v>
      </c>
      <c r="L190" s="13" t="s">
        <v>308</v>
      </c>
      <c r="M190" s="13" t="s">
        <v>315</v>
      </c>
    </row>
    <row r="191" spans="1:13" x14ac:dyDescent="0.25">
      <c r="A191" s="13" t="s">
        <v>52</v>
      </c>
      <c r="B191" s="13" t="s">
        <v>474</v>
      </c>
      <c r="C191" s="13" t="s">
        <v>143</v>
      </c>
      <c r="D191" s="13" t="s">
        <v>475</v>
      </c>
      <c r="E191" s="13" t="s">
        <v>477</v>
      </c>
      <c r="F191" s="13" t="s">
        <v>146</v>
      </c>
      <c r="G191" s="13" t="s">
        <v>324</v>
      </c>
      <c r="H191" s="13" t="s">
        <v>325</v>
      </c>
      <c r="I191" s="14">
        <v>1</v>
      </c>
      <c r="J191" s="13" t="s">
        <v>51</v>
      </c>
      <c r="K191" s="13" t="s">
        <v>362</v>
      </c>
      <c r="L191" s="13" t="s">
        <v>308</v>
      </c>
      <c r="M191" s="13" t="s">
        <v>315</v>
      </c>
    </row>
    <row r="192" spans="1:13" x14ac:dyDescent="0.25">
      <c r="A192" s="13" t="s">
        <v>52</v>
      </c>
      <c r="B192" s="13" t="s">
        <v>474</v>
      </c>
      <c r="C192" s="13" t="s">
        <v>143</v>
      </c>
      <c r="D192" s="13" t="s">
        <v>475</v>
      </c>
      <c r="E192" s="13" t="s">
        <v>478</v>
      </c>
      <c r="F192" s="13" t="s">
        <v>311</v>
      </c>
      <c r="G192" s="13" t="s">
        <v>370</v>
      </c>
      <c r="H192" s="13" t="s">
        <v>371</v>
      </c>
      <c r="I192" s="14">
        <v>1</v>
      </c>
      <c r="J192" s="13" t="s">
        <v>51</v>
      </c>
      <c r="K192" s="13" t="s">
        <v>341</v>
      </c>
      <c r="L192" s="13" t="s">
        <v>308</v>
      </c>
      <c r="M192" s="13" t="s">
        <v>372</v>
      </c>
    </row>
    <row r="193" spans="1:13" x14ac:dyDescent="0.25">
      <c r="A193" s="13" t="s">
        <v>52</v>
      </c>
      <c r="B193" s="13" t="s">
        <v>474</v>
      </c>
      <c r="C193" s="13" t="s">
        <v>143</v>
      </c>
      <c r="D193" s="13" t="s">
        <v>475</v>
      </c>
      <c r="E193" s="13" t="s">
        <v>478</v>
      </c>
      <c r="F193" s="13" t="s">
        <v>311</v>
      </c>
      <c r="G193" s="13" t="s">
        <v>373</v>
      </c>
      <c r="H193" s="13" t="s">
        <v>374</v>
      </c>
      <c r="I193" s="14">
        <v>1</v>
      </c>
      <c r="J193" s="13" t="s">
        <v>51</v>
      </c>
      <c r="K193" s="13" t="s">
        <v>341</v>
      </c>
      <c r="L193" s="13" t="s">
        <v>308</v>
      </c>
      <c r="M193" s="13" t="s">
        <v>350</v>
      </c>
    </row>
    <row r="194" spans="1:13" x14ac:dyDescent="0.25">
      <c r="A194" s="13" t="s">
        <v>52</v>
      </c>
      <c r="B194" s="13" t="s">
        <v>474</v>
      </c>
      <c r="C194" s="13" t="s">
        <v>143</v>
      </c>
      <c r="D194" s="13" t="s">
        <v>475</v>
      </c>
      <c r="E194" s="13" t="s">
        <v>478</v>
      </c>
      <c r="F194" s="13" t="s">
        <v>311</v>
      </c>
      <c r="G194" s="13" t="s">
        <v>375</v>
      </c>
      <c r="H194" s="13" t="s">
        <v>376</v>
      </c>
      <c r="I194" s="14">
        <v>1</v>
      </c>
      <c r="J194" s="13" t="s">
        <v>51</v>
      </c>
      <c r="K194" s="13" t="s">
        <v>341</v>
      </c>
      <c r="L194" s="13" t="s">
        <v>308</v>
      </c>
      <c r="M194" s="13" t="s">
        <v>350</v>
      </c>
    </row>
    <row r="195" spans="1:13" x14ac:dyDescent="0.25">
      <c r="A195" s="13" t="s">
        <v>52</v>
      </c>
      <c r="B195" s="13" t="s">
        <v>474</v>
      </c>
      <c r="C195" s="13" t="s">
        <v>143</v>
      </c>
      <c r="D195" s="13" t="s">
        <v>475</v>
      </c>
      <c r="E195" s="13" t="s">
        <v>478</v>
      </c>
      <c r="F195" s="13" t="s">
        <v>311</v>
      </c>
      <c r="G195" s="13" t="s">
        <v>377</v>
      </c>
      <c r="H195" s="13" t="s">
        <v>378</v>
      </c>
      <c r="I195" s="14">
        <v>1</v>
      </c>
      <c r="J195" s="13" t="s">
        <v>51</v>
      </c>
      <c r="K195" s="13" t="s">
        <v>341</v>
      </c>
      <c r="L195" s="13" t="s">
        <v>308</v>
      </c>
      <c r="M195" s="13" t="s">
        <v>350</v>
      </c>
    </row>
    <row r="196" spans="1:13" x14ac:dyDescent="0.25">
      <c r="A196" s="13" t="s">
        <v>14</v>
      </c>
      <c r="B196" s="13" t="s">
        <v>152</v>
      </c>
      <c r="C196" s="13" t="s">
        <v>143</v>
      </c>
      <c r="D196" s="13" t="s">
        <v>283</v>
      </c>
      <c r="E196" s="13" t="s">
        <v>479</v>
      </c>
      <c r="F196" s="13" t="s">
        <v>146</v>
      </c>
      <c r="G196" s="13" t="s">
        <v>306</v>
      </c>
      <c r="H196" s="13" t="s">
        <v>307</v>
      </c>
      <c r="I196" s="14">
        <v>25</v>
      </c>
      <c r="J196" s="13" t="s">
        <v>13</v>
      </c>
      <c r="K196" s="13" t="s">
        <v>157</v>
      </c>
      <c r="L196" s="13" t="s">
        <v>308</v>
      </c>
      <c r="M196" s="13" t="s">
        <v>309</v>
      </c>
    </row>
    <row r="197" spans="1:13" x14ac:dyDescent="0.25">
      <c r="A197" s="13" t="s">
        <v>14</v>
      </c>
      <c r="B197" s="13" t="s">
        <v>152</v>
      </c>
      <c r="C197" s="13" t="s">
        <v>143</v>
      </c>
      <c r="D197" s="13" t="s">
        <v>283</v>
      </c>
      <c r="E197" s="13" t="s">
        <v>480</v>
      </c>
      <c r="F197" s="13" t="s">
        <v>311</v>
      </c>
      <c r="G197" s="13" t="s">
        <v>366</v>
      </c>
      <c r="H197" s="13" t="s">
        <v>367</v>
      </c>
      <c r="I197" s="14">
        <v>1</v>
      </c>
      <c r="J197" s="13" t="s">
        <v>13</v>
      </c>
      <c r="K197" s="13" t="s">
        <v>362</v>
      </c>
      <c r="L197" s="13" t="s">
        <v>308</v>
      </c>
      <c r="M197" s="13" t="s">
        <v>315</v>
      </c>
    </row>
    <row r="198" spans="1:13" x14ac:dyDescent="0.25">
      <c r="A198" s="13" t="s">
        <v>14</v>
      </c>
      <c r="B198" s="13" t="s">
        <v>152</v>
      </c>
      <c r="C198" s="13" t="s">
        <v>143</v>
      </c>
      <c r="D198" s="13" t="s">
        <v>283</v>
      </c>
      <c r="E198" s="13" t="s">
        <v>481</v>
      </c>
      <c r="F198" s="13" t="s">
        <v>146</v>
      </c>
      <c r="G198" s="13" t="s">
        <v>482</v>
      </c>
      <c r="H198" s="13" t="s">
        <v>483</v>
      </c>
      <c r="I198" s="14">
        <v>1</v>
      </c>
      <c r="J198" s="13" t="s">
        <v>13</v>
      </c>
      <c r="K198" s="13" t="s">
        <v>267</v>
      </c>
      <c r="L198" s="13" t="s">
        <v>308</v>
      </c>
      <c r="M198" s="13" t="s">
        <v>484</v>
      </c>
    </row>
    <row r="199" spans="1:13" x14ac:dyDescent="0.25">
      <c r="A199" s="13" t="s">
        <v>14</v>
      </c>
      <c r="B199" s="13" t="s">
        <v>152</v>
      </c>
      <c r="C199" s="13" t="s">
        <v>143</v>
      </c>
      <c r="D199" s="13" t="s">
        <v>283</v>
      </c>
      <c r="E199" s="13" t="s">
        <v>481</v>
      </c>
      <c r="F199" s="13" t="s">
        <v>146</v>
      </c>
      <c r="G199" s="13" t="s">
        <v>485</v>
      </c>
      <c r="H199" s="13" t="s">
        <v>486</v>
      </c>
      <c r="I199" s="14">
        <v>1</v>
      </c>
      <c r="J199" s="13" t="s">
        <v>13</v>
      </c>
      <c r="K199" s="13" t="s">
        <v>267</v>
      </c>
      <c r="L199" s="13" t="s">
        <v>308</v>
      </c>
      <c r="M199" s="13" t="s">
        <v>484</v>
      </c>
    </row>
    <row r="200" spans="1:13" x14ac:dyDescent="0.25">
      <c r="A200" s="13" t="s">
        <v>14</v>
      </c>
      <c r="B200" s="13" t="s">
        <v>152</v>
      </c>
      <c r="C200" s="13" t="s">
        <v>143</v>
      </c>
      <c r="D200" s="13" t="s">
        <v>283</v>
      </c>
      <c r="E200" s="13" t="s">
        <v>487</v>
      </c>
      <c r="F200" s="13" t="s">
        <v>146</v>
      </c>
      <c r="G200" s="13" t="s">
        <v>306</v>
      </c>
      <c r="H200" s="13" t="s">
        <v>307</v>
      </c>
      <c r="I200" s="14">
        <v>40</v>
      </c>
      <c r="J200" s="13" t="s">
        <v>13</v>
      </c>
      <c r="K200" s="13" t="s">
        <v>393</v>
      </c>
      <c r="L200" s="13" t="s">
        <v>308</v>
      </c>
      <c r="M200" s="13" t="s">
        <v>309</v>
      </c>
    </row>
    <row r="201" spans="1:13" x14ac:dyDescent="0.25">
      <c r="A201" s="13" t="s">
        <v>14</v>
      </c>
      <c r="B201" s="13" t="s">
        <v>152</v>
      </c>
      <c r="C201" s="13" t="s">
        <v>143</v>
      </c>
      <c r="D201" s="13" t="s">
        <v>283</v>
      </c>
      <c r="E201" s="13" t="s">
        <v>488</v>
      </c>
      <c r="F201" s="13" t="s">
        <v>311</v>
      </c>
      <c r="G201" s="13" t="s">
        <v>370</v>
      </c>
      <c r="H201" s="13" t="s">
        <v>371</v>
      </c>
      <c r="I201" s="14">
        <v>1</v>
      </c>
      <c r="J201" s="13" t="s">
        <v>13</v>
      </c>
      <c r="K201" s="13" t="s">
        <v>341</v>
      </c>
      <c r="L201" s="13" t="s">
        <v>308</v>
      </c>
      <c r="M201" s="13" t="s">
        <v>372</v>
      </c>
    </row>
    <row r="202" spans="1:13" x14ac:dyDescent="0.25">
      <c r="A202" s="13" t="s">
        <v>14</v>
      </c>
      <c r="B202" s="13" t="s">
        <v>152</v>
      </c>
      <c r="C202" s="13" t="s">
        <v>143</v>
      </c>
      <c r="D202" s="13" t="s">
        <v>283</v>
      </c>
      <c r="E202" s="13" t="s">
        <v>488</v>
      </c>
      <c r="F202" s="13" t="s">
        <v>311</v>
      </c>
      <c r="G202" s="13" t="s">
        <v>373</v>
      </c>
      <c r="H202" s="13" t="s">
        <v>374</v>
      </c>
      <c r="I202" s="14">
        <v>1</v>
      </c>
      <c r="J202" s="13" t="s">
        <v>13</v>
      </c>
      <c r="K202" s="13" t="s">
        <v>341</v>
      </c>
      <c r="L202" s="13" t="s">
        <v>308</v>
      </c>
      <c r="M202" s="13" t="s">
        <v>350</v>
      </c>
    </row>
    <row r="203" spans="1:13" x14ac:dyDescent="0.25">
      <c r="A203" s="13" t="s">
        <v>14</v>
      </c>
      <c r="B203" s="13" t="s">
        <v>152</v>
      </c>
      <c r="C203" s="13" t="s">
        <v>143</v>
      </c>
      <c r="D203" s="13" t="s">
        <v>283</v>
      </c>
      <c r="E203" s="13" t="s">
        <v>488</v>
      </c>
      <c r="F203" s="13" t="s">
        <v>311</v>
      </c>
      <c r="G203" s="13" t="s">
        <v>375</v>
      </c>
      <c r="H203" s="13" t="s">
        <v>376</v>
      </c>
      <c r="I203" s="14">
        <v>1</v>
      </c>
      <c r="J203" s="13" t="s">
        <v>13</v>
      </c>
      <c r="K203" s="13" t="s">
        <v>341</v>
      </c>
      <c r="L203" s="13" t="s">
        <v>308</v>
      </c>
      <c r="M203" s="13" t="s">
        <v>350</v>
      </c>
    </row>
    <row r="204" spans="1:13" x14ac:dyDescent="0.25">
      <c r="A204" s="13" t="s">
        <v>14</v>
      </c>
      <c r="B204" s="13" t="s">
        <v>152</v>
      </c>
      <c r="C204" s="13" t="s">
        <v>143</v>
      </c>
      <c r="D204" s="13" t="s">
        <v>283</v>
      </c>
      <c r="E204" s="13" t="s">
        <v>488</v>
      </c>
      <c r="F204" s="13" t="s">
        <v>311</v>
      </c>
      <c r="G204" s="13" t="s">
        <v>377</v>
      </c>
      <c r="H204" s="13" t="s">
        <v>378</v>
      </c>
      <c r="I204" s="14">
        <v>1</v>
      </c>
      <c r="J204" s="13" t="s">
        <v>13</v>
      </c>
      <c r="K204" s="13" t="s">
        <v>341</v>
      </c>
      <c r="L204" s="13" t="s">
        <v>308</v>
      </c>
      <c r="M204" s="13" t="s">
        <v>350</v>
      </c>
    </row>
    <row r="205" spans="1:13" x14ac:dyDescent="0.25">
      <c r="A205" s="13" t="s">
        <v>14</v>
      </c>
      <c r="B205" s="13" t="s">
        <v>152</v>
      </c>
      <c r="C205" s="13" t="s">
        <v>143</v>
      </c>
      <c r="D205" s="13" t="s">
        <v>283</v>
      </c>
      <c r="E205" s="13" t="s">
        <v>489</v>
      </c>
      <c r="F205" s="13" t="s">
        <v>146</v>
      </c>
      <c r="G205" s="13" t="s">
        <v>482</v>
      </c>
      <c r="H205" s="13" t="s">
        <v>483</v>
      </c>
      <c r="I205" s="14">
        <v>1</v>
      </c>
      <c r="J205" s="13" t="s">
        <v>13</v>
      </c>
      <c r="K205" s="13" t="s">
        <v>341</v>
      </c>
      <c r="L205" s="13" t="s">
        <v>308</v>
      </c>
      <c r="M205" s="13" t="s">
        <v>484</v>
      </c>
    </row>
    <row r="206" spans="1:13" x14ac:dyDescent="0.25">
      <c r="A206" s="13" t="s">
        <v>14</v>
      </c>
      <c r="B206" s="13" t="s">
        <v>152</v>
      </c>
      <c r="C206" s="13" t="s">
        <v>143</v>
      </c>
      <c r="D206" s="13" t="s">
        <v>283</v>
      </c>
      <c r="E206" s="13" t="s">
        <v>489</v>
      </c>
      <c r="F206" s="13" t="s">
        <v>146</v>
      </c>
      <c r="G206" s="13" t="s">
        <v>485</v>
      </c>
      <c r="H206" s="13" t="s">
        <v>486</v>
      </c>
      <c r="I206" s="14">
        <v>1</v>
      </c>
      <c r="J206" s="13" t="s">
        <v>13</v>
      </c>
      <c r="K206" s="13" t="s">
        <v>341</v>
      </c>
      <c r="L206" s="13" t="s">
        <v>308</v>
      </c>
      <c r="M206" s="13" t="s">
        <v>484</v>
      </c>
    </row>
    <row r="207" spans="1:13" x14ac:dyDescent="0.25">
      <c r="A207" s="13" t="s">
        <v>108</v>
      </c>
      <c r="B207" s="13" t="s">
        <v>490</v>
      </c>
      <c r="C207" s="13" t="s">
        <v>143</v>
      </c>
      <c r="D207" s="13" t="s">
        <v>491</v>
      </c>
      <c r="E207" s="13" t="s">
        <v>492</v>
      </c>
      <c r="F207" s="13" t="s">
        <v>146</v>
      </c>
      <c r="G207" s="13" t="s">
        <v>324</v>
      </c>
      <c r="H207" s="13" t="s">
        <v>325</v>
      </c>
      <c r="I207" s="14">
        <v>1</v>
      </c>
      <c r="J207" s="13" t="s">
        <v>107</v>
      </c>
      <c r="K207" s="13" t="s">
        <v>301</v>
      </c>
      <c r="L207" s="13" t="s">
        <v>308</v>
      </c>
      <c r="M207" s="13" t="s">
        <v>315</v>
      </c>
    </row>
    <row r="208" spans="1:13" x14ac:dyDescent="0.25">
      <c r="A208" s="13" t="s">
        <v>108</v>
      </c>
      <c r="B208" s="13" t="s">
        <v>490</v>
      </c>
      <c r="C208" s="13" t="s">
        <v>143</v>
      </c>
      <c r="D208" s="13" t="s">
        <v>491</v>
      </c>
      <c r="E208" s="13" t="s">
        <v>492</v>
      </c>
      <c r="F208" s="13" t="s">
        <v>146</v>
      </c>
      <c r="G208" s="13" t="s">
        <v>326</v>
      </c>
      <c r="H208" s="13" t="s">
        <v>327</v>
      </c>
      <c r="I208" s="14">
        <v>1</v>
      </c>
      <c r="J208" s="13" t="s">
        <v>107</v>
      </c>
      <c r="K208" s="13" t="s">
        <v>301</v>
      </c>
      <c r="L208" s="13" t="s">
        <v>308</v>
      </c>
      <c r="M208" s="13" t="s">
        <v>315</v>
      </c>
    </row>
    <row r="209" spans="1:13" x14ac:dyDescent="0.25">
      <c r="A209" s="13" t="s">
        <v>108</v>
      </c>
      <c r="B209" s="13" t="s">
        <v>490</v>
      </c>
      <c r="C209" s="13" t="s">
        <v>143</v>
      </c>
      <c r="D209" s="13" t="s">
        <v>491</v>
      </c>
      <c r="E209" s="13" t="s">
        <v>492</v>
      </c>
      <c r="F209" s="13" t="s">
        <v>146</v>
      </c>
      <c r="G209" s="13" t="s">
        <v>328</v>
      </c>
      <c r="H209" s="13" t="s">
        <v>329</v>
      </c>
      <c r="I209" s="14">
        <v>1</v>
      </c>
      <c r="J209" s="13" t="s">
        <v>107</v>
      </c>
      <c r="K209" s="13" t="s">
        <v>301</v>
      </c>
      <c r="L209" s="13" t="s">
        <v>308</v>
      </c>
      <c r="M209" s="13" t="s">
        <v>315</v>
      </c>
    </row>
    <row r="210" spans="1:13" x14ac:dyDescent="0.25">
      <c r="A210" s="13" t="s">
        <v>108</v>
      </c>
      <c r="B210" s="13" t="s">
        <v>490</v>
      </c>
      <c r="C210" s="13" t="s">
        <v>143</v>
      </c>
      <c r="D210" s="13" t="s">
        <v>491</v>
      </c>
      <c r="E210" s="13" t="s">
        <v>492</v>
      </c>
      <c r="F210" s="13" t="s">
        <v>146</v>
      </c>
      <c r="G210" s="13" t="s">
        <v>330</v>
      </c>
      <c r="H210" s="13" t="s">
        <v>331</v>
      </c>
      <c r="I210" s="14">
        <v>1</v>
      </c>
      <c r="J210" s="13" t="s">
        <v>107</v>
      </c>
      <c r="K210" s="13" t="s">
        <v>301</v>
      </c>
      <c r="L210" s="13" t="s">
        <v>308</v>
      </c>
      <c r="M210" s="13" t="s">
        <v>315</v>
      </c>
    </row>
    <row r="211" spans="1:13" x14ac:dyDescent="0.25">
      <c r="A211" s="13" t="s">
        <v>108</v>
      </c>
      <c r="B211" s="13" t="s">
        <v>490</v>
      </c>
      <c r="C211" s="13" t="s">
        <v>143</v>
      </c>
      <c r="D211" s="13" t="s">
        <v>491</v>
      </c>
      <c r="E211" s="13" t="s">
        <v>492</v>
      </c>
      <c r="F211" s="13" t="s">
        <v>146</v>
      </c>
      <c r="G211" s="13" t="s">
        <v>332</v>
      </c>
      <c r="H211" s="13" t="s">
        <v>333</v>
      </c>
      <c r="I211" s="14">
        <v>2</v>
      </c>
      <c r="J211" s="13" t="s">
        <v>107</v>
      </c>
      <c r="K211" s="13" t="s">
        <v>301</v>
      </c>
      <c r="L211" s="13" t="s">
        <v>308</v>
      </c>
      <c r="M211" s="13" t="s">
        <v>315</v>
      </c>
    </row>
    <row r="212" spans="1:13" x14ac:dyDescent="0.25">
      <c r="A212" s="13" t="s">
        <v>108</v>
      </c>
      <c r="B212" s="13" t="s">
        <v>490</v>
      </c>
      <c r="C212" s="13" t="s">
        <v>143</v>
      </c>
      <c r="D212" s="13" t="s">
        <v>491</v>
      </c>
      <c r="E212" s="13" t="s">
        <v>492</v>
      </c>
      <c r="F212" s="13" t="s">
        <v>146</v>
      </c>
      <c r="G212" s="13" t="s">
        <v>334</v>
      </c>
      <c r="H212" s="13" t="s">
        <v>335</v>
      </c>
      <c r="I212" s="14">
        <v>1</v>
      </c>
      <c r="J212" s="13" t="s">
        <v>107</v>
      </c>
      <c r="K212" s="13" t="s">
        <v>301</v>
      </c>
      <c r="L212" s="13" t="s">
        <v>308</v>
      </c>
      <c r="M212" s="13" t="s">
        <v>315</v>
      </c>
    </row>
    <row r="213" spans="1:13" x14ac:dyDescent="0.25">
      <c r="A213" s="13" t="s">
        <v>108</v>
      </c>
      <c r="B213" s="13" t="s">
        <v>490</v>
      </c>
      <c r="C213" s="13" t="s">
        <v>143</v>
      </c>
      <c r="D213" s="13" t="s">
        <v>491</v>
      </c>
      <c r="E213" s="13" t="s">
        <v>492</v>
      </c>
      <c r="F213" s="13" t="s">
        <v>146</v>
      </c>
      <c r="G213" s="13" t="s">
        <v>336</v>
      </c>
      <c r="H213" s="13" t="s">
        <v>337</v>
      </c>
      <c r="I213" s="14">
        <v>1</v>
      </c>
      <c r="J213" s="13" t="s">
        <v>107</v>
      </c>
      <c r="K213" s="13" t="s">
        <v>301</v>
      </c>
      <c r="L213" s="13" t="s">
        <v>308</v>
      </c>
      <c r="M213" s="13" t="s">
        <v>315</v>
      </c>
    </row>
    <row r="214" spans="1:13" x14ac:dyDescent="0.25">
      <c r="A214" s="13" t="s">
        <v>108</v>
      </c>
      <c r="B214" s="13" t="s">
        <v>490</v>
      </c>
      <c r="C214" s="13" t="s">
        <v>143</v>
      </c>
      <c r="D214" s="13" t="s">
        <v>491</v>
      </c>
      <c r="E214" s="13" t="s">
        <v>493</v>
      </c>
      <c r="F214" s="13" t="s">
        <v>146</v>
      </c>
      <c r="G214" s="13" t="s">
        <v>339</v>
      </c>
      <c r="H214" s="13" t="s">
        <v>340</v>
      </c>
      <c r="I214" s="14">
        <v>1</v>
      </c>
      <c r="J214" s="13" t="s">
        <v>107</v>
      </c>
      <c r="K214" s="13" t="s">
        <v>149</v>
      </c>
      <c r="L214" s="13" t="s">
        <v>308</v>
      </c>
      <c r="M214" s="13" t="s">
        <v>342</v>
      </c>
    </row>
    <row r="215" spans="1:13" x14ac:dyDescent="0.25">
      <c r="A215" s="13" t="s">
        <v>76</v>
      </c>
      <c r="B215" s="13" t="s">
        <v>494</v>
      </c>
      <c r="C215" s="13" t="s">
        <v>143</v>
      </c>
      <c r="D215" s="13" t="s">
        <v>495</v>
      </c>
      <c r="E215" s="13" t="s">
        <v>496</v>
      </c>
      <c r="F215" s="13" t="s">
        <v>146</v>
      </c>
      <c r="G215" s="13" t="s">
        <v>324</v>
      </c>
      <c r="H215" s="13" t="s">
        <v>325</v>
      </c>
      <c r="I215" s="14">
        <v>1</v>
      </c>
      <c r="J215" s="13" t="s">
        <v>75</v>
      </c>
      <c r="K215" s="13" t="s">
        <v>254</v>
      </c>
      <c r="L215" s="13" t="s">
        <v>308</v>
      </c>
      <c r="M215" s="13" t="s">
        <v>315</v>
      </c>
    </row>
    <row r="216" spans="1:13" x14ac:dyDescent="0.25">
      <c r="A216" s="13" t="s">
        <v>76</v>
      </c>
      <c r="B216" s="13" t="s">
        <v>494</v>
      </c>
      <c r="C216" s="13" t="s">
        <v>143</v>
      </c>
      <c r="D216" s="13" t="s">
        <v>495</v>
      </c>
      <c r="E216" s="13" t="s">
        <v>496</v>
      </c>
      <c r="F216" s="13" t="s">
        <v>146</v>
      </c>
      <c r="G216" s="13" t="s">
        <v>326</v>
      </c>
      <c r="H216" s="13" t="s">
        <v>327</v>
      </c>
      <c r="I216" s="14">
        <v>1</v>
      </c>
      <c r="J216" s="13" t="s">
        <v>75</v>
      </c>
      <c r="K216" s="13" t="s">
        <v>254</v>
      </c>
      <c r="L216" s="13" t="s">
        <v>308</v>
      </c>
      <c r="M216" s="13" t="s">
        <v>315</v>
      </c>
    </row>
    <row r="217" spans="1:13" x14ac:dyDescent="0.25">
      <c r="A217" s="13" t="s">
        <v>76</v>
      </c>
      <c r="B217" s="13" t="s">
        <v>494</v>
      </c>
      <c r="C217" s="13" t="s">
        <v>143</v>
      </c>
      <c r="D217" s="13" t="s">
        <v>495</v>
      </c>
      <c r="E217" s="13" t="s">
        <v>496</v>
      </c>
      <c r="F217" s="13" t="s">
        <v>146</v>
      </c>
      <c r="G217" s="13" t="s">
        <v>330</v>
      </c>
      <c r="H217" s="13" t="s">
        <v>331</v>
      </c>
      <c r="I217" s="14">
        <v>1</v>
      </c>
      <c r="J217" s="13" t="s">
        <v>75</v>
      </c>
      <c r="K217" s="13" t="s">
        <v>254</v>
      </c>
      <c r="L217" s="13" t="s">
        <v>308</v>
      </c>
      <c r="M217" s="13" t="s">
        <v>315</v>
      </c>
    </row>
    <row r="218" spans="1:13" x14ac:dyDescent="0.25">
      <c r="A218" s="13" t="s">
        <v>76</v>
      </c>
      <c r="B218" s="13" t="s">
        <v>494</v>
      </c>
      <c r="C218" s="13" t="s">
        <v>143</v>
      </c>
      <c r="D218" s="13" t="s">
        <v>495</v>
      </c>
      <c r="E218" s="13" t="s">
        <v>496</v>
      </c>
      <c r="F218" s="13" t="s">
        <v>146</v>
      </c>
      <c r="G218" s="13" t="s">
        <v>328</v>
      </c>
      <c r="H218" s="13" t="s">
        <v>329</v>
      </c>
      <c r="I218" s="14">
        <v>2</v>
      </c>
      <c r="J218" s="13" t="s">
        <v>75</v>
      </c>
      <c r="K218" s="13" t="s">
        <v>254</v>
      </c>
      <c r="L218" s="13" t="s">
        <v>308</v>
      </c>
      <c r="M218" s="13" t="s">
        <v>315</v>
      </c>
    </row>
    <row r="219" spans="1:13" x14ac:dyDescent="0.25">
      <c r="A219" s="13" t="s">
        <v>76</v>
      </c>
      <c r="B219" s="13" t="s">
        <v>494</v>
      </c>
      <c r="C219" s="13" t="s">
        <v>143</v>
      </c>
      <c r="D219" s="13" t="s">
        <v>495</v>
      </c>
      <c r="E219" s="13" t="s">
        <v>496</v>
      </c>
      <c r="F219" s="13" t="s">
        <v>146</v>
      </c>
      <c r="G219" s="13" t="s">
        <v>332</v>
      </c>
      <c r="H219" s="13" t="s">
        <v>333</v>
      </c>
      <c r="I219" s="14">
        <v>2</v>
      </c>
      <c r="J219" s="13" t="s">
        <v>75</v>
      </c>
      <c r="K219" s="13" t="s">
        <v>254</v>
      </c>
      <c r="L219" s="13" t="s">
        <v>308</v>
      </c>
      <c r="M219" s="13" t="s">
        <v>315</v>
      </c>
    </row>
    <row r="220" spans="1:13" x14ac:dyDescent="0.25">
      <c r="A220" s="13" t="s">
        <v>76</v>
      </c>
      <c r="B220" s="13" t="s">
        <v>494</v>
      </c>
      <c r="C220" s="13" t="s">
        <v>143</v>
      </c>
      <c r="D220" s="13" t="s">
        <v>495</v>
      </c>
      <c r="E220" s="13" t="s">
        <v>496</v>
      </c>
      <c r="F220" s="13" t="s">
        <v>146</v>
      </c>
      <c r="G220" s="13" t="s">
        <v>334</v>
      </c>
      <c r="H220" s="13" t="s">
        <v>335</v>
      </c>
      <c r="I220" s="14">
        <v>1</v>
      </c>
      <c r="J220" s="13" t="s">
        <v>75</v>
      </c>
      <c r="K220" s="13" t="s">
        <v>254</v>
      </c>
      <c r="L220" s="13" t="s">
        <v>308</v>
      </c>
      <c r="M220" s="13" t="s">
        <v>315</v>
      </c>
    </row>
    <row r="221" spans="1:13" x14ac:dyDescent="0.25">
      <c r="A221" s="13" t="s">
        <v>76</v>
      </c>
      <c r="B221" s="13" t="s">
        <v>494</v>
      </c>
      <c r="C221" s="13" t="s">
        <v>143</v>
      </c>
      <c r="D221" s="13" t="s">
        <v>495</v>
      </c>
      <c r="E221" s="13" t="s">
        <v>496</v>
      </c>
      <c r="F221" s="13" t="s">
        <v>146</v>
      </c>
      <c r="G221" s="13" t="s">
        <v>336</v>
      </c>
      <c r="H221" s="13" t="s">
        <v>337</v>
      </c>
      <c r="I221" s="14">
        <v>1</v>
      </c>
      <c r="J221" s="13" t="s">
        <v>75</v>
      </c>
      <c r="K221" s="13" t="s">
        <v>254</v>
      </c>
      <c r="L221" s="13" t="s">
        <v>308</v>
      </c>
      <c r="M221" s="13" t="s">
        <v>315</v>
      </c>
    </row>
    <row r="222" spans="1:13" x14ac:dyDescent="0.25">
      <c r="A222" s="13" t="s">
        <v>101</v>
      </c>
      <c r="B222" s="13" t="s">
        <v>497</v>
      </c>
      <c r="C222" s="13" t="s">
        <v>143</v>
      </c>
      <c r="D222" s="13" t="s">
        <v>498</v>
      </c>
      <c r="E222" s="13" t="s">
        <v>499</v>
      </c>
      <c r="F222" s="13" t="s">
        <v>146</v>
      </c>
      <c r="G222" s="13" t="s">
        <v>339</v>
      </c>
      <c r="H222" s="13" t="s">
        <v>340</v>
      </c>
      <c r="I222" s="14">
        <v>1</v>
      </c>
      <c r="J222" s="13" t="s">
        <v>100</v>
      </c>
      <c r="K222" s="13" t="s">
        <v>185</v>
      </c>
      <c r="L222" s="13" t="s">
        <v>308</v>
      </c>
      <c r="M222" s="13" t="s">
        <v>342</v>
      </c>
    </row>
    <row r="223" spans="1:13" x14ac:dyDescent="0.25">
      <c r="A223" s="13" t="s">
        <v>101</v>
      </c>
      <c r="B223" s="13" t="s">
        <v>497</v>
      </c>
      <c r="C223" s="13" t="s">
        <v>143</v>
      </c>
      <c r="D223" s="13" t="s">
        <v>498</v>
      </c>
      <c r="E223" s="13" t="s">
        <v>500</v>
      </c>
      <c r="F223" s="13" t="s">
        <v>311</v>
      </c>
      <c r="G223" s="13" t="s">
        <v>366</v>
      </c>
      <c r="H223" s="13" t="s">
        <v>367</v>
      </c>
      <c r="I223" s="14">
        <v>1</v>
      </c>
      <c r="J223" s="13" t="s">
        <v>100</v>
      </c>
      <c r="K223" s="13" t="s">
        <v>362</v>
      </c>
      <c r="L223" s="13" t="s">
        <v>308</v>
      </c>
      <c r="M223" s="13" t="s">
        <v>315</v>
      </c>
    </row>
    <row r="224" spans="1:13" x14ac:dyDescent="0.25">
      <c r="A224" s="13" t="s">
        <v>101</v>
      </c>
      <c r="B224" s="13" t="s">
        <v>497</v>
      </c>
      <c r="C224" s="13" t="s">
        <v>143</v>
      </c>
      <c r="D224" s="13" t="s">
        <v>498</v>
      </c>
      <c r="E224" s="13" t="s">
        <v>501</v>
      </c>
      <c r="F224" s="13" t="s">
        <v>311</v>
      </c>
      <c r="G224" s="13" t="s">
        <v>370</v>
      </c>
      <c r="H224" s="13" t="s">
        <v>371</v>
      </c>
      <c r="I224" s="14">
        <v>1</v>
      </c>
      <c r="J224" s="13" t="s">
        <v>100</v>
      </c>
      <c r="K224" s="13" t="s">
        <v>341</v>
      </c>
      <c r="L224" s="13" t="s">
        <v>308</v>
      </c>
      <c r="M224" s="13" t="s">
        <v>372</v>
      </c>
    </row>
    <row r="225" spans="1:13" x14ac:dyDescent="0.25">
      <c r="A225" s="13" t="s">
        <v>101</v>
      </c>
      <c r="B225" s="13" t="s">
        <v>497</v>
      </c>
      <c r="C225" s="13" t="s">
        <v>143</v>
      </c>
      <c r="D225" s="13" t="s">
        <v>498</v>
      </c>
      <c r="E225" s="13" t="s">
        <v>501</v>
      </c>
      <c r="F225" s="13" t="s">
        <v>311</v>
      </c>
      <c r="G225" s="13" t="s">
        <v>373</v>
      </c>
      <c r="H225" s="13" t="s">
        <v>374</v>
      </c>
      <c r="I225" s="14">
        <v>1</v>
      </c>
      <c r="J225" s="13" t="s">
        <v>100</v>
      </c>
      <c r="K225" s="13" t="s">
        <v>341</v>
      </c>
      <c r="L225" s="13" t="s">
        <v>308</v>
      </c>
      <c r="M225" s="13" t="s">
        <v>350</v>
      </c>
    </row>
    <row r="226" spans="1:13" x14ac:dyDescent="0.25">
      <c r="A226" s="13" t="s">
        <v>101</v>
      </c>
      <c r="B226" s="13" t="s">
        <v>497</v>
      </c>
      <c r="C226" s="13" t="s">
        <v>143</v>
      </c>
      <c r="D226" s="13" t="s">
        <v>498</v>
      </c>
      <c r="E226" s="13" t="s">
        <v>501</v>
      </c>
      <c r="F226" s="13" t="s">
        <v>311</v>
      </c>
      <c r="G226" s="13" t="s">
        <v>375</v>
      </c>
      <c r="H226" s="13" t="s">
        <v>376</v>
      </c>
      <c r="I226" s="14">
        <v>1</v>
      </c>
      <c r="J226" s="13" t="s">
        <v>100</v>
      </c>
      <c r="K226" s="13" t="s">
        <v>341</v>
      </c>
      <c r="L226" s="13" t="s">
        <v>308</v>
      </c>
      <c r="M226" s="13" t="s">
        <v>350</v>
      </c>
    </row>
    <row r="227" spans="1:13" x14ac:dyDescent="0.25">
      <c r="A227" s="13" t="s">
        <v>101</v>
      </c>
      <c r="B227" s="13" t="s">
        <v>497</v>
      </c>
      <c r="C227" s="13" t="s">
        <v>143</v>
      </c>
      <c r="D227" s="13" t="s">
        <v>498</v>
      </c>
      <c r="E227" s="13" t="s">
        <v>501</v>
      </c>
      <c r="F227" s="13" t="s">
        <v>311</v>
      </c>
      <c r="G227" s="13" t="s">
        <v>377</v>
      </c>
      <c r="H227" s="13" t="s">
        <v>378</v>
      </c>
      <c r="I227" s="14">
        <v>1</v>
      </c>
      <c r="J227" s="13" t="s">
        <v>100</v>
      </c>
      <c r="K227" s="13" t="s">
        <v>341</v>
      </c>
      <c r="L227" s="13" t="s">
        <v>308</v>
      </c>
      <c r="M227" s="13" t="s">
        <v>350</v>
      </c>
    </row>
    <row r="228" spans="1:13" x14ac:dyDescent="0.25">
      <c r="A228" s="13" t="s">
        <v>40</v>
      </c>
      <c r="B228" s="13" t="s">
        <v>287</v>
      </c>
      <c r="C228" s="13" t="s">
        <v>143</v>
      </c>
      <c r="D228" s="13" t="s">
        <v>288</v>
      </c>
      <c r="E228" s="13" t="s">
        <v>502</v>
      </c>
      <c r="F228" s="13" t="s">
        <v>311</v>
      </c>
      <c r="G228" s="13" t="s">
        <v>366</v>
      </c>
      <c r="H228" s="13" t="s">
        <v>367</v>
      </c>
      <c r="I228" s="14">
        <v>1</v>
      </c>
      <c r="J228" s="13" t="s">
        <v>39</v>
      </c>
      <c r="K228" s="13" t="s">
        <v>362</v>
      </c>
      <c r="L228" s="13" t="s">
        <v>308</v>
      </c>
      <c r="M228" s="13" t="s">
        <v>315</v>
      </c>
    </row>
    <row r="229" spans="1:13" x14ac:dyDescent="0.25">
      <c r="A229" s="13" t="s">
        <v>40</v>
      </c>
      <c r="B229" s="13" t="s">
        <v>287</v>
      </c>
      <c r="C229" s="13" t="s">
        <v>143</v>
      </c>
      <c r="D229" s="13" t="s">
        <v>288</v>
      </c>
      <c r="E229" s="13" t="s">
        <v>503</v>
      </c>
      <c r="F229" s="13" t="s">
        <v>146</v>
      </c>
      <c r="G229" s="13" t="s">
        <v>306</v>
      </c>
      <c r="H229" s="13" t="s">
        <v>307</v>
      </c>
      <c r="I229" s="14">
        <v>48</v>
      </c>
      <c r="J229" s="13" t="s">
        <v>39</v>
      </c>
      <c r="K229" s="13" t="s">
        <v>149</v>
      </c>
      <c r="L229" s="13" t="s">
        <v>308</v>
      </c>
      <c r="M229" s="13" t="s">
        <v>309</v>
      </c>
    </row>
    <row r="230" spans="1:13" x14ac:dyDescent="0.25">
      <c r="A230" s="13" t="s">
        <v>40</v>
      </c>
      <c r="B230" s="13" t="s">
        <v>287</v>
      </c>
      <c r="C230" s="13" t="s">
        <v>143</v>
      </c>
      <c r="D230" s="13" t="s">
        <v>288</v>
      </c>
      <c r="E230" s="13" t="s">
        <v>504</v>
      </c>
      <c r="F230" s="13" t="s">
        <v>311</v>
      </c>
      <c r="G230" s="13" t="s">
        <v>370</v>
      </c>
      <c r="H230" s="13" t="s">
        <v>371</v>
      </c>
      <c r="I230" s="14">
        <v>1</v>
      </c>
      <c r="J230" s="13" t="s">
        <v>39</v>
      </c>
      <c r="K230" s="13" t="s">
        <v>341</v>
      </c>
      <c r="L230" s="13" t="s">
        <v>308</v>
      </c>
      <c r="M230" s="13" t="s">
        <v>372</v>
      </c>
    </row>
    <row r="231" spans="1:13" x14ac:dyDescent="0.25">
      <c r="A231" s="13" t="s">
        <v>40</v>
      </c>
      <c r="B231" s="13" t="s">
        <v>287</v>
      </c>
      <c r="C231" s="13" t="s">
        <v>143</v>
      </c>
      <c r="D231" s="13" t="s">
        <v>288</v>
      </c>
      <c r="E231" s="13" t="s">
        <v>504</v>
      </c>
      <c r="F231" s="13" t="s">
        <v>311</v>
      </c>
      <c r="G231" s="13" t="s">
        <v>373</v>
      </c>
      <c r="H231" s="13" t="s">
        <v>374</v>
      </c>
      <c r="I231" s="14">
        <v>1</v>
      </c>
      <c r="J231" s="13" t="s">
        <v>39</v>
      </c>
      <c r="K231" s="13" t="s">
        <v>341</v>
      </c>
      <c r="L231" s="13" t="s">
        <v>308</v>
      </c>
      <c r="M231" s="13" t="s">
        <v>350</v>
      </c>
    </row>
    <row r="232" spans="1:13" x14ac:dyDescent="0.25">
      <c r="A232" s="13" t="s">
        <v>40</v>
      </c>
      <c r="B232" s="13" t="s">
        <v>287</v>
      </c>
      <c r="C232" s="13" t="s">
        <v>143</v>
      </c>
      <c r="D232" s="13" t="s">
        <v>288</v>
      </c>
      <c r="E232" s="13" t="s">
        <v>504</v>
      </c>
      <c r="F232" s="13" t="s">
        <v>311</v>
      </c>
      <c r="G232" s="13" t="s">
        <v>375</v>
      </c>
      <c r="H232" s="13" t="s">
        <v>376</v>
      </c>
      <c r="I232" s="14">
        <v>1</v>
      </c>
      <c r="J232" s="13" t="s">
        <v>39</v>
      </c>
      <c r="K232" s="13" t="s">
        <v>341</v>
      </c>
      <c r="L232" s="13" t="s">
        <v>308</v>
      </c>
      <c r="M232" s="13" t="s">
        <v>350</v>
      </c>
    </row>
    <row r="233" spans="1:13" x14ac:dyDescent="0.25">
      <c r="A233" s="13" t="s">
        <v>40</v>
      </c>
      <c r="B233" s="13" t="s">
        <v>287</v>
      </c>
      <c r="C233" s="13" t="s">
        <v>143</v>
      </c>
      <c r="D233" s="13" t="s">
        <v>288</v>
      </c>
      <c r="E233" s="13" t="s">
        <v>504</v>
      </c>
      <c r="F233" s="13" t="s">
        <v>311</v>
      </c>
      <c r="G233" s="13" t="s">
        <v>377</v>
      </c>
      <c r="H233" s="13" t="s">
        <v>378</v>
      </c>
      <c r="I233" s="14">
        <v>1</v>
      </c>
      <c r="J233" s="13" t="s">
        <v>39</v>
      </c>
      <c r="K233" s="13" t="s">
        <v>341</v>
      </c>
      <c r="L233" s="13" t="s">
        <v>308</v>
      </c>
      <c r="M233" s="13" t="s">
        <v>350</v>
      </c>
    </row>
    <row r="234" spans="1:13" x14ac:dyDescent="0.25">
      <c r="A234" s="13" t="s">
        <v>28</v>
      </c>
      <c r="B234" s="13" t="s">
        <v>264</v>
      </c>
      <c r="C234" s="13" t="s">
        <v>143</v>
      </c>
      <c r="D234" s="13" t="s">
        <v>505</v>
      </c>
      <c r="E234" s="13" t="s">
        <v>506</v>
      </c>
      <c r="F234" s="13" t="s">
        <v>146</v>
      </c>
      <c r="G234" s="13" t="s">
        <v>324</v>
      </c>
      <c r="H234" s="13" t="s">
        <v>325</v>
      </c>
      <c r="I234" s="14">
        <v>1</v>
      </c>
      <c r="J234" s="13" t="s">
        <v>27</v>
      </c>
      <c r="K234" s="13" t="s">
        <v>180</v>
      </c>
      <c r="L234" s="13" t="s">
        <v>308</v>
      </c>
      <c r="M234" s="13" t="s">
        <v>315</v>
      </c>
    </row>
    <row r="235" spans="1:13" x14ac:dyDescent="0.25">
      <c r="A235" s="13" t="s">
        <v>28</v>
      </c>
      <c r="B235" s="13" t="s">
        <v>264</v>
      </c>
      <c r="C235" s="13" t="s">
        <v>143</v>
      </c>
      <c r="D235" s="13" t="s">
        <v>505</v>
      </c>
      <c r="E235" s="13" t="s">
        <v>506</v>
      </c>
      <c r="F235" s="13" t="s">
        <v>146</v>
      </c>
      <c r="G235" s="13" t="s">
        <v>326</v>
      </c>
      <c r="H235" s="13" t="s">
        <v>327</v>
      </c>
      <c r="I235" s="14">
        <v>1</v>
      </c>
      <c r="J235" s="13" t="s">
        <v>27</v>
      </c>
      <c r="K235" s="13" t="s">
        <v>180</v>
      </c>
      <c r="L235" s="13" t="s">
        <v>308</v>
      </c>
      <c r="M235" s="13" t="s">
        <v>315</v>
      </c>
    </row>
    <row r="236" spans="1:13" x14ac:dyDescent="0.25">
      <c r="A236" s="13" t="s">
        <v>28</v>
      </c>
      <c r="B236" s="13" t="s">
        <v>264</v>
      </c>
      <c r="C236" s="13" t="s">
        <v>143</v>
      </c>
      <c r="D236" s="13" t="s">
        <v>505</v>
      </c>
      <c r="E236" s="13" t="s">
        <v>506</v>
      </c>
      <c r="F236" s="13" t="s">
        <v>146</v>
      </c>
      <c r="G236" s="13" t="s">
        <v>328</v>
      </c>
      <c r="H236" s="13" t="s">
        <v>329</v>
      </c>
      <c r="I236" s="14">
        <v>2</v>
      </c>
      <c r="J236" s="13" t="s">
        <v>27</v>
      </c>
      <c r="K236" s="13" t="s">
        <v>180</v>
      </c>
      <c r="L236" s="13" t="s">
        <v>308</v>
      </c>
      <c r="M236" s="13" t="s">
        <v>315</v>
      </c>
    </row>
    <row r="237" spans="1:13" x14ac:dyDescent="0.25">
      <c r="A237" s="13" t="s">
        <v>28</v>
      </c>
      <c r="B237" s="13" t="s">
        <v>264</v>
      </c>
      <c r="C237" s="13" t="s">
        <v>143</v>
      </c>
      <c r="D237" s="13" t="s">
        <v>505</v>
      </c>
      <c r="E237" s="13" t="s">
        <v>506</v>
      </c>
      <c r="F237" s="13" t="s">
        <v>146</v>
      </c>
      <c r="G237" s="13" t="s">
        <v>330</v>
      </c>
      <c r="H237" s="13" t="s">
        <v>331</v>
      </c>
      <c r="I237" s="14">
        <v>1</v>
      </c>
      <c r="J237" s="13" t="s">
        <v>27</v>
      </c>
      <c r="K237" s="13" t="s">
        <v>180</v>
      </c>
      <c r="L237" s="13" t="s">
        <v>308</v>
      </c>
      <c r="M237" s="13" t="s">
        <v>315</v>
      </c>
    </row>
    <row r="238" spans="1:13" x14ac:dyDescent="0.25">
      <c r="A238" s="13" t="s">
        <v>28</v>
      </c>
      <c r="B238" s="13" t="s">
        <v>264</v>
      </c>
      <c r="C238" s="13" t="s">
        <v>143</v>
      </c>
      <c r="D238" s="13" t="s">
        <v>505</v>
      </c>
      <c r="E238" s="13" t="s">
        <v>506</v>
      </c>
      <c r="F238" s="13" t="s">
        <v>146</v>
      </c>
      <c r="G238" s="13" t="s">
        <v>332</v>
      </c>
      <c r="H238" s="13" t="s">
        <v>333</v>
      </c>
      <c r="I238" s="14">
        <v>2</v>
      </c>
      <c r="J238" s="13" t="s">
        <v>27</v>
      </c>
      <c r="K238" s="13" t="s">
        <v>180</v>
      </c>
      <c r="L238" s="13" t="s">
        <v>308</v>
      </c>
      <c r="M238" s="13" t="s">
        <v>315</v>
      </c>
    </row>
    <row r="239" spans="1:13" x14ac:dyDescent="0.25">
      <c r="A239" s="13" t="s">
        <v>28</v>
      </c>
      <c r="B239" s="13" t="s">
        <v>264</v>
      </c>
      <c r="C239" s="13" t="s">
        <v>143</v>
      </c>
      <c r="D239" s="13" t="s">
        <v>505</v>
      </c>
      <c r="E239" s="13" t="s">
        <v>506</v>
      </c>
      <c r="F239" s="13" t="s">
        <v>146</v>
      </c>
      <c r="G239" s="13" t="s">
        <v>334</v>
      </c>
      <c r="H239" s="13" t="s">
        <v>335</v>
      </c>
      <c r="I239" s="14">
        <v>1</v>
      </c>
      <c r="J239" s="13" t="s">
        <v>27</v>
      </c>
      <c r="K239" s="13" t="s">
        <v>180</v>
      </c>
      <c r="L239" s="13" t="s">
        <v>308</v>
      </c>
      <c r="M239" s="13" t="s">
        <v>315</v>
      </c>
    </row>
    <row r="240" spans="1:13" x14ac:dyDescent="0.25">
      <c r="A240" s="13" t="s">
        <v>28</v>
      </c>
      <c r="B240" s="13" t="s">
        <v>264</v>
      </c>
      <c r="C240" s="13" t="s">
        <v>143</v>
      </c>
      <c r="D240" s="13" t="s">
        <v>505</v>
      </c>
      <c r="E240" s="13" t="s">
        <v>507</v>
      </c>
      <c r="F240" s="13" t="s">
        <v>146</v>
      </c>
      <c r="G240" s="13" t="s">
        <v>433</v>
      </c>
      <c r="H240" s="13" t="s">
        <v>434</v>
      </c>
      <c r="I240" s="14">
        <v>1</v>
      </c>
      <c r="J240" s="13" t="s">
        <v>27</v>
      </c>
      <c r="K240" s="13" t="s">
        <v>203</v>
      </c>
      <c r="L240" s="13" t="s">
        <v>308</v>
      </c>
      <c r="M240" s="13" t="s">
        <v>309</v>
      </c>
    </row>
    <row r="241" spans="1:13" x14ac:dyDescent="0.25">
      <c r="A241" s="13" t="s">
        <v>28</v>
      </c>
      <c r="B241" s="13" t="s">
        <v>264</v>
      </c>
      <c r="C241" s="13" t="s">
        <v>143</v>
      </c>
      <c r="D241" s="13" t="s">
        <v>505</v>
      </c>
      <c r="E241" s="13" t="s">
        <v>507</v>
      </c>
      <c r="F241" s="13" t="s">
        <v>146</v>
      </c>
      <c r="G241" s="13" t="s">
        <v>437</v>
      </c>
      <c r="H241" s="13" t="s">
        <v>434</v>
      </c>
      <c r="I241" s="14">
        <v>1</v>
      </c>
      <c r="J241" s="13" t="s">
        <v>27</v>
      </c>
      <c r="K241" s="13" t="s">
        <v>203</v>
      </c>
      <c r="L241" s="13" t="s">
        <v>308</v>
      </c>
      <c r="M241" s="13" t="s">
        <v>309</v>
      </c>
    </row>
    <row r="242" spans="1:13" x14ac:dyDescent="0.25">
      <c r="A242" s="13" t="s">
        <v>28</v>
      </c>
      <c r="B242" s="13" t="s">
        <v>264</v>
      </c>
      <c r="C242" s="13" t="s">
        <v>143</v>
      </c>
      <c r="D242" s="13" t="s">
        <v>505</v>
      </c>
      <c r="E242" s="13" t="s">
        <v>507</v>
      </c>
      <c r="F242" s="13" t="s">
        <v>146</v>
      </c>
      <c r="G242" s="13" t="s">
        <v>436</v>
      </c>
      <c r="H242" s="13" t="s">
        <v>434</v>
      </c>
      <c r="I242" s="14">
        <v>1</v>
      </c>
      <c r="J242" s="13" t="s">
        <v>27</v>
      </c>
      <c r="K242" s="13" t="s">
        <v>203</v>
      </c>
      <c r="L242" s="13" t="s">
        <v>308</v>
      </c>
      <c r="M242" s="13" t="s">
        <v>309</v>
      </c>
    </row>
    <row r="243" spans="1:13" x14ac:dyDescent="0.25">
      <c r="A243" s="13" t="s">
        <v>28</v>
      </c>
      <c r="B243" s="13" t="s">
        <v>264</v>
      </c>
      <c r="C243" s="13" t="s">
        <v>143</v>
      </c>
      <c r="D243" s="13" t="s">
        <v>505</v>
      </c>
      <c r="E243" s="13" t="s">
        <v>507</v>
      </c>
      <c r="F243" s="13" t="s">
        <v>146</v>
      </c>
      <c r="G243" s="13" t="s">
        <v>441</v>
      </c>
      <c r="H243" s="13" t="s">
        <v>434</v>
      </c>
      <c r="I243" s="14">
        <v>1</v>
      </c>
      <c r="J243" s="13" t="s">
        <v>27</v>
      </c>
      <c r="K243" s="13" t="s">
        <v>203</v>
      </c>
      <c r="L243" s="13" t="s">
        <v>308</v>
      </c>
      <c r="M243" s="13" t="s">
        <v>309</v>
      </c>
    </row>
    <row r="244" spans="1:13" x14ac:dyDescent="0.25">
      <c r="A244" s="13" t="s">
        <v>28</v>
      </c>
      <c r="B244" s="13" t="s">
        <v>264</v>
      </c>
      <c r="C244" s="13" t="s">
        <v>143</v>
      </c>
      <c r="D244" s="13" t="s">
        <v>505</v>
      </c>
      <c r="E244" s="13" t="s">
        <v>507</v>
      </c>
      <c r="F244" s="13" t="s">
        <v>146</v>
      </c>
      <c r="G244" s="13" t="s">
        <v>438</v>
      </c>
      <c r="H244" s="13" t="s">
        <v>434</v>
      </c>
      <c r="I244" s="14">
        <v>1</v>
      </c>
      <c r="J244" s="13" t="s">
        <v>27</v>
      </c>
      <c r="K244" s="13" t="s">
        <v>203</v>
      </c>
      <c r="L244" s="13" t="s">
        <v>308</v>
      </c>
      <c r="M244" s="13" t="s">
        <v>309</v>
      </c>
    </row>
    <row r="245" spans="1:13" x14ac:dyDescent="0.25">
      <c r="A245" s="13" t="s">
        <v>28</v>
      </c>
      <c r="B245" s="13" t="s">
        <v>264</v>
      </c>
      <c r="C245" s="13" t="s">
        <v>143</v>
      </c>
      <c r="D245" s="13" t="s">
        <v>505</v>
      </c>
      <c r="E245" s="13" t="s">
        <v>507</v>
      </c>
      <c r="F245" s="13" t="s">
        <v>146</v>
      </c>
      <c r="G245" s="13" t="s">
        <v>442</v>
      </c>
      <c r="H245" s="13" t="s">
        <v>434</v>
      </c>
      <c r="I245" s="14">
        <v>1</v>
      </c>
      <c r="J245" s="13" t="s">
        <v>27</v>
      </c>
      <c r="K245" s="13" t="s">
        <v>203</v>
      </c>
      <c r="L245" s="13" t="s">
        <v>308</v>
      </c>
      <c r="M245" s="13" t="s">
        <v>309</v>
      </c>
    </row>
    <row r="246" spans="1:13" x14ac:dyDescent="0.25">
      <c r="A246" s="13" t="s">
        <v>28</v>
      </c>
      <c r="B246" s="13" t="s">
        <v>264</v>
      </c>
      <c r="C246" s="13" t="s">
        <v>143</v>
      </c>
      <c r="D246" s="13" t="s">
        <v>505</v>
      </c>
      <c r="E246" s="13" t="s">
        <v>507</v>
      </c>
      <c r="F246" s="13" t="s">
        <v>146</v>
      </c>
      <c r="G246" s="13" t="s">
        <v>443</v>
      </c>
      <c r="H246" s="13" t="s">
        <v>434</v>
      </c>
      <c r="I246" s="14">
        <v>1</v>
      </c>
      <c r="J246" s="13" t="s">
        <v>27</v>
      </c>
      <c r="K246" s="13" t="s">
        <v>203</v>
      </c>
      <c r="L246" s="13" t="s">
        <v>308</v>
      </c>
      <c r="M246" s="13" t="s">
        <v>309</v>
      </c>
    </row>
    <row r="247" spans="1:13" x14ac:dyDescent="0.25">
      <c r="A247" s="13" t="s">
        <v>28</v>
      </c>
      <c r="B247" s="13" t="s">
        <v>264</v>
      </c>
      <c r="C247" s="13" t="s">
        <v>143</v>
      </c>
      <c r="D247" s="13" t="s">
        <v>505</v>
      </c>
      <c r="E247" s="13" t="s">
        <v>507</v>
      </c>
      <c r="F247" s="13" t="s">
        <v>146</v>
      </c>
      <c r="G247" s="13" t="s">
        <v>439</v>
      </c>
      <c r="H247" s="13" t="s">
        <v>434</v>
      </c>
      <c r="I247" s="14">
        <v>1</v>
      </c>
      <c r="J247" s="13" t="s">
        <v>27</v>
      </c>
      <c r="K247" s="13" t="s">
        <v>203</v>
      </c>
      <c r="L247" s="13" t="s">
        <v>308</v>
      </c>
      <c r="M247" s="13" t="s">
        <v>309</v>
      </c>
    </row>
    <row r="248" spans="1:13" x14ac:dyDescent="0.25">
      <c r="A248" s="13" t="s">
        <v>28</v>
      </c>
      <c r="B248" s="13" t="s">
        <v>264</v>
      </c>
      <c r="C248" s="13" t="s">
        <v>143</v>
      </c>
      <c r="D248" s="13" t="s">
        <v>505</v>
      </c>
      <c r="E248" s="13" t="s">
        <v>507</v>
      </c>
      <c r="F248" s="13" t="s">
        <v>146</v>
      </c>
      <c r="G248" s="13" t="s">
        <v>444</v>
      </c>
      <c r="H248" s="13" t="s">
        <v>434</v>
      </c>
      <c r="I248" s="14">
        <v>1</v>
      </c>
      <c r="J248" s="13" t="s">
        <v>27</v>
      </c>
      <c r="K248" s="13" t="s">
        <v>203</v>
      </c>
      <c r="L248" s="13" t="s">
        <v>308</v>
      </c>
      <c r="M248" s="13" t="s">
        <v>309</v>
      </c>
    </row>
    <row r="249" spans="1:13" x14ac:dyDescent="0.25">
      <c r="A249" s="13" t="s">
        <v>28</v>
      </c>
      <c r="B249" s="13" t="s">
        <v>264</v>
      </c>
      <c r="C249" s="13" t="s">
        <v>143</v>
      </c>
      <c r="D249" s="13" t="s">
        <v>505</v>
      </c>
      <c r="E249" s="13" t="s">
        <v>507</v>
      </c>
      <c r="F249" s="13" t="s">
        <v>146</v>
      </c>
      <c r="G249" s="13" t="s">
        <v>440</v>
      </c>
      <c r="H249" s="13" t="s">
        <v>434</v>
      </c>
      <c r="I249" s="14">
        <v>1</v>
      </c>
      <c r="J249" s="13" t="s">
        <v>27</v>
      </c>
      <c r="K249" s="13" t="s">
        <v>203</v>
      </c>
      <c r="L249" s="13" t="s">
        <v>308</v>
      </c>
      <c r="M249" s="13" t="s">
        <v>309</v>
      </c>
    </row>
    <row r="250" spans="1:13" x14ac:dyDescent="0.25">
      <c r="A250" s="13" t="s">
        <v>28</v>
      </c>
      <c r="B250" s="13" t="s">
        <v>264</v>
      </c>
      <c r="C250" s="13" t="s">
        <v>143</v>
      </c>
      <c r="D250" s="13" t="s">
        <v>505</v>
      </c>
      <c r="E250" s="13" t="s">
        <v>507</v>
      </c>
      <c r="F250" s="13" t="s">
        <v>146</v>
      </c>
      <c r="G250" s="13" t="s">
        <v>445</v>
      </c>
      <c r="H250" s="13" t="s">
        <v>434</v>
      </c>
      <c r="I250" s="14">
        <v>1</v>
      </c>
      <c r="J250" s="13" t="s">
        <v>27</v>
      </c>
      <c r="K250" s="13" t="s">
        <v>203</v>
      </c>
      <c r="L250" s="13" t="s">
        <v>308</v>
      </c>
      <c r="M250" s="13" t="s">
        <v>309</v>
      </c>
    </row>
    <row r="251" spans="1:13" x14ac:dyDescent="0.25">
      <c r="A251" s="13" t="s">
        <v>28</v>
      </c>
      <c r="B251" s="13" t="s">
        <v>264</v>
      </c>
      <c r="C251" s="13" t="s">
        <v>143</v>
      </c>
      <c r="D251" s="13" t="s">
        <v>505</v>
      </c>
      <c r="E251" s="13" t="s">
        <v>507</v>
      </c>
      <c r="F251" s="13" t="s">
        <v>146</v>
      </c>
      <c r="G251" s="13" t="s">
        <v>435</v>
      </c>
      <c r="H251" s="13" t="s">
        <v>434</v>
      </c>
      <c r="I251" s="14">
        <v>1</v>
      </c>
      <c r="J251" s="13" t="s">
        <v>27</v>
      </c>
      <c r="K251" s="13" t="s">
        <v>203</v>
      </c>
      <c r="L251" s="13" t="s">
        <v>308</v>
      </c>
      <c r="M251" s="13" t="s">
        <v>309</v>
      </c>
    </row>
    <row r="252" spans="1:13" x14ac:dyDescent="0.25">
      <c r="A252" s="13" t="s">
        <v>64</v>
      </c>
      <c r="B252" s="13" t="s">
        <v>293</v>
      </c>
      <c r="C252" s="13" t="s">
        <v>143</v>
      </c>
      <c r="D252" s="13" t="s">
        <v>299</v>
      </c>
      <c r="E252" s="13" t="s">
        <v>508</v>
      </c>
      <c r="F252" s="13" t="s">
        <v>311</v>
      </c>
      <c r="G252" s="13" t="s">
        <v>366</v>
      </c>
      <c r="H252" s="13" t="s">
        <v>367</v>
      </c>
      <c r="I252" s="14">
        <v>1</v>
      </c>
      <c r="J252" s="13" t="s">
        <v>63</v>
      </c>
      <c r="K252" s="13" t="s">
        <v>362</v>
      </c>
      <c r="L252" s="13" t="s">
        <v>308</v>
      </c>
      <c r="M252" s="13" t="s">
        <v>315</v>
      </c>
    </row>
    <row r="253" spans="1:13" x14ac:dyDescent="0.25">
      <c r="A253" s="13" t="s">
        <v>64</v>
      </c>
      <c r="B253" s="13" t="s">
        <v>293</v>
      </c>
      <c r="C253" s="13" t="s">
        <v>143</v>
      </c>
      <c r="D253" s="13" t="s">
        <v>299</v>
      </c>
      <c r="E253" s="13" t="s">
        <v>509</v>
      </c>
      <c r="F253" s="13" t="s">
        <v>311</v>
      </c>
      <c r="G253" s="13" t="s">
        <v>370</v>
      </c>
      <c r="H253" s="13" t="s">
        <v>371</v>
      </c>
      <c r="I253" s="14">
        <v>1</v>
      </c>
      <c r="J253" s="13" t="s">
        <v>63</v>
      </c>
      <c r="K253" s="13" t="s">
        <v>341</v>
      </c>
      <c r="L253" s="13" t="s">
        <v>308</v>
      </c>
      <c r="M253" s="13" t="s">
        <v>372</v>
      </c>
    </row>
    <row r="254" spans="1:13" x14ac:dyDescent="0.25">
      <c r="A254" s="13" t="s">
        <v>64</v>
      </c>
      <c r="B254" s="13" t="s">
        <v>293</v>
      </c>
      <c r="C254" s="13" t="s">
        <v>143</v>
      </c>
      <c r="D254" s="13" t="s">
        <v>299</v>
      </c>
      <c r="E254" s="13" t="s">
        <v>509</v>
      </c>
      <c r="F254" s="13" t="s">
        <v>311</v>
      </c>
      <c r="G254" s="13" t="s">
        <v>373</v>
      </c>
      <c r="H254" s="13" t="s">
        <v>374</v>
      </c>
      <c r="I254" s="14">
        <v>1</v>
      </c>
      <c r="J254" s="13" t="s">
        <v>63</v>
      </c>
      <c r="K254" s="13" t="s">
        <v>341</v>
      </c>
      <c r="L254" s="13" t="s">
        <v>308</v>
      </c>
      <c r="M254" s="13" t="s">
        <v>350</v>
      </c>
    </row>
    <row r="255" spans="1:13" x14ac:dyDescent="0.25">
      <c r="A255" s="13" t="s">
        <v>64</v>
      </c>
      <c r="B255" s="13" t="s">
        <v>293</v>
      </c>
      <c r="C255" s="13" t="s">
        <v>143</v>
      </c>
      <c r="D255" s="13" t="s">
        <v>299</v>
      </c>
      <c r="E255" s="13" t="s">
        <v>509</v>
      </c>
      <c r="F255" s="13" t="s">
        <v>311</v>
      </c>
      <c r="G255" s="13" t="s">
        <v>375</v>
      </c>
      <c r="H255" s="13" t="s">
        <v>376</v>
      </c>
      <c r="I255" s="14">
        <v>1</v>
      </c>
      <c r="J255" s="13" t="s">
        <v>63</v>
      </c>
      <c r="K255" s="13" t="s">
        <v>341</v>
      </c>
      <c r="L255" s="13" t="s">
        <v>308</v>
      </c>
      <c r="M255" s="13" t="s">
        <v>350</v>
      </c>
    </row>
    <row r="256" spans="1:13" x14ac:dyDescent="0.25">
      <c r="A256" s="13" t="s">
        <v>64</v>
      </c>
      <c r="B256" s="13" t="s">
        <v>293</v>
      </c>
      <c r="C256" s="13" t="s">
        <v>143</v>
      </c>
      <c r="D256" s="13" t="s">
        <v>299</v>
      </c>
      <c r="E256" s="13" t="s">
        <v>509</v>
      </c>
      <c r="F256" s="13" t="s">
        <v>311</v>
      </c>
      <c r="G256" s="13" t="s">
        <v>377</v>
      </c>
      <c r="H256" s="13" t="s">
        <v>378</v>
      </c>
      <c r="I256" s="14">
        <v>1</v>
      </c>
      <c r="J256" s="13" t="s">
        <v>63</v>
      </c>
      <c r="K256" s="13" t="s">
        <v>341</v>
      </c>
      <c r="L256" s="13" t="s">
        <v>308</v>
      </c>
      <c r="M256" s="13" t="s">
        <v>350</v>
      </c>
    </row>
    <row r="257" spans="1:13" x14ac:dyDescent="0.25">
      <c r="A257" s="13" t="s">
        <v>112</v>
      </c>
      <c r="B257" s="13" t="s">
        <v>212</v>
      </c>
      <c r="C257" s="13" t="s">
        <v>143</v>
      </c>
      <c r="D257" s="13" t="s">
        <v>510</v>
      </c>
      <c r="E257" s="13" t="s">
        <v>511</v>
      </c>
      <c r="F257" s="13" t="s">
        <v>311</v>
      </c>
      <c r="G257" s="13" t="s">
        <v>312</v>
      </c>
      <c r="H257" s="13" t="s">
        <v>313</v>
      </c>
      <c r="I257" s="14">
        <v>4</v>
      </c>
      <c r="J257" s="13" t="s">
        <v>111</v>
      </c>
      <c r="K257" s="13" t="s">
        <v>341</v>
      </c>
      <c r="L257" s="13" t="s">
        <v>308</v>
      </c>
      <c r="M257" s="13" t="s">
        <v>315</v>
      </c>
    </row>
    <row r="258" spans="1:13" x14ac:dyDescent="0.25">
      <c r="A258" s="13" t="s">
        <v>112</v>
      </c>
      <c r="B258" s="13" t="s">
        <v>212</v>
      </c>
      <c r="C258" s="13" t="s">
        <v>143</v>
      </c>
      <c r="D258" s="13" t="s">
        <v>510</v>
      </c>
      <c r="E258" s="13" t="s">
        <v>512</v>
      </c>
      <c r="F258" s="13" t="s">
        <v>146</v>
      </c>
      <c r="G258" s="13" t="s">
        <v>513</v>
      </c>
      <c r="H258" s="13" t="s">
        <v>514</v>
      </c>
      <c r="I258" s="14">
        <v>1</v>
      </c>
      <c r="J258" s="13" t="s">
        <v>111</v>
      </c>
      <c r="K258" s="13" t="s">
        <v>203</v>
      </c>
      <c r="L258" s="13" t="s">
        <v>308</v>
      </c>
      <c r="M258" s="13" t="s">
        <v>515</v>
      </c>
    </row>
    <row r="259" spans="1:13" x14ac:dyDescent="0.25">
      <c r="A259" s="13" t="s">
        <v>44</v>
      </c>
      <c r="B259" s="13" t="s">
        <v>152</v>
      </c>
      <c r="C259" s="13" t="s">
        <v>143</v>
      </c>
      <c r="D259" s="13" t="s">
        <v>516</v>
      </c>
      <c r="E259" s="13" t="s">
        <v>517</v>
      </c>
      <c r="F259" s="13" t="s">
        <v>311</v>
      </c>
      <c r="G259" s="13" t="s">
        <v>366</v>
      </c>
      <c r="H259" s="13" t="s">
        <v>367</v>
      </c>
      <c r="I259" s="14">
        <v>1</v>
      </c>
      <c r="J259" s="13" t="s">
        <v>43</v>
      </c>
      <c r="K259" s="13" t="s">
        <v>362</v>
      </c>
      <c r="L259" s="13" t="s">
        <v>308</v>
      </c>
      <c r="M259" s="13" t="s">
        <v>315</v>
      </c>
    </row>
    <row r="260" spans="1:13" x14ac:dyDescent="0.25">
      <c r="A260" s="13" t="s">
        <v>44</v>
      </c>
      <c r="B260" s="13" t="s">
        <v>152</v>
      </c>
      <c r="C260" s="13" t="s">
        <v>143</v>
      </c>
      <c r="D260" s="13" t="s">
        <v>516</v>
      </c>
      <c r="E260" s="13" t="s">
        <v>518</v>
      </c>
      <c r="F260" s="13" t="s">
        <v>311</v>
      </c>
      <c r="G260" s="13" t="s">
        <v>370</v>
      </c>
      <c r="H260" s="13" t="s">
        <v>371</v>
      </c>
      <c r="I260" s="14">
        <v>1</v>
      </c>
      <c r="J260" s="13" t="s">
        <v>43</v>
      </c>
      <c r="K260" s="13" t="s">
        <v>341</v>
      </c>
      <c r="L260" s="13" t="s">
        <v>308</v>
      </c>
      <c r="M260" s="13" t="s">
        <v>372</v>
      </c>
    </row>
    <row r="261" spans="1:13" x14ac:dyDescent="0.25">
      <c r="A261" s="13" t="s">
        <v>44</v>
      </c>
      <c r="B261" s="13" t="s">
        <v>152</v>
      </c>
      <c r="C261" s="13" t="s">
        <v>143</v>
      </c>
      <c r="D261" s="13" t="s">
        <v>516</v>
      </c>
      <c r="E261" s="13" t="s">
        <v>518</v>
      </c>
      <c r="F261" s="13" t="s">
        <v>311</v>
      </c>
      <c r="G261" s="13" t="s">
        <v>373</v>
      </c>
      <c r="H261" s="13" t="s">
        <v>374</v>
      </c>
      <c r="I261" s="14">
        <v>1</v>
      </c>
      <c r="J261" s="13" t="s">
        <v>43</v>
      </c>
      <c r="K261" s="13" t="s">
        <v>341</v>
      </c>
      <c r="L261" s="13" t="s">
        <v>308</v>
      </c>
      <c r="M261" s="13" t="s">
        <v>350</v>
      </c>
    </row>
    <row r="262" spans="1:13" x14ac:dyDescent="0.25">
      <c r="A262" s="13" t="s">
        <v>44</v>
      </c>
      <c r="B262" s="13" t="s">
        <v>152</v>
      </c>
      <c r="C262" s="13" t="s">
        <v>143</v>
      </c>
      <c r="D262" s="13" t="s">
        <v>516</v>
      </c>
      <c r="E262" s="13" t="s">
        <v>518</v>
      </c>
      <c r="F262" s="13" t="s">
        <v>311</v>
      </c>
      <c r="G262" s="13" t="s">
        <v>375</v>
      </c>
      <c r="H262" s="13" t="s">
        <v>376</v>
      </c>
      <c r="I262" s="14">
        <v>1</v>
      </c>
      <c r="J262" s="13" t="s">
        <v>43</v>
      </c>
      <c r="K262" s="13" t="s">
        <v>341</v>
      </c>
      <c r="L262" s="13" t="s">
        <v>308</v>
      </c>
      <c r="M262" s="13" t="s">
        <v>350</v>
      </c>
    </row>
    <row r="263" spans="1:13" x14ac:dyDescent="0.25">
      <c r="A263" s="13" t="s">
        <v>44</v>
      </c>
      <c r="B263" s="13" t="s">
        <v>152</v>
      </c>
      <c r="C263" s="13" t="s">
        <v>143</v>
      </c>
      <c r="D263" s="13" t="s">
        <v>516</v>
      </c>
      <c r="E263" s="13" t="s">
        <v>518</v>
      </c>
      <c r="F263" s="13" t="s">
        <v>311</v>
      </c>
      <c r="G263" s="13" t="s">
        <v>377</v>
      </c>
      <c r="H263" s="13" t="s">
        <v>378</v>
      </c>
      <c r="I263" s="14">
        <v>1</v>
      </c>
      <c r="J263" s="13" t="s">
        <v>43</v>
      </c>
      <c r="K263" s="13" t="s">
        <v>341</v>
      </c>
      <c r="L263" s="13" t="s">
        <v>308</v>
      </c>
      <c r="M263" s="13" t="s">
        <v>350</v>
      </c>
    </row>
    <row r="264" spans="1:13" x14ac:dyDescent="0.25">
      <c r="A264" s="13" t="s">
        <v>60</v>
      </c>
      <c r="B264" s="13" t="s">
        <v>394</v>
      </c>
      <c r="C264" s="13" t="s">
        <v>143</v>
      </c>
      <c r="D264" s="13" t="s">
        <v>519</v>
      </c>
      <c r="E264" s="13" t="s">
        <v>520</v>
      </c>
      <c r="F264" s="13" t="s">
        <v>146</v>
      </c>
      <c r="G264" s="13" t="s">
        <v>332</v>
      </c>
      <c r="H264" s="13" t="s">
        <v>333</v>
      </c>
      <c r="I264" s="14">
        <v>2</v>
      </c>
      <c r="J264" s="13" t="s">
        <v>59</v>
      </c>
      <c r="K264" s="13" t="s">
        <v>362</v>
      </c>
      <c r="L264" s="13" t="s">
        <v>308</v>
      </c>
      <c r="M264" s="13" t="s">
        <v>315</v>
      </c>
    </row>
    <row r="265" spans="1:13" x14ac:dyDescent="0.25">
      <c r="A265" s="13" t="s">
        <v>60</v>
      </c>
      <c r="B265" s="13" t="s">
        <v>394</v>
      </c>
      <c r="C265" s="13" t="s">
        <v>143</v>
      </c>
      <c r="D265" s="13" t="s">
        <v>519</v>
      </c>
      <c r="E265" s="13" t="s">
        <v>520</v>
      </c>
      <c r="F265" s="13" t="s">
        <v>146</v>
      </c>
      <c r="G265" s="13" t="s">
        <v>334</v>
      </c>
      <c r="H265" s="13" t="s">
        <v>335</v>
      </c>
      <c r="I265" s="14">
        <v>1</v>
      </c>
      <c r="J265" s="13" t="s">
        <v>59</v>
      </c>
      <c r="K265" s="13" t="s">
        <v>362</v>
      </c>
      <c r="L265" s="13" t="s">
        <v>308</v>
      </c>
      <c r="M265" s="13" t="s">
        <v>315</v>
      </c>
    </row>
    <row r="266" spans="1:13" x14ac:dyDescent="0.25">
      <c r="A266" s="13" t="s">
        <v>60</v>
      </c>
      <c r="B266" s="13" t="s">
        <v>394</v>
      </c>
      <c r="C266" s="13" t="s">
        <v>143</v>
      </c>
      <c r="D266" s="13" t="s">
        <v>519</v>
      </c>
      <c r="E266" s="13" t="s">
        <v>520</v>
      </c>
      <c r="F266" s="13" t="s">
        <v>146</v>
      </c>
      <c r="G266" s="13" t="s">
        <v>328</v>
      </c>
      <c r="H266" s="13" t="s">
        <v>329</v>
      </c>
      <c r="I266" s="14">
        <v>2</v>
      </c>
      <c r="J266" s="13" t="s">
        <v>59</v>
      </c>
      <c r="K266" s="13" t="s">
        <v>362</v>
      </c>
      <c r="L266" s="13" t="s">
        <v>308</v>
      </c>
      <c r="M266" s="13" t="s">
        <v>315</v>
      </c>
    </row>
    <row r="267" spans="1:13" x14ac:dyDescent="0.25">
      <c r="A267" s="13" t="s">
        <v>60</v>
      </c>
      <c r="B267" s="13" t="s">
        <v>394</v>
      </c>
      <c r="C267" s="13" t="s">
        <v>143</v>
      </c>
      <c r="D267" s="13" t="s">
        <v>519</v>
      </c>
      <c r="E267" s="13" t="s">
        <v>520</v>
      </c>
      <c r="F267" s="13" t="s">
        <v>146</v>
      </c>
      <c r="G267" s="13" t="s">
        <v>326</v>
      </c>
      <c r="H267" s="13" t="s">
        <v>327</v>
      </c>
      <c r="I267" s="14">
        <v>2</v>
      </c>
      <c r="J267" s="13" t="s">
        <v>59</v>
      </c>
      <c r="K267" s="13" t="s">
        <v>362</v>
      </c>
      <c r="L267" s="13" t="s">
        <v>308</v>
      </c>
      <c r="M267" s="13" t="s">
        <v>315</v>
      </c>
    </row>
    <row r="268" spans="1:13" x14ac:dyDescent="0.25">
      <c r="A268" s="13" t="s">
        <v>60</v>
      </c>
      <c r="B268" s="13" t="s">
        <v>394</v>
      </c>
      <c r="C268" s="13" t="s">
        <v>143</v>
      </c>
      <c r="D268" s="13" t="s">
        <v>519</v>
      </c>
      <c r="E268" s="13" t="s">
        <v>520</v>
      </c>
      <c r="F268" s="13" t="s">
        <v>146</v>
      </c>
      <c r="G268" s="13" t="s">
        <v>336</v>
      </c>
      <c r="H268" s="13" t="s">
        <v>337</v>
      </c>
      <c r="I268" s="14">
        <v>1</v>
      </c>
      <c r="J268" s="13" t="s">
        <v>59</v>
      </c>
      <c r="K268" s="13" t="s">
        <v>362</v>
      </c>
      <c r="L268" s="13" t="s">
        <v>308</v>
      </c>
      <c r="M268" s="13" t="s">
        <v>315</v>
      </c>
    </row>
    <row r="269" spans="1:13" x14ac:dyDescent="0.25">
      <c r="A269" s="13" t="s">
        <v>60</v>
      </c>
      <c r="B269" s="13" t="s">
        <v>394</v>
      </c>
      <c r="C269" s="13" t="s">
        <v>143</v>
      </c>
      <c r="D269" s="13" t="s">
        <v>519</v>
      </c>
      <c r="E269" s="13" t="s">
        <v>520</v>
      </c>
      <c r="F269" s="13" t="s">
        <v>146</v>
      </c>
      <c r="G269" s="13" t="s">
        <v>330</v>
      </c>
      <c r="H269" s="13" t="s">
        <v>331</v>
      </c>
      <c r="I269" s="14">
        <v>1</v>
      </c>
      <c r="J269" s="13" t="s">
        <v>59</v>
      </c>
      <c r="K269" s="13" t="s">
        <v>362</v>
      </c>
      <c r="L269" s="13" t="s">
        <v>308</v>
      </c>
      <c r="M269" s="13" t="s">
        <v>315</v>
      </c>
    </row>
    <row r="270" spans="1:13" x14ac:dyDescent="0.25">
      <c r="A270" s="13" t="s">
        <v>60</v>
      </c>
      <c r="B270" s="13" t="s">
        <v>394</v>
      </c>
      <c r="C270" s="13" t="s">
        <v>143</v>
      </c>
      <c r="D270" s="13" t="s">
        <v>519</v>
      </c>
      <c r="E270" s="13" t="s">
        <v>520</v>
      </c>
      <c r="F270" s="13" t="s">
        <v>146</v>
      </c>
      <c r="G270" s="13" t="s">
        <v>324</v>
      </c>
      <c r="H270" s="13" t="s">
        <v>325</v>
      </c>
      <c r="I270" s="14">
        <v>1</v>
      </c>
      <c r="J270" s="13" t="s">
        <v>59</v>
      </c>
      <c r="K270" s="13" t="s">
        <v>362</v>
      </c>
      <c r="L270" s="13" t="s">
        <v>308</v>
      </c>
      <c r="M270" s="13" t="s">
        <v>315</v>
      </c>
    </row>
    <row r="271" spans="1:13" x14ac:dyDescent="0.25">
      <c r="A271" s="13" t="s">
        <v>60</v>
      </c>
      <c r="B271" s="13" t="s">
        <v>394</v>
      </c>
      <c r="C271" s="13" t="s">
        <v>143</v>
      </c>
      <c r="D271" s="13" t="s">
        <v>519</v>
      </c>
      <c r="E271" s="13" t="s">
        <v>521</v>
      </c>
      <c r="F271" s="13" t="s">
        <v>311</v>
      </c>
      <c r="G271" s="13" t="s">
        <v>370</v>
      </c>
      <c r="H271" s="13" t="s">
        <v>371</v>
      </c>
      <c r="I271" s="14">
        <v>1</v>
      </c>
      <c r="J271" s="13" t="s">
        <v>59</v>
      </c>
      <c r="K271" s="13" t="s">
        <v>341</v>
      </c>
      <c r="L271" s="13" t="s">
        <v>308</v>
      </c>
      <c r="M271" s="13" t="s">
        <v>372</v>
      </c>
    </row>
    <row r="272" spans="1:13" x14ac:dyDescent="0.25">
      <c r="A272" s="13" t="s">
        <v>60</v>
      </c>
      <c r="B272" s="13" t="s">
        <v>394</v>
      </c>
      <c r="C272" s="13" t="s">
        <v>143</v>
      </c>
      <c r="D272" s="13" t="s">
        <v>519</v>
      </c>
      <c r="E272" s="13" t="s">
        <v>521</v>
      </c>
      <c r="F272" s="13" t="s">
        <v>311</v>
      </c>
      <c r="G272" s="13" t="s">
        <v>373</v>
      </c>
      <c r="H272" s="13" t="s">
        <v>374</v>
      </c>
      <c r="I272" s="14">
        <v>1</v>
      </c>
      <c r="J272" s="13" t="s">
        <v>59</v>
      </c>
      <c r="K272" s="13" t="s">
        <v>341</v>
      </c>
      <c r="L272" s="13" t="s">
        <v>308</v>
      </c>
      <c r="M272" s="13" t="s">
        <v>350</v>
      </c>
    </row>
    <row r="273" spans="1:13" x14ac:dyDescent="0.25">
      <c r="A273" s="13" t="s">
        <v>60</v>
      </c>
      <c r="B273" s="13" t="s">
        <v>394</v>
      </c>
      <c r="C273" s="13" t="s">
        <v>143</v>
      </c>
      <c r="D273" s="13" t="s">
        <v>519</v>
      </c>
      <c r="E273" s="13" t="s">
        <v>521</v>
      </c>
      <c r="F273" s="13" t="s">
        <v>311</v>
      </c>
      <c r="G273" s="13" t="s">
        <v>375</v>
      </c>
      <c r="H273" s="13" t="s">
        <v>376</v>
      </c>
      <c r="I273" s="14">
        <v>1</v>
      </c>
      <c r="J273" s="13" t="s">
        <v>59</v>
      </c>
      <c r="K273" s="13" t="s">
        <v>341</v>
      </c>
      <c r="L273" s="13" t="s">
        <v>308</v>
      </c>
      <c r="M273" s="13" t="s">
        <v>350</v>
      </c>
    </row>
    <row r="274" spans="1:13" x14ac:dyDescent="0.25">
      <c r="A274" s="13" t="s">
        <v>60</v>
      </c>
      <c r="B274" s="13" t="s">
        <v>394</v>
      </c>
      <c r="C274" s="13" t="s">
        <v>143</v>
      </c>
      <c r="D274" s="13" t="s">
        <v>519</v>
      </c>
      <c r="E274" s="13" t="s">
        <v>521</v>
      </c>
      <c r="F274" s="13" t="s">
        <v>311</v>
      </c>
      <c r="G274" s="13" t="s">
        <v>377</v>
      </c>
      <c r="H274" s="13" t="s">
        <v>378</v>
      </c>
      <c r="I274" s="14">
        <v>1</v>
      </c>
      <c r="J274" s="13" t="s">
        <v>59</v>
      </c>
      <c r="K274" s="13" t="s">
        <v>341</v>
      </c>
      <c r="L274" s="13" t="s">
        <v>308</v>
      </c>
      <c r="M274" s="13" t="s">
        <v>350</v>
      </c>
    </row>
    <row r="275" spans="1:13" x14ac:dyDescent="0.25">
      <c r="A275" s="13" t="s">
        <v>30</v>
      </c>
      <c r="B275" s="13" t="s">
        <v>522</v>
      </c>
      <c r="C275" s="13" t="s">
        <v>143</v>
      </c>
      <c r="D275" s="13" t="s">
        <v>523</v>
      </c>
      <c r="E275" s="13" t="s">
        <v>524</v>
      </c>
      <c r="F275" s="13" t="s">
        <v>311</v>
      </c>
      <c r="G275" s="13" t="s">
        <v>312</v>
      </c>
      <c r="H275" s="13" t="s">
        <v>313</v>
      </c>
      <c r="I275" s="14">
        <v>4</v>
      </c>
      <c r="J275" s="13" t="s">
        <v>29</v>
      </c>
      <c r="K275" s="13" t="s">
        <v>180</v>
      </c>
      <c r="L275" s="13" t="s">
        <v>308</v>
      </c>
      <c r="M275" s="13" t="s">
        <v>315</v>
      </c>
    </row>
    <row r="276" spans="1:13" x14ac:dyDescent="0.25">
      <c r="A276" s="13" t="s">
        <v>30</v>
      </c>
      <c r="B276" s="13" t="s">
        <v>522</v>
      </c>
      <c r="C276" s="13" t="s">
        <v>143</v>
      </c>
      <c r="D276" s="13" t="s">
        <v>523</v>
      </c>
      <c r="E276" s="13" t="s">
        <v>525</v>
      </c>
      <c r="F276" s="13" t="s">
        <v>146</v>
      </c>
      <c r="G276" s="13" t="s">
        <v>431</v>
      </c>
      <c r="H276" s="13" t="s">
        <v>432</v>
      </c>
      <c r="I276" s="14">
        <v>3</v>
      </c>
      <c r="J276" s="13" t="s">
        <v>29</v>
      </c>
      <c r="K276" s="13" t="s">
        <v>157</v>
      </c>
      <c r="L276" s="13" t="s">
        <v>308</v>
      </c>
      <c r="M276" s="13" t="s">
        <v>430</v>
      </c>
    </row>
    <row r="277" spans="1:13" x14ac:dyDescent="0.25">
      <c r="A277" s="13" t="s">
        <v>30</v>
      </c>
      <c r="B277" s="13" t="s">
        <v>522</v>
      </c>
      <c r="C277" s="13" t="s">
        <v>143</v>
      </c>
      <c r="D277" s="13" t="s">
        <v>523</v>
      </c>
      <c r="E277" s="13" t="s">
        <v>525</v>
      </c>
      <c r="F277" s="13" t="s">
        <v>146</v>
      </c>
      <c r="G277" s="13" t="s">
        <v>428</v>
      </c>
      <c r="H277" s="13" t="s">
        <v>429</v>
      </c>
      <c r="I277" s="14">
        <v>3</v>
      </c>
      <c r="J277" s="13" t="s">
        <v>29</v>
      </c>
      <c r="K277" s="13" t="s">
        <v>157</v>
      </c>
      <c r="L277" s="13" t="s">
        <v>308</v>
      </c>
      <c r="M277" s="13" t="s">
        <v>430</v>
      </c>
    </row>
    <row r="278" spans="1:13" x14ac:dyDescent="0.25">
      <c r="A278" s="13" t="s">
        <v>54</v>
      </c>
      <c r="B278" s="13" t="s">
        <v>236</v>
      </c>
      <c r="C278" s="13" t="s">
        <v>143</v>
      </c>
      <c r="D278" s="13" t="s">
        <v>526</v>
      </c>
      <c r="E278" s="13" t="s">
        <v>527</v>
      </c>
      <c r="F278" s="13" t="s">
        <v>146</v>
      </c>
      <c r="G278" s="13" t="s">
        <v>324</v>
      </c>
      <c r="H278" s="13" t="s">
        <v>325</v>
      </c>
      <c r="I278" s="14">
        <v>1</v>
      </c>
      <c r="J278" s="13" t="s">
        <v>53</v>
      </c>
      <c r="K278" s="13" t="s">
        <v>157</v>
      </c>
      <c r="L278" s="13" t="s">
        <v>308</v>
      </c>
      <c r="M278" s="13" t="s">
        <v>315</v>
      </c>
    </row>
    <row r="279" spans="1:13" x14ac:dyDescent="0.25">
      <c r="A279" s="13" t="s">
        <v>54</v>
      </c>
      <c r="B279" s="13" t="s">
        <v>236</v>
      </c>
      <c r="C279" s="13" t="s">
        <v>143</v>
      </c>
      <c r="D279" s="13" t="s">
        <v>526</v>
      </c>
      <c r="E279" s="13" t="s">
        <v>527</v>
      </c>
      <c r="F279" s="13" t="s">
        <v>146</v>
      </c>
      <c r="G279" s="13" t="s">
        <v>326</v>
      </c>
      <c r="H279" s="13" t="s">
        <v>327</v>
      </c>
      <c r="I279" s="14">
        <v>1</v>
      </c>
      <c r="J279" s="13" t="s">
        <v>53</v>
      </c>
      <c r="K279" s="13" t="s">
        <v>157</v>
      </c>
      <c r="L279" s="13" t="s">
        <v>308</v>
      </c>
      <c r="M279" s="13" t="s">
        <v>315</v>
      </c>
    </row>
    <row r="280" spans="1:13" x14ac:dyDescent="0.25">
      <c r="A280" s="13" t="s">
        <v>54</v>
      </c>
      <c r="B280" s="13" t="s">
        <v>236</v>
      </c>
      <c r="C280" s="13" t="s">
        <v>143</v>
      </c>
      <c r="D280" s="13" t="s">
        <v>526</v>
      </c>
      <c r="E280" s="13" t="s">
        <v>527</v>
      </c>
      <c r="F280" s="13" t="s">
        <v>146</v>
      </c>
      <c r="G280" s="13" t="s">
        <v>328</v>
      </c>
      <c r="H280" s="13" t="s">
        <v>329</v>
      </c>
      <c r="I280" s="14">
        <v>2</v>
      </c>
      <c r="J280" s="13" t="s">
        <v>53</v>
      </c>
      <c r="K280" s="13" t="s">
        <v>157</v>
      </c>
      <c r="L280" s="13" t="s">
        <v>308</v>
      </c>
      <c r="M280" s="13" t="s">
        <v>315</v>
      </c>
    </row>
    <row r="281" spans="1:13" x14ac:dyDescent="0.25">
      <c r="A281" s="13" t="s">
        <v>54</v>
      </c>
      <c r="B281" s="13" t="s">
        <v>236</v>
      </c>
      <c r="C281" s="13" t="s">
        <v>143</v>
      </c>
      <c r="D281" s="13" t="s">
        <v>526</v>
      </c>
      <c r="E281" s="13" t="s">
        <v>527</v>
      </c>
      <c r="F281" s="13" t="s">
        <v>146</v>
      </c>
      <c r="G281" s="13" t="s">
        <v>330</v>
      </c>
      <c r="H281" s="13" t="s">
        <v>331</v>
      </c>
      <c r="I281" s="14">
        <v>1</v>
      </c>
      <c r="J281" s="13" t="s">
        <v>53</v>
      </c>
      <c r="K281" s="13" t="s">
        <v>157</v>
      </c>
      <c r="L281" s="13" t="s">
        <v>308</v>
      </c>
      <c r="M281" s="13" t="s">
        <v>315</v>
      </c>
    </row>
    <row r="282" spans="1:13" x14ac:dyDescent="0.25">
      <c r="A282" s="13" t="s">
        <v>54</v>
      </c>
      <c r="B282" s="13" t="s">
        <v>236</v>
      </c>
      <c r="C282" s="13" t="s">
        <v>143</v>
      </c>
      <c r="D282" s="13" t="s">
        <v>526</v>
      </c>
      <c r="E282" s="13" t="s">
        <v>527</v>
      </c>
      <c r="F282" s="13" t="s">
        <v>146</v>
      </c>
      <c r="G282" s="13" t="s">
        <v>332</v>
      </c>
      <c r="H282" s="13" t="s">
        <v>333</v>
      </c>
      <c r="I282" s="14">
        <v>2</v>
      </c>
      <c r="J282" s="13" t="s">
        <v>53</v>
      </c>
      <c r="K282" s="13" t="s">
        <v>157</v>
      </c>
      <c r="L282" s="13" t="s">
        <v>308</v>
      </c>
      <c r="M282" s="13" t="s">
        <v>315</v>
      </c>
    </row>
    <row r="283" spans="1:13" x14ac:dyDescent="0.25">
      <c r="A283" s="13" t="s">
        <v>54</v>
      </c>
      <c r="B283" s="13" t="s">
        <v>236</v>
      </c>
      <c r="C283" s="13" t="s">
        <v>143</v>
      </c>
      <c r="D283" s="13" t="s">
        <v>526</v>
      </c>
      <c r="E283" s="13" t="s">
        <v>527</v>
      </c>
      <c r="F283" s="13" t="s">
        <v>146</v>
      </c>
      <c r="G283" s="13" t="s">
        <v>334</v>
      </c>
      <c r="H283" s="13" t="s">
        <v>335</v>
      </c>
      <c r="I283" s="14">
        <v>1</v>
      </c>
      <c r="J283" s="13" t="s">
        <v>53</v>
      </c>
      <c r="K283" s="13" t="s">
        <v>157</v>
      </c>
      <c r="L283" s="13" t="s">
        <v>308</v>
      </c>
      <c r="M283" s="13" t="s">
        <v>315</v>
      </c>
    </row>
    <row r="284" spans="1:13" x14ac:dyDescent="0.25">
      <c r="A284" s="13" t="s">
        <v>54</v>
      </c>
      <c r="B284" s="13" t="s">
        <v>236</v>
      </c>
      <c r="C284" s="13" t="s">
        <v>143</v>
      </c>
      <c r="D284" s="13" t="s">
        <v>526</v>
      </c>
      <c r="E284" s="13" t="s">
        <v>527</v>
      </c>
      <c r="F284" s="13" t="s">
        <v>146</v>
      </c>
      <c r="G284" s="13" t="s">
        <v>336</v>
      </c>
      <c r="H284" s="13" t="s">
        <v>337</v>
      </c>
      <c r="I284" s="14">
        <v>1</v>
      </c>
      <c r="J284" s="13" t="s">
        <v>53</v>
      </c>
      <c r="K284" s="13" t="s">
        <v>157</v>
      </c>
      <c r="L284" s="13" t="s">
        <v>308</v>
      </c>
      <c r="M284" s="13" t="s">
        <v>315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workbookViewId="0">
      <selection activeCell="A23" sqref="A23"/>
    </sheetView>
  </sheetViews>
  <sheetFormatPr defaultRowHeight="15" x14ac:dyDescent="0.25"/>
  <cols>
    <col min="2" max="2" width="25" customWidth="1"/>
    <col min="3" max="3" width="12.42578125" customWidth="1"/>
    <col min="5" max="6" width="12.42578125" customWidth="1"/>
    <col min="13" max="13" width="52.5703125" bestFit="1" customWidth="1"/>
    <col min="14" max="14" width="12.5703125" customWidth="1"/>
  </cols>
  <sheetData>
    <row r="1" spans="1:14" x14ac:dyDescent="0.25">
      <c r="A1" s="34" t="s">
        <v>528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4" s="30" customFormat="1" ht="27.4" customHeight="1" x14ac:dyDescent="0.25">
      <c r="A2" s="29" t="s">
        <v>135</v>
      </c>
      <c r="B2" s="29" t="s">
        <v>529</v>
      </c>
      <c r="C2" s="29" t="s">
        <v>530</v>
      </c>
      <c r="D2" s="29" t="s">
        <v>531</v>
      </c>
      <c r="E2" s="29" t="s">
        <v>141</v>
      </c>
      <c r="F2" s="29" t="s">
        <v>532</v>
      </c>
      <c r="G2" s="29" t="s">
        <v>533</v>
      </c>
      <c r="H2" s="29" t="s">
        <v>137</v>
      </c>
      <c r="I2" s="29" t="s">
        <v>534</v>
      </c>
      <c r="J2" s="29" t="s">
        <v>535</v>
      </c>
      <c r="K2" s="29" t="s">
        <v>536</v>
      </c>
      <c r="L2" s="29" t="s">
        <v>537</v>
      </c>
      <c r="M2" s="29" t="s">
        <v>1181</v>
      </c>
      <c r="N2" s="29" t="s">
        <v>1182</v>
      </c>
    </row>
    <row r="3" spans="1:14" x14ac:dyDescent="0.25">
      <c r="A3" s="15" t="s">
        <v>538</v>
      </c>
      <c r="B3" s="15" t="s">
        <v>539</v>
      </c>
      <c r="C3" s="15" t="s">
        <v>540</v>
      </c>
      <c r="D3" s="15" t="s">
        <v>541</v>
      </c>
      <c r="E3" s="15" t="s">
        <v>372</v>
      </c>
      <c r="F3" s="15" t="s">
        <v>542</v>
      </c>
      <c r="G3" s="16">
        <v>28</v>
      </c>
      <c r="H3" s="16">
        <v>55</v>
      </c>
      <c r="I3" s="17">
        <v>0</v>
      </c>
      <c r="J3" s="18">
        <v>1</v>
      </c>
      <c r="K3" s="19">
        <v>0</v>
      </c>
      <c r="L3" s="20">
        <v>0</v>
      </c>
      <c r="M3" s="25" t="s">
        <v>1174</v>
      </c>
      <c r="N3" s="25"/>
    </row>
    <row r="4" spans="1:14" x14ac:dyDescent="0.25">
      <c r="A4" s="15" t="s">
        <v>543</v>
      </c>
      <c r="B4" s="15" t="s">
        <v>539</v>
      </c>
      <c r="C4" s="15" t="s">
        <v>544</v>
      </c>
      <c r="D4" s="15" t="s">
        <v>541</v>
      </c>
      <c r="E4" s="15" t="s">
        <v>372</v>
      </c>
      <c r="F4" s="15" t="s">
        <v>545</v>
      </c>
      <c r="G4" s="16">
        <v>25</v>
      </c>
      <c r="H4" s="16">
        <v>52</v>
      </c>
      <c r="I4" s="17">
        <v>0</v>
      </c>
      <c r="J4" s="18">
        <v>1</v>
      </c>
      <c r="K4" s="19">
        <v>0</v>
      </c>
      <c r="L4" s="20">
        <v>0</v>
      </c>
      <c r="M4" s="25" t="s">
        <v>1174</v>
      </c>
      <c r="N4" s="25"/>
    </row>
    <row r="5" spans="1:14" x14ac:dyDescent="0.25">
      <c r="A5" s="15" t="s">
        <v>373</v>
      </c>
      <c r="B5" s="15" t="s">
        <v>546</v>
      </c>
      <c r="C5" s="15" t="s">
        <v>547</v>
      </c>
      <c r="D5" s="15" t="s">
        <v>548</v>
      </c>
      <c r="E5" s="15" t="s">
        <v>350</v>
      </c>
      <c r="F5" s="15" t="s">
        <v>549</v>
      </c>
      <c r="G5" s="16">
        <v>20</v>
      </c>
      <c r="H5" s="16">
        <v>20</v>
      </c>
      <c r="I5" s="17">
        <v>0.1</v>
      </c>
      <c r="J5" s="18">
        <v>0</v>
      </c>
      <c r="K5" s="19">
        <v>0</v>
      </c>
      <c r="L5" s="20">
        <v>0.9</v>
      </c>
      <c r="M5" s="25" t="s">
        <v>1175</v>
      </c>
      <c r="N5" s="25"/>
    </row>
    <row r="6" spans="1:14" x14ac:dyDescent="0.25">
      <c r="A6" s="15" t="s">
        <v>370</v>
      </c>
      <c r="B6" s="15" t="s">
        <v>371</v>
      </c>
      <c r="C6" s="15" t="s">
        <v>547</v>
      </c>
      <c r="D6" s="15" t="s">
        <v>550</v>
      </c>
      <c r="E6" s="15" t="s">
        <v>372</v>
      </c>
      <c r="F6" s="15" t="s">
        <v>551</v>
      </c>
      <c r="G6" s="16">
        <v>19</v>
      </c>
      <c r="H6" s="16">
        <v>19</v>
      </c>
      <c r="I6" s="17">
        <v>0</v>
      </c>
      <c r="J6" s="18">
        <v>5.2631578947368425E-2</v>
      </c>
      <c r="K6" s="19">
        <v>0</v>
      </c>
      <c r="L6" s="20">
        <v>0.94736842105263164</v>
      </c>
      <c r="M6" s="25" t="s">
        <v>1175</v>
      </c>
      <c r="N6" s="25"/>
    </row>
    <row r="7" spans="1:14" x14ac:dyDescent="0.25">
      <c r="A7" s="15" t="s">
        <v>552</v>
      </c>
      <c r="B7" s="15" t="s">
        <v>553</v>
      </c>
      <c r="C7" s="15" t="s">
        <v>547</v>
      </c>
      <c r="D7" s="15" t="s">
        <v>554</v>
      </c>
      <c r="E7" s="15" t="s">
        <v>350</v>
      </c>
      <c r="F7" s="15" t="s">
        <v>555</v>
      </c>
      <c r="G7" s="16">
        <v>18</v>
      </c>
      <c r="H7" s="16">
        <v>28</v>
      </c>
      <c r="I7" s="17">
        <v>0</v>
      </c>
      <c r="J7" s="18">
        <v>1</v>
      </c>
      <c r="K7" s="19">
        <v>0</v>
      </c>
      <c r="L7" s="20">
        <v>0</v>
      </c>
      <c r="M7" s="25" t="s">
        <v>1174</v>
      </c>
      <c r="N7" s="25"/>
    </row>
    <row r="8" spans="1:14" x14ac:dyDescent="0.25">
      <c r="A8" s="15" t="s">
        <v>366</v>
      </c>
      <c r="B8" s="15" t="s">
        <v>556</v>
      </c>
      <c r="C8" s="15" t="s">
        <v>557</v>
      </c>
      <c r="D8" s="15" t="s">
        <v>558</v>
      </c>
      <c r="E8" s="15" t="s">
        <v>315</v>
      </c>
      <c r="F8" s="15" t="s">
        <v>559</v>
      </c>
      <c r="G8" s="16">
        <v>18</v>
      </c>
      <c r="H8" s="16">
        <v>18</v>
      </c>
      <c r="I8" s="17">
        <v>0</v>
      </c>
      <c r="J8" s="18">
        <v>0</v>
      </c>
      <c r="K8" s="19">
        <v>0</v>
      </c>
      <c r="L8" s="20">
        <v>1</v>
      </c>
      <c r="M8" s="25" t="s">
        <v>1175</v>
      </c>
      <c r="N8" s="25"/>
    </row>
    <row r="9" spans="1:14" x14ac:dyDescent="0.25">
      <c r="A9" s="15" t="s">
        <v>375</v>
      </c>
      <c r="B9" s="15" t="s">
        <v>376</v>
      </c>
      <c r="C9" s="15" t="s">
        <v>547</v>
      </c>
      <c r="D9" s="15" t="s">
        <v>560</v>
      </c>
      <c r="E9" s="15" t="s">
        <v>350</v>
      </c>
      <c r="F9" s="15" t="s">
        <v>561</v>
      </c>
      <c r="G9" s="16">
        <v>18</v>
      </c>
      <c r="H9" s="16">
        <v>18</v>
      </c>
      <c r="I9" s="17">
        <v>0</v>
      </c>
      <c r="J9" s="18">
        <v>0</v>
      </c>
      <c r="K9" s="19">
        <v>0</v>
      </c>
      <c r="L9" s="20">
        <v>1</v>
      </c>
      <c r="M9" s="25" t="s">
        <v>1175</v>
      </c>
      <c r="N9" s="25"/>
    </row>
    <row r="10" spans="1:14" x14ac:dyDescent="0.25">
      <c r="A10" s="15" t="s">
        <v>377</v>
      </c>
      <c r="B10" s="15" t="s">
        <v>562</v>
      </c>
      <c r="C10" s="15" t="s">
        <v>563</v>
      </c>
      <c r="D10" s="15" t="s">
        <v>560</v>
      </c>
      <c r="E10" s="15" t="s">
        <v>350</v>
      </c>
      <c r="F10" s="15" t="s">
        <v>564</v>
      </c>
      <c r="G10" s="16">
        <v>18</v>
      </c>
      <c r="H10" s="16">
        <v>18</v>
      </c>
      <c r="I10" s="17">
        <v>0</v>
      </c>
      <c r="J10" s="18">
        <v>0</v>
      </c>
      <c r="K10" s="19">
        <v>0</v>
      </c>
      <c r="L10" s="20">
        <v>1</v>
      </c>
      <c r="M10" s="25" t="s">
        <v>1175</v>
      </c>
      <c r="N10" s="25"/>
    </row>
    <row r="11" spans="1:14" x14ac:dyDescent="0.25">
      <c r="A11" s="15" t="s">
        <v>326</v>
      </c>
      <c r="B11" s="15" t="s">
        <v>565</v>
      </c>
      <c r="C11" s="15" t="s">
        <v>566</v>
      </c>
      <c r="D11" s="15" t="s">
        <v>558</v>
      </c>
      <c r="E11" s="15" t="s">
        <v>315</v>
      </c>
      <c r="F11" s="15" t="s">
        <v>567</v>
      </c>
      <c r="G11" s="16">
        <v>17</v>
      </c>
      <c r="H11" s="16">
        <v>25</v>
      </c>
      <c r="I11" s="17">
        <v>0</v>
      </c>
      <c r="J11" s="18">
        <v>0</v>
      </c>
      <c r="K11" s="19">
        <v>0</v>
      </c>
      <c r="L11" s="20">
        <v>1</v>
      </c>
      <c r="M11" s="25" t="s">
        <v>1175</v>
      </c>
      <c r="N11" s="25"/>
    </row>
    <row r="12" spans="1:14" x14ac:dyDescent="0.25">
      <c r="A12" s="15" t="s">
        <v>328</v>
      </c>
      <c r="B12" s="15" t="s">
        <v>568</v>
      </c>
      <c r="C12" s="15" t="s">
        <v>569</v>
      </c>
      <c r="D12" s="15" t="s">
        <v>558</v>
      </c>
      <c r="E12" s="15" t="s">
        <v>315</v>
      </c>
      <c r="F12" s="15" t="s">
        <v>570</v>
      </c>
      <c r="G12" s="16">
        <v>17</v>
      </c>
      <c r="H12" s="16">
        <v>33</v>
      </c>
      <c r="I12" s="17">
        <v>0</v>
      </c>
      <c r="J12" s="18">
        <v>0</v>
      </c>
      <c r="K12" s="19">
        <v>0</v>
      </c>
      <c r="L12" s="20">
        <v>1</v>
      </c>
      <c r="M12" s="25" t="s">
        <v>1175</v>
      </c>
      <c r="N12" s="25"/>
    </row>
    <row r="13" spans="1:14" x14ac:dyDescent="0.25">
      <c r="A13" s="15" t="s">
        <v>324</v>
      </c>
      <c r="B13" s="15" t="s">
        <v>571</v>
      </c>
      <c r="C13" s="15" t="s">
        <v>572</v>
      </c>
      <c r="D13" s="15" t="s">
        <v>558</v>
      </c>
      <c r="E13" s="15" t="s">
        <v>315</v>
      </c>
      <c r="F13" s="15" t="s">
        <v>573</v>
      </c>
      <c r="G13" s="16">
        <v>17</v>
      </c>
      <c r="H13" s="16">
        <v>17</v>
      </c>
      <c r="I13" s="17">
        <v>0</v>
      </c>
      <c r="J13" s="18">
        <v>0</v>
      </c>
      <c r="K13" s="19">
        <v>0</v>
      </c>
      <c r="L13" s="20">
        <v>1</v>
      </c>
      <c r="M13" s="25" t="s">
        <v>1175</v>
      </c>
      <c r="N13" s="25"/>
    </row>
    <row r="14" spans="1:14" x14ac:dyDescent="0.25">
      <c r="A14" s="15" t="s">
        <v>330</v>
      </c>
      <c r="B14" s="15" t="s">
        <v>574</v>
      </c>
      <c r="C14" s="15" t="s">
        <v>569</v>
      </c>
      <c r="D14" s="15" t="s">
        <v>558</v>
      </c>
      <c r="E14" s="15" t="s">
        <v>315</v>
      </c>
      <c r="F14" s="15" t="s">
        <v>575</v>
      </c>
      <c r="G14" s="16">
        <v>17</v>
      </c>
      <c r="H14" s="16">
        <v>17</v>
      </c>
      <c r="I14" s="17">
        <v>0</v>
      </c>
      <c r="J14" s="18">
        <v>0</v>
      </c>
      <c r="K14" s="19">
        <v>0</v>
      </c>
      <c r="L14" s="20">
        <v>1</v>
      </c>
      <c r="M14" s="25" t="s">
        <v>1175</v>
      </c>
      <c r="N14" s="25"/>
    </row>
    <row r="15" spans="1:14" x14ac:dyDescent="0.25">
      <c r="A15" s="15" t="s">
        <v>332</v>
      </c>
      <c r="B15" s="15" t="s">
        <v>576</v>
      </c>
      <c r="C15" s="15" t="s">
        <v>577</v>
      </c>
      <c r="D15" s="15" t="s">
        <v>558</v>
      </c>
      <c r="E15" s="15" t="s">
        <v>315</v>
      </c>
      <c r="F15" s="15" t="s">
        <v>578</v>
      </c>
      <c r="G15" s="16">
        <v>17</v>
      </c>
      <c r="H15" s="16">
        <v>34</v>
      </c>
      <c r="I15" s="17">
        <v>0</v>
      </c>
      <c r="J15" s="18">
        <v>0</v>
      </c>
      <c r="K15" s="19">
        <v>0</v>
      </c>
      <c r="L15" s="20">
        <v>1</v>
      </c>
      <c r="M15" s="25" t="s">
        <v>1175</v>
      </c>
      <c r="N15" s="25"/>
    </row>
    <row r="16" spans="1:14" x14ac:dyDescent="0.25">
      <c r="A16" s="15" t="s">
        <v>334</v>
      </c>
      <c r="B16" s="15" t="s">
        <v>579</v>
      </c>
      <c r="C16" s="15" t="s">
        <v>580</v>
      </c>
      <c r="D16" s="15" t="s">
        <v>558</v>
      </c>
      <c r="E16" s="15" t="s">
        <v>315</v>
      </c>
      <c r="F16" s="15" t="s">
        <v>581</v>
      </c>
      <c r="G16" s="16">
        <v>17</v>
      </c>
      <c r="H16" s="16">
        <v>17</v>
      </c>
      <c r="I16" s="17">
        <v>0</v>
      </c>
      <c r="J16" s="18">
        <v>0</v>
      </c>
      <c r="K16" s="19">
        <v>0</v>
      </c>
      <c r="L16" s="20">
        <v>1</v>
      </c>
      <c r="M16" s="25" t="s">
        <v>1175</v>
      </c>
      <c r="N16" s="25"/>
    </row>
    <row r="17" spans="1:14" x14ac:dyDescent="0.25">
      <c r="A17" s="15" t="s">
        <v>336</v>
      </c>
      <c r="B17" s="15" t="s">
        <v>582</v>
      </c>
      <c r="C17" s="15" t="s">
        <v>580</v>
      </c>
      <c r="D17" s="15" t="s">
        <v>558</v>
      </c>
      <c r="E17" s="15" t="s">
        <v>315</v>
      </c>
      <c r="F17" s="15" t="s">
        <v>583</v>
      </c>
      <c r="G17" s="16">
        <v>16</v>
      </c>
      <c r="H17" s="16">
        <v>16</v>
      </c>
      <c r="I17" s="17">
        <v>0</v>
      </c>
      <c r="J17" s="18">
        <v>0</v>
      </c>
      <c r="K17" s="19">
        <v>0</v>
      </c>
      <c r="L17" s="20">
        <v>1</v>
      </c>
      <c r="M17" s="25" t="s">
        <v>1175</v>
      </c>
      <c r="N17" s="25"/>
    </row>
    <row r="18" spans="1:14" x14ac:dyDescent="0.25">
      <c r="A18" s="15" t="s">
        <v>584</v>
      </c>
      <c r="B18" s="15" t="s">
        <v>585</v>
      </c>
      <c r="C18" s="15" t="s">
        <v>586</v>
      </c>
      <c r="D18" s="15" t="s">
        <v>587</v>
      </c>
      <c r="E18" s="15" t="s">
        <v>270</v>
      </c>
      <c r="F18" s="15" t="s">
        <v>588</v>
      </c>
      <c r="G18" s="16">
        <v>13</v>
      </c>
      <c r="H18" s="16">
        <v>20</v>
      </c>
      <c r="I18" s="17">
        <v>0</v>
      </c>
      <c r="J18" s="18">
        <v>1</v>
      </c>
      <c r="K18" s="19">
        <v>0</v>
      </c>
      <c r="L18" s="20">
        <v>0</v>
      </c>
      <c r="M18" s="25" t="s">
        <v>1174</v>
      </c>
      <c r="N18" s="25"/>
    </row>
    <row r="19" spans="1:14" x14ac:dyDescent="0.25">
      <c r="A19" s="15" t="s">
        <v>306</v>
      </c>
      <c r="B19" s="15" t="s">
        <v>589</v>
      </c>
      <c r="C19" s="15" t="s">
        <v>547</v>
      </c>
      <c r="D19" s="15" t="s">
        <v>590</v>
      </c>
      <c r="E19" s="15" t="s">
        <v>309</v>
      </c>
      <c r="F19" s="15" t="s">
        <v>591</v>
      </c>
      <c r="G19" s="16">
        <v>11</v>
      </c>
      <c r="H19" s="16">
        <v>261</v>
      </c>
      <c r="I19" s="17">
        <v>0</v>
      </c>
      <c r="J19" s="18">
        <v>0</v>
      </c>
      <c r="K19" s="19">
        <v>0</v>
      </c>
      <c r="L19" s="20">
        <v>1</v>
      </c>
      <c r="M19" s="25" t="s">
        <v>1175</v>
      </c>
      <c r="N19" s="25"/>
    </row>
    <row r="20" spans="1:14" x14ac:dyDescent="0.25">
      <c r="A20" s="15" t="s">
        <v>592</v>
      </c>
      <c r="B20" s="15" t="s">
        <v>593</v>
      </c>
      <c r="C20" s="15" t="s">
        <v>547</v>
      </c>
      <c r="D20" s="15" t="s">
        <v>594</v>
      </c>
      <c r="E20" s="15" t="s">
        <v>342</v>
      </c>
      <c r="F20" s="15" t="s">
        <v>595</v>
      </c>
      <c r="G20" s="16">
        <v>11</v>
      </c>
      <c r="H20" s="16">
        <v>11</v>
      </c>
      <c r="I20" s="17">
        <v>1</v>
      </c>
      <c r="J20" s="18">
        <v>0</v>
      </c>
      <c r="K20" s="19">
        <v>0</v>
      </c>
      <c r="L20" s="20">
        <v>0</v>
      </c>
      <c r="M20" s="25" t="s">
        <v>1177</v>
      </c>
      <c r="N20" s="25"/>
    </row>
    <row r="21" spans="1:14" x14ac:dyDescent="0.25">
      <c r="A21" s="15" t="s">
        <v>339</v>
      </c>
      <c r="B21" s="15" t="s">
        <v>596</v>
      </c>
      <c r="C21" s="15" t="s">
        <v>547</v>
      </c>
      <c r="D21" s="15" t="s">
        <v>597</v>
      </c>
      <c r="E21" s="15" t="s">
        <v>342</v>
      </c>
      <c r="F21" s="15" t="s">
        <v>598</v>
      </c>
      <c r="G21" s="16">
        <v>9</v>
      </c>
      <c r="H21" s="16">
        <v>10</v>
      </c>
      <c r="I21" s="17">
        <v>0</v>
      </c>
      <c r="J21" s="18">
        <v>0</v>
      </c>
      <c r="K21" s="19">
        <v>0</v>
      </c>
      <c r="L21" s="20">
        <v>1</v>
      </c>
      <c r="M21" s="25" t="s">
        <v>1175</v>
      </c>
      <c r="N21" s="25"/>
    </row>
    <row r="22" spans="1:14" x14ac:dyDescent="0.25">
      <c r="A22" s="15" t="s">
        <v>599</v>
      </c>
      <c r="B22" s="15" t="s">
        <v>600</v>
      </c>
      <c r="C22" s="15" t="s">
        <v>601</v>
      </c>
      <c r="D22" s="15" t="s">
        <v>602</v>
      </c>
      <c r="E22" s="15" t="s">
        <v>603</v>
      </c>
      <c r="F22" s="15" t="s">
        <v>604</v>
      </c>
      <c r="G22" s="16">
        <v>8</v>
      </c>
      <c r="H22" s="16">
        <v>9</v>
      </c>
      <c r="I22" s="17">
        <v>0</v>
      </c>
      <c r="J22" s="18">
        <v>1</v>
      </c>
      <c r="K22" s="19">
        <v>0</v>
      </c>
      <c r="L22" s="20">
        <v>0</v>
      </c>
      <c r="M22" s="25" t="s">
        <v>1177</v>
      </c>
      <c r="N22" s="25"/>
    </row>
    <row r="23" spans="1:14" x14ac:dyDescent="0.25">
      <c r="A23" s="15" t="s">
        <v>605</v>
      </c>
      <c r="B23" s="15" t="s">
        <v>606</v>
      </c>
      <c r="C23" s="15" t="s">
        <v>607</v>
      </c>
      <c r="D23" s="15" t="s">
        <v>550</v>
      </c>
      <c r="E23" s="15" t="s">
        <v>608</v>
      </c>
      <c r="F23" s="15" t="s">
        <v>609</v>
      </c>
      <c r="G23" s="16">
        <v>8</v>
      </c>
      <c r="H23" s="16">
        <v>12</v>
      </c>
      <c r="I23" s="17">
        <v>1</v>
      </c>
      <c r="J23" s="18">
        <v>0</v>
      </c>
      <c r="K23" s="19">
        <v>0</v>
      </c>
      <c r="L23" s="20">
        <v>0</v>
      </c>
      <c r="M23" s="25" t="s">
        <v>1177</v>
      </c>
      <c r="N23" s="25"/>
    </row>
    <row r="24" spans="1:14" x14ac:dyDescent="0.25">
      <c r="A24" s="15" t="s">
        <v>610</v>
      </c>
      <c r="B24" s="15" t="s">
        <v>611</v>
      </c>
      <c r="C24" s="15" t="s">
        <v>612</v>
      </c>
      <c r="D24" s="15" t="s">
        <v>613</v>
      </c>
      <c r="E24" s="15" t="s">
        <v>614</v>
      </c>
      <c r="F24" s="15" t="s">
        <v>615</v>
      </c>
      <c r="G24" s="16">
        <v>7</v>
      </c>
      <c r="H24" s="16">
        <v>35</v>
      </c>
      <c r="I24" s="17">
        <v>1</v>
      </c>
      <c r="J24" s="18">
        <v>0</v>
      </c>
      <c r="K24" s="19">
        <v>0</v>
      </c>
      <c r="L24" s="20">
        <v>0</v>
      </c>
      <c r="M24" s="25" t="s">
        <v>1177</v>
      </c>
      <c r="N24" s="25"/>
    </row>
    <row r="25" spans="1:14" x14ac:dyDescent="0.25">
      <c r="A25" s="15" t="s">
        <v>183</v>
      </c>
      <c r="B25" s="15" t="s">
        <v>616</v>
      </c>
      <c r="C25" s="15" t="s">
        <v>547</v>
      </c>
      <c r="D25" s="15" t="s">
        <v>594</v>
      </c>
      <c r="E25" s="15" t="s">
        <v>186</v>
      </c>
      <c r="F25" s="15" t="s">
        <v>617</v>
      </c>
      <c r="G25" s="16">
        <v>6</v>
      </c>
      <c r="H25" s="16">
        <v>6</v>
      </c>
      <c r="I25" s="17">
        <v>0</v>
      </c>
      <c r="J25" s="18">
        <v>0</v>
      </c>
      <c r="K25" s="19">
        <v>0.83333333333333326</v>
      </c>
      <c r="L25" s="20">
        <v>0.16666666666666669</v>
      </c>
      <c r="M25" s="25" t="s">
        <v>1175</v>
      </c>
      <c r="N25" s="25"/>
    </row>
    <row r="26" spans="1:14" x14ac:dyDescent="0.25">
      <c r="A26" s="15" t="s">
        <v>618</v>
      </c>
      <c r="B26" s="15" t="s">
        <v>619</v>
      </c>
      <c r="C26" s="15" t="s">
        <v>547</v>
      </c>
      <c r="D26" s="15" t="s">
        <v>620</v>
      </c>
      <c r="E26" s="15" t="s">
        <v>621</v>
      </c>
      <c r="F26" s="15" t="s">
        <v>622</v>
      </c>
      <c r="G26" s="16">
        <v>6</v>
      </c>
      <c r="H26" s="16">
        <v>27</v>
      </c>
      <c r="I26" s="17">
        <v>0</v>
      </c>
      <c r="J26" s="18">
        <v>1</v>
      </c>
      <c r="K26" s="19">
        <v>0</v>
      </c>
      <c r="L26" s="20">
        <v>0</v>
      </c>
      <c r="M26" s="25" t="s">
        <v>1176</v>
      </c>
      <c r="N26" s="25"/>
    </row>
    <row r="27" spans="1:14" x14ac:dyDescent="0.25">
      <c r="A27" s="15" t="s">
        <v>623</v>
      </c>
      <c r="B27" s="15" t="s">
        <v>624</v>
      </c>
      <c r="C27" s="15" t="s">
        <v>625</v>
      </c>
      <c r="D27" s="15" t="s">
        <v>587</v>
      </c>
      <c r="E27" s="15" t="s">
        <v>161</v>
      </c>
      <c r="F27" s="15" t="s">
        <v>626</v>
      </c>
      <c r="G27" s="16">
        <v>6</v>
      </c>
      <c r="H27" s="16">
        <v>6</v>
      </c>
      <c r="I27" s="17">
        <v>1</v>
      </c>
      <c r="J27" s="18">
        <v>0</v>
      </c>
      <c r="K27" s="19">
        <v>0</v>
      </c>
      <c r="L27" s="20">
        <v>0</v>
      </c>
      <c r="M27" s="25" t="s">
        <v>1177</v>
      </c>
      <c r="N27" s="25"/>
    </row>
    <row r="28" spans="1:14" x14ac:dyDescent="0.25">
      <c r="A28" s="15" t="s">
        <v>627</v>
      </c>
      <c r="B28" s="15" t="s">
        <v>628</v>
      </c>
      <c r="C28" s="15" t="s">
        <v>629</v>
      </c>
      <c r="D28" s="15" t="s">
        <v>630</v>
      </c>
      <c r="E28" s="15" t="s">
        <v>631</v>
      </c>
      <c r="F28" s="15" t="s">
        <v>632</v>
      </c>
      <c r="G28" s="16">
        <v>5</v>
      </c>
      <c r="H28" s="16">
        <v>45</v>
      </c>
      <c r="I28" s="17">
        <v>1</v>
      </c>
      <c r="J28" s="18">
        <v>0</v>
      </c>
      <c r="K28" s="19">
        <v>0</v>
      </c>
      <c r="L28" s="20">
        <v>0</v>
      </c>
      <c r="M28" s="25" t="s">
        <v>1177</v>
      </c>
      <c r="N28" s="25"/>
    </row>
    <row r="29" spans="1:14" x14ac:dyDescent="0.25">
      <c r="A29" s="15" t="s">
        <v>633</v>
      </c>
      <c r="B29" s="15" t="s">
        <v>634</v>
      </c>
      <c r="C29" s="15" t="s">
        <v>635</v>
      </c>
      <c r="D29" s="15" t="s">
        <v>636</v>
      </c>
      <c r="E29" s="15" t="s">
        <v>637</v>
      </c>
      <c r="F29" s="15" t="s">
        <v>638</v>
      </c>
      <c r="G29" s="16">
        <v>5</v>
      </c>
      <c r="H29" s="16">
        <v>9</v>
      </c>
      <c r="I29" s="17">
        <v>0</v>
      </c>
      <c r="J29" s="18">
        <v>1</v>
      </c>
      <c r="K29" s="19">
        <v>0</v>
      </c>
      <c r="L29" s="20">
        <v>0</v>
      </c>
      <c r="M29" s="25" t="s">
        <v>1180</v>
      </c>
      <c r="N29" s="25"/>
    </row>
    <row r="30" spans="1:14" x14ac:dyDescent="0.25">
      <c r="A30" s="15" t="s">
        <v>312</v>
      </c>
      <c r="B30" s="15" t="s">
        <v>639</v>
      </c>
      <c r="C30" s="15" t="s">
        <v>640</v>
      </c>
      <c r="D30" s="15" t="s">
        <v>641</v>
      </c>
      <c r="E30" s="15" t="s">
        <v>315</v>
      </c>
      <c r="F30" s="15" t="s">
        <v>642</v>
      </c>
      <c r="G30" s="16">
        <v>5</v>
      </c>
      <c r="H30" s="16">
        <v>20</v>
      </c>
      <c r="I30" s="17">
        <v>0</v>
      </c>
      <c r="J30" s="18">
        <v>0</v>
      </c>
      <c r="K30" s="19">
        <v>0</v>
      </c>
      <c r="L30" s="20">
        <v>1</v>
      </c>
      <c r="M30" s="25" t="s">
        <v>1175</v>
      </c>
      <c r="N30" s="25"/>
    </row>
    <row r="31" spans="1:14" x14ac:dyDescent="0.25">
      <c r="A31" s="15" t="s">
        <v>643</v>
      </c>
      <c r="B31" s="15" t="s">
        <v>644</v>
      </c>
      <c r="C31" s="15" t="s">
        <v>645</v>
      </c>
      <c r="D31" s="15" t="s">
        <v>646</v>
      </c>
      <c r="E31" s="15" t="s">
        <v>270</v>
      </c>
      <c r="F31" s="15" t="s">
        <v>647</v>
      </c>
      <c r="G31" s="16">
        <v>4</v>
      </c>
      <c r="H31" s="16">
        <v>4</v>
      </c>
      <c r="I31" s="17">
        <v>1</v>
      </c>
      <c r="J31" s="18">
        <v>0</v>
      </c>
      <c r="K31" s="19">
        <v>0</v>
      </c>
      <c r="L31" s="20">
        <v>0</v>
      </c>
      <c r="M31" s="25" t="s">
        <v>1177</v>
      </c>
      <c r="N31" s="25"/>
    </row>
    <row r="32" spans="1:14" x14ac:dyDescent="0.25">
      <c r="A32" s="15" t="s">
        <v>648</v>
      </c>
      <c r="B32" s="15" t="s">
        <v>649</v>
      </c>
      <c r="C32" s="15" t="s">
        <v>650</v>
      </c>
      <c r="D32" s="15" t="s">
        <v>651</v>
      </c>
      <c r="E32" s="15" t="s">
        <v>652</v>
      </c>
      <c r="F32" s="15" t="s">
        <v>653</v>
      </c>
      <c r="G32" s="16">
        <v>4</v>
      </c>
      <c r="H32" s="16">
        <v>7</v>
      </c>
      <c r="I32" s="17">
        <v>0.75</v>
      </c>
      <c r="J32" s="18">
        <v>0.25</v>
      </c>
      <c r="K32" s="19">
        <v>0</v>
      </c>
      <c r="L32" s="20">
        <v>0</v>
      </c>
      <c r="M32" s="25" t="s">
        <v>1177</v>
      </c>
      <c r="N32" s="25"/>
    </row>
    <row r="33" spans="1:14" x14ac:dyDescent="0.25">
      <c r="A33" s="15" t="s">
        <v>233</v>
      </c>
      <c r="B33" s="15" t="s">
        <v>654</v>
      </c>
      <c r="C33" s="15" t="s">
        <v>547</v>
      </c>
      <c r="D33" s="15" t="s">
        <v>655</v>
      </c>
      <c r="E33" s="15" t="s">
        <v>204</v>
      </c>
      <c r="F33" s="15" t="s">
        <v>656</v>
      </c>
      <c r="G33" s="16">
        <v>4</v>
      </c>
      <c r="H33" s="16">
        <v>6</v>
      </c>
      <c r="I33" s="17">
        <v>0</v>
      </c>
      <c r="J33" s="18">
        <v>0</v>
      </c>
      <c r="K33" s="19">
        <v>1</v>
      </c>
      <c r="L33" s="20">
        <v>0</v>
      </c>
      <c r="M33" s="25" t="s">
        <v>1178</v>
      </c>
      <c r="N33" s="25"/>
    </row>
    <row r="34" spans="1:14" x14ac:dyDescent="0.25">
      <c r="A34" s="15" t="s">
        <v>657</v>
      </c>
      <c r="B34" s="15" t="s">
        <v>658</v>
      </c>
      <c r="C34" s="15" t="s">
        <v>659</v>
      </c>
      <c r="D34" s="15" t="s">
        <v>646</v>
      </c>
      <c r="E34" s="15" t="s">
        <v>350</v>
      </c>
      <c r="F34" s="15" t="s">
        <v>660</v>
      </c>
      <c r="G34" s="16">
        <v>4</v>
      </c>
      <c r="H34" s="16">
        <v>4</v>
      </c>
      <c r="I34" s="17">
        <v>0.5</v>
      </c>
      <c r="J34" s="18">
        <v>0.5</v>
      </c>
      <c r="K34" s="19">
        <v>0</v>
      </c>
      <c r="L34" s="20">
        <v>0</v>
      </c>
      <c r="M34" s="25" t="s">
        <v>1177</v>
      </c>
      <c r="N34" s="25"/>
    </row>
    <row r="35" spans="1:14" x14ac:dyDescent="0.25">
      <c r="A35" s="15" t="s">
        <v>661</v>
      </c>
      <c r="B35" s="15" t="s">
        <v>662</v>
      </c>
      <c r="C35" s="15" t="s">
        <v>663</v>
      </c>
      <c r="D35" s="15" t="s">
        <v>664</v>
      </c>
      <c r="E35" s="15" t="s">
        <v>158</v>
      </c>
      <c r="F35" s="15" t="s">
        <v>665</v>
      </c>
      <c r="G35" s="16">
        <v>3</v>
      </c>
      <c r="H35" s="16">
        <v>3</v>
      </c>
      <c r="I35" s="17">
        <v>0.66666666666666674</v>
      </c>
      <c r="J35" s="18">
        <v>0.33333333333333337</v>
      </c>
      <c r="K35" s="19">
        <v>0</v>
      </c>
      <c r="L35" s="20">
        <v>0</v>
      </c>
      <c r="M35" s="25" t="s">
        <v>1177</v>
      </c>
      <c r="N35" s="25"/>
    </row>
    <row r="36" spans="1:14" x14ac:dyDescent="0.25">
      <c r="A36" s="15" t="s">
        <v>666</v>
      </c>
      <c r="B36" s="15" t="s">
        <v>667</v>
      </c>
      <c r="C36" s="15" t="s">
        <v>668</v>
      </c>
      <c r="D36" s="15" t="s">
        <v>669</v>
      </c>
      <c r="E36" s="15" t="s">
        <v>670</v>
      </c>
      <c r="F36" s="15" t="s">
        <v>671</v>
      </c>
      <c r="G36" s="16">
        <v>3</v>
      </c>
      <c r="H36" s="16">
        <v>3</v>
      </c>
      <c r="I36" s="17">
        <v>0.33333333333333337</v>
      </c>
      <c r="J36" s="18">
        <v>0.66666666666666674</v>
      </c>
      <c r="K36" s="19">
        <v>0</v>
      </c>
      <c r="L36" s="20">
        <v>0</v>
      </c>
      <c r="M36" s="25" t="s">
        <v>1177</v>
      </c>
      <c r="N36" s="25"/>
    </row>
    <row r="37" spans="1:14" x14ac:dyDescent="0.25">
      <c r="A37" s="15" t="s">
        <v>672</v>
      </c>
      <c r="B37" s="15" t="s">
        <v>673</v>
      </c>
      <c r="C37" s="15" t="s">
        <v>674</v>
      </c>
      <c r="D37" s="15" t="s">
        <v>675</v>
      </c>
      <c r="E37" s="15" t="s">
        <v>158</v>
      </c>
      <c r="F37" s="15" t="s">
        <v>676</v>
      </c>
      <c r="G37" s="16">
        <v>3</v>
      </c>
      <c r="H37" s="16">
        <v>12</v>
      </c>
      <c r="I37" s="17">
        <v>1</v>
      </c>
      <c r="J37" s="18">
        <v>0</v>
      </c>
      <c r="K37" s="19">
        <v>0</v>
      </c>
      <c r="L37" s="20">
        <v>0</v>
      </c>
      <c r="M37" s="25" t="s">
        <v>1177</v>
      </c>
      <c r="N37" s="25"/>
    </row>
    <row r="38" spans="1:14" x14ac:dyDescent="0.25">
      <c r="A38" s="15" t="s">
        <v>239</v>
      </c>
      <c r="B38" s="15" t="s">
        <v>677</v>
      </c>
      <c r="C38" s="15" t="s">
        <v>678</v>
      </c>
      <c r="D38" s="15" t="s">
        <v>602</v>
      </c>
      <c r="E38" s="15" t="s">
        <v>241</v>
      </c>
      <c r="F38" s="15" t="s">
        <v>679</v>
      </c>
      <c r="G38" s="16">
        <v>3</v>
      </c>
      <c r="H38" s="16">
        <v>3</v>
      </c>
      <c r="I38" s="17">
        <v>0</v>
      </c>
      <c r="J38" s="18">
        <v>0</v>
      </c>
      <c r="K38" s="19">
        <v>1</v>
      </c>
      <c r="L38" s="20">
        <v>0</v>
      </c>
      <c r="M38" s="25" t="s">
        <v>1178</v>
      </c>
      <c r="N38" s="25"/>
    </row>
    <row r="39" spans="1:14" x14ac:dyDescent="0.25">
      <c r="A39" s="15" t="s">
        <v>680</v>
      </c>
      <c r="B39" s="15" t="s">
        <v>681</v>
      </c>
      <c r="C39" s="15" t="s">
        <v>682</v>
      </c>
      <c r="D39" s="15" t="s">
        <v>683</v>
      </c>
      <c r="E39" s="15" t="s">
        <v>631</v>
      </c>
      <c r="F39" s="15" t="s">
        <v>684</v>
      </c>
      <c r="G39" s="16">
        <v>3</v>
      </c>
      <c r="H39" s="16">
        <v>9</v>
      </c>
      <c r="I39" s="17">
        <v>1</v>
      </c>
      <c r="J39" s="18">
        <v>0</v>
      </c>
      <c r="K39" s="19">
        <v>0</v>
      </c>
      <c r="L39" s="20">
        <v>0</v>
      </c>
      <c r="M39" s="25" t="s">
        <v>1177</v>
      </c>
      <c r="N39" s="25"/>
    </row>
    <row r="40" spans="1:14" x14ac:dyDescent="0.25">
      <c r="A40" s="15" t="s">
        <v>685</v>
      </c>
      <c r="B40" s="15" t="s">
        <v>686</v>
      </c>
      <c r="C40" s="15" t="s">
        <v>687</v>
      </c>
      <c r="D40" s="15" t="s">
        <v>688</v>
      </c>
      <c r="E40" s="15" t="s">
        <v>151</v>
      </c>
      <c r="F40" s="15" t="s">
        <v>689</v>
      </c>
      <c r="G40" s="16">
        <v>3</v>
      </c>
      <c r="H40" s="16">
        <v>3</v>
      </c>
      <c r="I40" s="17">
        <v>1</v>
      </c>
      <c r="J40" s="18">
        <v>0</v>
      </c>
      <c r="K40" s="19">
        <v>0</v>
      </c>
      <c r="L40" s="20">
        <v>0</v>
      </c>
      <c r="M40" s="25" t="s">
        <v>1180</v>
      </c>
      <c r="N40" s="25"/>
    </row>
    <row r="41" spans="1:14" x14ac:dyDescent="0.25">
      <c r="A41" s="15" t="s">
        <v>690</v>
      </c>
      <c r="B41" s="15" t="s">
        <v>691</v>
      </c>
      <c r="C41" s="15" t="s">
        <v>692</v>
      </c>
      <c r="D41" s="15" t="s">
        <v>693</v>
      </c>
      <c r="E41" s="15" t="s">
        <v>158</v>
      </c>
      <c r="F41" s="15" t="s">
        <v>694</v>
      </c>
      <c r="G41" s="16">
        <v>3</v>
      </c>
      <c r="H41" s="16">
        <v>13</v>
      </c>
      <c r="I41" s="17">
        <v>1</v>
      </c>
      <c r="J41" s="18">
        <v>0</v>
      </c>
      <c r="K41" s="19">
        <v>0</v>
      </c>
      <c r="L41" s="20">
        <v>0</v>
      </c>
      <c r="M41" s="25" t="s">
        <v>1177</v>
      </c>
      <c r="N41" s="25"/>
    </row>
    <row r="42" spans="1:14" x14ac:dyDescent="0.25">
      <c r="A42" s="15" t="s">
        <v>695</v>
      </c>
      <c r="B42" s="15" t="s">
        <v>696</v>
      </c>
      <c r="C42" s="15" t="s">
        <v>697</v>
      </c>
      <c r="D42" s="15" t="s">
        <v>602</v>
      </c>
      <c r="E42" s="15" t="s">
        <v>197</v>
      </c>
      <c r="F42" s="15" t="s">
        <v>698</v>
      </c>
      <c r="G42" s="16">
        <v>3</v>
      </c>
      <c r="H42" s="16">
        <v>6</v>
      </c>
      <c r="I42" s="17">
        <v>0</v>
      </c>
      <c r="J42" s="18">
        <v>1</v>
      </c>
      <c r="K42" s="19">
        <v>0</v>
      </c>
      <c r="L42" s="20">
        <v>0</v>
      </c>
      <c r="M42" s="25" t="s">
        <v>1177</v>
      </c>
      <c r="N42" s="25"/>
    </row>
    <row r="43" spans="1:14" x14ac:dyDescent="0.25">
      <c r="A43" s="15" t="s">
        <v>699</v>
      </c>
      <c r="B43" s="15" t="s">
        <v>700</v>
      </c>
      <c r="C43" s="15" t="s">
        <v>701</v>
      </c>
      <c r="D43" s="15" t="s">
        <v>587</v>
      </c>
      <c r="E43" s="15" t="s">
        <v>702</v>
      </c>
      <c r="F43" s="15" t="s">
        <v>703</v>
      </c>
      <c r="G43" s="16">
        <v>3</v>
      </c>
      <c r="H43" s="16">
        <v>3</v>
      </c>
      <c r="I43" s="17">
        <v>0</v>
      </c>
      <c r="J43" s="18">
        <v>1</v>
      </c>
      <c r="K43" s="19">
        <v>0</v>
      </c>
      <c r="L43" s="20">
        <v>0</v>
      </c>
      <c r="M43" s="25" t="s">
        <v>1177</v>
      </c>
      <c r="N43" s="25"/>
    </row>
    <row r="44" spans="1:14" x14ac:dyDescent="0.25">
      <c r="A44" s="15" t="s">
        <v>348</v>
      </c>
      <c r="B44" s="15" t="s">
        <v>704</v>
      </c>
      <c r="C44" s="15" t="s">
        <v>547</v>
      </c>
      <c r="D44" s="15" t="s">
        <v>558</v>
      </c>
      <c r="E44" s="15" t="s">
        <v>350</v>
      </c>
      <c r="F44" s="15" t="s">
        <v>705</v>
      </c>
      <c r="G44" s="16">
        <v>3</v>
      </c>
      <c r="H44" s="16">
        <v>9</v>
      </c>
      <c r="I44" s="17">
        <v>0</v>
      </c>
      <c r="J44" s="18">
        <v>0</v>
      </c>
      <c r="K44" s="19">
        <v>0</v>
      </c>
      <c r="L44" s="20">
        <v>1</v>
      </c>
      <c r="M44" s="25" t="s">
        <v>1175</v>
      </c>
      <c r="N44" s="25"/>
    </row>
    <row r="45" spans="1:14" x14ac:dyDescent="0.25">
      <c r="A45" s="15" t="s">
        <v>706</v>
      </c>
      <c r="B45" s="15" t="s">
        <v>707</v>
      </c>
      <c r="C45" s="15" t="s">
        <v>629</v>
      </c>
      <c r="D45" s="15" t="s">
        <v>708</v>
      </c>
      <c r="E45" s="15" t="s">
        <v>631</v>
      </c>
      <c r="F45" s="15" t="s">
        <v>709</v>
      </c>
      <c r="G45" s="16">
        <v>3</v>
      </c>
      <c r="H45" s="16">
        <v>30</v>
      </c>
      <c r="I45" s="17">
        <v>1</v>
      </c>
      <c r="J45" s="18">
        <v>0</v>
      </c>
      <c r="K45" s="19">
        <v>0</v>
      </c>
      <c r="L45" s="20">
        <v>0</v>
      </c>
      <c r="M45" s="25" t="s">
        <v>1177</v>
      </c>
      <c r="N45" s="25"/>
    </row>
    <row r="46" spans="1:14" x14ac:dyDescent="0.25">
      <c r="A46" s="15" t="s">
        <v>710</v>
      </c>
      <c r="B46" s="15" t="s">
        <v>711</v>
      </c>
      <c r="C46" s="15" t="s">
        <v>712</v>
      </c>
      <c r="D46" s="15" t="s">
        <v>713</v>
      </c>
      <c r="E46" s="15" t="s">
        <v>631</v>
      </c>
      <c r="F46" s="15" t="s">
        <v>714</v>
      </c>
      <c r="G46" s="16">
        <v>3</v>
      </c>
      <c r="H46" s="16">
        <v>66</v>
      </c>
      <c r="I46" s="17">
        <v>1</v>
      </c>
      <c r="J46" s="18">
        <v>0</v>
      </c>
      <c r="K46" s="19">
        <v>0</v>
      </c>
      <c r="L46" s="20">
        <v>0</v>
      </c>
      <c r="M46" s="25" t="s">
        <v>1177</v>
      </c>
      <c r="N46" s="25"/>
    </row>
    <row r="47" spans="1:14" x14ac:dyDescent="0.25">
      <c r="A47" s="15" t="s">
        <v>715</v>
      </c>
      <c r="B47" s="15" t="s">
        <v>716</v>
      </c>
      <c r="C47" s="15" t="s">
        <v>717</v>
      </c>
      <c r="D47" s="15" t="s">
        <v>646</v>
      </c>
      <c r="E47" s="15" t="s">
        <v>718</v>
      </c>
      <c r="F47" s="15" t="s">
        <v>719</v>
      </c>
      <c r="G47" s="16">
        <v>3</v>
      </c>
      <c r="H47" s="16">
        <v>8</v>
      </c>
      <c r="I47" s="17">
        <v>0</v>
      </c>
      <c r="J47" s="18">
        <v>1</v>
      </c>
      <c r="K47" s="19">
        <v>0</v>
      </c>
      <c r="L47" s="20">
        <v>0</v>
      </c>
      <c r="M47" s="25" t="s">
        <v>1174</v>
      </c>
      <c r="N47" s="25"/>
    </row>
    <row r="48" spans="1:14" x14ac:dyDescent="0.25">
      <c r="A48" s="15" t="s">
        <v>720</v>
      </c>
      <c r="B48" s="15" t="s">
        <v>721</v>
      </c>
      <c r="C48" s="15" t="s">
        <v>722</v>
      </c>
      <c r="D48" s="15" t="s">
        <v>669</v>
      </c>
      <c r="E48" s="15" t="s">
        <v>670</v>
      </c>
      <c r="F48" s="15" t="s">
        <v>723</v>
      </c>
      <c r="G48" s="16">
        <v>3</v>
      </c>
      <c r="H48" s="16">
        <v>5</v>
      </c>
      <c r="I48" s="17">
        <v>0.33333333333333337</v>
      </c>
      <c r="J48" s="18">
        <v>0.66666666666666674</v>
      </c>
      <c r="K48" s="19">
        <v>0</v>
      </c>
      <c r="L48" s="20">
        <v>0</v>
      </c>
      <c r="M48" s="25" t="s">
        <v>1177</v>
      </c>
      <c r="N48" s="25"/>
    </row>
    <row r="49" spans="1:14" x14ac:dyDescent="0.25">
      <c r="A49" s="15" t="s">
        <v>724</v>
      </c>
      <c r="B49" s="15" t="s">
        <v>725</v>
      </c>
      <c r="C49" s="15" t="s">
        <v>726</v>
      </c>
      <c r="D49" s="15" t="s">
        <v>587</v>
      </c>
      <c r="E49" s="15" t="s">
        <v>204</v>
      </c>
      <c r="F49" s="15" t="s">
        <v>727</v>
      </c>
      <c r="G49" s="16">
        <v>3</v>
      </c>
      <c r="H49" s="16">
        <v>4</v>
      </c>
      <c r="I49" s="17">
        <v>0</v>
      </c>
      <c r="J49" s="18">
        <v>1</v>
      </c>
      <c r="K49" s="19">
        <v>0</v>
      </c>
      <c r="L49" s="20">
        <v>0</v>
      </c>
      <c r="M49" s="25" t="s">
        <v>1180</v>
      </c>
      <c r="N49" s="25"/>
    </row>
    <row r="50" spans="1:14" x14ac:dyDescent="0.25">
      <c r="A50" s="15" t="s">
        <v>728</v>
      </c>
      <c r="B50" s="15" t="s">
        <v>729</v>
      </c>
      <c r="C50" s="15" t="s">
        <v>730</v>
      </c>
      <c r="D50" s="15" t="s">
        <v>731</v>
      </c>
      <c r="E50" s="15" t="s">
        <v>241</v>
      </c>
      <c r="F50" s="15" t="s">
        <v>732</v>
      </c>
      <c r="G50" s="16">
        <v>2</v>
      </c>
      <c r="H50" s="16">
        <v>2</v>
      </c>
      <c r="I50" s="17">
        <v>1</v>
      </c>
      <c r="J50" s="18">
        <v>0</v>
      </c>
      <c r="K50" s="19">
        <v>0</v>
      </c>
      <c r="L50" s="20">
        <v>0</v>
      </c>
      <c r="M50" s="25" t="s">
        <v>1177</v>
      </c>
      <c r="N50" s="25"/>
    </row>
    <row r="51" spans="1:14" x14ac:dyDescent="0.25">
      <c r="A51" s="15" t="s">
        <v>428</v>
      </c>
      <c r="B51" s="15" t="s">
        <v>733</v>
      </c>
      <c r="C51" s="15" t="s">
        <v>734</v>
      </c>
      <c r="D51" s="15" t="s">
        <v>558</v>
      </c>
      <c r="E51" s="15" t="s">
        <v>430</v>
      </c>
      <c r="F51" s="15" t="s">
        <v>735</v>
      </c>
      <c r="G51" s="16">
        <v>2</v>
      </c>
      <c r="H51" s="16">
        <v>5</v>
      </c>
      <c r="I51" s="17">
        <v>0</v>
      </c>
      <c r="J51" s="18">
        <v>0</v>
      </c>
      <c r="K51" s="19">
        <v>0</v>
      </c>
      <c r="L51" s="20">
        <v>1</v>
      </c>
      <c r="M51" s="25" t="s">
        <v>1178</v>
      </c>
      <c r="N51" s="25"/>
    </row>
    <row r="52" spans="1:14" x14ac:dyDescent="0.25">
      <c r="A52" s="15" t="s">
        <v>736</v>
      </c>
      <c r="B52" s="15" t="s">
        <v>737</v>
      </c>
      <c r="C52" s="15" t="s">
        <v>738</v>
      </c>
      <c r="D52" s="15" t="s">
        <v>587</v>
      </c>
      <c r="E52" s="15" t="s">
        <v>164</v>
      </c>
      <c r="F52" s="15" t="s">
        <v>739</v>
      </c>
      <c r="G52" s="16">
        <v>2</v>
      </c>
      <c r="H52" s="16">
        <v>4</v>
      </c>
      <c r="I52" s="17">
        <v>1</v>
      </c>
      <c r="J52" s="18">
        <v>0</v>
      </c>
      <c r="K52" s="19">
        <v>0</v>
      </c>
      <c r="L52" s="20">
        <v>0</v>
      </c>
      <c r="M52" s="25" t="s">
        <v>1179</v>
      </c>
      <c r="N52" s="25"/>
    </row>
    <row r="53" spans="1:14" x14ac:dyDescent="0.25">
      <c r="A53" s="15" t="s">
        <v>740</v>
      </c>
      <c r="B53" s="15" t="s">
        <v>741</v>
      </c>
      <c r="C53" s="15" t="s">
        <v>547</v>
      </c>
      <c r="D53" s="15" t="s">
        <v>646</v>
      </c>
      <c r="E53" s="15" t="s">
        <v>204</v>
      </c>
      <c r="F53" s="15" t="s">
        <v>742</v>
      </c>
      <c r="G53" s="16">
        <v>2</v>
      </c>
      <c r="H53" s="16">
        <v>2</v>
      </c>
      <c r="I53" s="17">
        <v>0</v>
      </c>
      <c r="J53" s="18">
        <v>1</v>
      </c>
      <c r="K53" s="19">
        <v>0</v>
      </c>
      <c r="L53" s="20">
        <v>0</v>
      </c>
      <c r="M53" s="25" t="s">
        <v>1176</v>
      </c>
      <c r="N53" s="25"/>
    </row>
    <row r="54" spans="1:14" x14ac:dyDescent="0.25">
      <c r="A54" s="15" t="s">
        <v>482</v>
      </c>
      <c r="B54" s="15" t="s">
        <v>743</v>
      </c>
      <c r="C54" s="15" t="s">
        <v>744</v>
      </c>
      <c r="D54" s="15" t="s">
        <v>745</v>
      </c>
      <c r="E54" s="15" t="s">
        <v>484</v>
      </c>
      <c r="F54" s="15" t="s">
        <v>746</v>
      </c>
      <c r="G54" s="16">
        <v>2</v>
      </c>
      <c r="H54" s="16">
        <v>2</v>
      </c>
      <c r="I54" s="17">
        <v>0</v>
      </c>
      <c r="J54" s="18">
        <v>0</v>
      </c>
      <c r="K54" s="19">
        <v>0</v>
      </c>
      <c r="L54" s="20">
        <v>1</v>
      </c>
      <c r="M54" s="25" t="s">
        <v>1178</v>
      </c>
      <c r="N54" s="25"/>
    </row>
    <row r="55" spans="1:14" x14ac:dyDescent="0.25">
      <c r="A55" s="15" t="s">
        <v>747</v>
      </c>
      <c r="B55" s="15" t="s">
        <v>748</v>
      </c>
      <c r="C55" s="15" t="s">
        <v>749</v>
      </c>
      <c r="D55" s="15" t="s">
        <v>669</v>
      </c>
      <c r="E55" s="15" t="s">
        <v>670</v>
      </c>
      <c r="F55" s="15" t="s">
        <v>750</v>
      </c>
      <c r="G55" s="16">
        <v>2</v>
      </c>
      <c r="H55" s="16">
        <v>2</v>
      </c>
      <c r="I55" s="17">
        <v>0</v>
      </c>
      <c r="J55" s="18">
        <v>1</v>
      </c>
      <c r="K55" s="19">
        <v>0</v>
      </c>
      <c r="L55" s="20">
        <v>0</v>
      </c>
      <c r="M55" s="25" t="s">
        <v>1179</v>
      </c>
      <c r="N55" s="25"/>
    </row>
    <row r="56" spans="1:14" x14ac:dyDescent="0.25">
      <c r="A56" s="15" t="s">
        <v>751</v>
      </c>
      <c r="B56" s="15" t="s">
        <v>752</v>
      </c>
      <c r="C56" s="15" t="s">
        <v>753</v>
      </c>
      <c r="D56" s="15" t="s">
        <v>558</v>
      </c>
      <c r="E56" s="15" t="s">
        <v>221</v>
      </c>
      <c r="F56" s="15" t="s">
        <v>754</v>
      </c>
      <c r="G56" s="16">
        <v>2</v>
      </c>
      <c r="H56" s="16">
        <v>4</v>
      </c>
      <c r="I56" s="17">
        <v>0</v>
      </c>
      <c r="J56" s="18">
        <v>1</v>
      </c>
      <c r="K56" s="19">
        <v>0</v>
      </c>
      <c r="L56" s="20">
        <v>0</v>
      </c>
      <c r="M56" s="25" t="s">
        <v>1180</v>
      </c>
      <c r="N56" s="25"/>
    </row>
    <row r="57" spans="1:14" x14ac:dyDescent="0.25">
      <c r="A57" s="15" t="s">
        <v>755</v>
      </c>
      <c r="B57" s="15" t="s">
        <v>756</v>
      </c>
      <c r="C57" s="15" t="s">
        <v>757</v>
      </c>
      <c r="D57" s="15" t="s">
        <v>758</v>
      </c>
      <c r="E57" s="15" t="s">
        <v>718</v>
      </c>
      <c r="F57" s="15" t="s">
        <v>759</v>
      </c>
      <c r="G57" s="16">
        <v>2</v>
      </c>
      <c r="H57" s="16">
        <v>3</v>
      </c>
      <c r="I57" s="17">
        <v>0.5</v>
      </c>
      <c r="J57" s="18">
        <v>0.5</v>
      </c>
      <c r="K57" s="19">
        <v>0</v>
      </c>
      <c r="L57" s="20">
        <v>0</v>
      </c>
      <c r="M57" s="25" t="s">
        <v>1180</v>
      </c>
      <c r="N57" s="25"/>
    </row>
    <row r="58" spans="1:14" x14ac:dyDescent="0.25">
      <c r="A58" s="15" t="s">
        <v>760</v>
      </c>
      <c r="B58" s="15" t="s">
        <v>761</v>
      </c>
      <c r="C58" s="15" t="s">
        <v>762</v>
      </c>
      <c r="D58" s="15" t="s">
        <v>560</v>
      </c>
      <c r="E58" s="15" t="s">
        <v>204</v>
      </c>
      <c r="F58" s="15" t="s">
        <v>763</v>
      </c>
      <c r="G58" s="16">
        <v>2</v>
      </c>
      <c r="H58" s="16">
        <v>3</v>
      </c>
      <c r="I58" s="17">
        <v>0.5</v>
      </c>
      <c r="J58" s="18">
        <v>0.5</v>
      </c>
      <c r="K58" s="19">
        <v>0</v>
      </c>
      <c r="L58" s="20">
        <v>0</v>
      </c>
      <c r="M58" s="25" t="s">
        <v>1179</v>
      </c>
      <c r="N58" s="25"/>
    </row>
    <row r="59" spans="1:14" x14ac:dyDescent="0.25">
      <c r="A59" s="15" t="s">
        <v>485</v>
      </c>
      <c r="B59" s="15" t="s">
        <v>764</v>
      </c>
      <c r="C59" s="15" t="s">
        <v>744</v>
      </c>
      <c r="D59" s="15" t="s">
        <v>745</v>
      </c>
      <c r="E59" s="15" t="s">
        <v>484</v>
      </c>
      <c r="F59" s="15" t="s">
        <v>765</v>
      </c>
      <c r="G59" s="16">
        <v>2</v>
      </c>
      <c r="H59" s="16">
        <v>2</v>
      </c>
      <c r="I59" s="17">
        <v>0</v>
      </c>
      <c r="J59" s="18">
        <v>0</v>
      </c>
      <c r="K59" s="19">
        <v>0</v>
      </c>
      <c r="L59" s="20">
        <v>1</v>
      </c>
      <c r="M59" s="25" t="s">
        <v>1178</v>
      </c>
      <c r="N59" s="25"/>
    </row>
    <row r="60" spans="1:14" x14ac:dyDescent="0.25">
      <c r="A60" s="15" t="s">
        <v>442</v>
      </c>
      <c r="B60" s="15" t="s">
        <v>766</v>
      </c>
      <c r="C60" s="15" t="s">
        <v>767</v>
      </c>
      <c r="D60" s="15" t="s">
        <v>768</v>
      </c>
      <c r="E60" s="15" t="s">
        <v>309</v>
      </c>
      <c r="F60" s="15" t="s">
        <v>769</v>
      </c>
      <c r="G60" s="16">
        <v>2</v>
      </c>
      <c r="H60" s="16">
        <v>2</v>
      </c>
      <c r="I60" s="17">
        <v>0</v>
      </c>
      <c r="J60" s="18">
        <v>0</v>
      </c>
      <c r="K60" s="19">
        <v>0</v>
      </c>
      <c r="L60" s="20">
        <v>1</v>
      </c>
      <c r="M60" s="25" t="s">
        <v>1175</v>
      </c>
      <c r="N60" s="25"/>
    </row>
    <row r="61" spans="1:14" x14ac:dyDescent="0.25">
      <c r="A61" s="15" t="s">
        <v>433</v>
      </c>
      <c r="B61" s="15" t="s">
        <v>766</v>
      </c>
      <c r="C61" s="15" t="s">
        <v>770</v>
      </c>
      <c r="D61" s="15" t="s">
        <v>768</v>
      </c>
      <c r="E61" s="15" t="s">
        <v>309</v>
      </c>
      <c r="F61" s="15" t="s">
        <v>771</v>
      </c>
      <c r="G61" s="16">
        <v>2</v>
      </c>
      <c r="H61" s="16">
        <v>2</v>
      </c>
      <c r="I61" s="17">
        <v>0</v>
      </c>
      <c r="J61" s="18">
        <v>0</v>
      </c>
      <c r="K61" s="19">
        <v>0</v>
      </c>
      <c r="L61" s="20">
        <v>1</v>
      </c>
      <c r="M61" s="25" t="s">
        <v>1175</v>
      </c>
      <c r="N61" s="25"/>
    </row>
    <row r="62" spans="1:14" x14ac:dyDescent="0.25">
      <c r="A62" s="15" t="s">
        <v>772</v>
      </c>
      <c r="B62" s="15" t="s">
        <v>773</v>
      </c>
      <c r="C62" s="15" t="s">
        <v>774</v>
      </c>
      <c r="D62" s="15" t="s">
        <v>775</v>
      </c>
      <c r="E62" s="15" t="s">
        <v>158</v>
      </c>
      <c r="F62" s="15" t="s">
        <v>776</v>
      </c>
      <c r="G62" s="16">
        <v>2</v>
      </c>
      <c r="H62" s="16">
        <v>8</v>
      </c>
      <c r="I62" s="17">
        <v>1</v>
      </c>
      <c r="J62" s="18">
        <v>0</v>
      </c>
      <c r="K62" s="19">
        <v>0</v>
      </c>
      <c r="L62" s="20">
        <v>0</v>
      </c>
      <c r="M62" s="25" t="s">
        <v>1179</v>
      </c>
      <c r="N62" s="25"/>
    </row>
    <row r="63" spans="1:14" x14ac:dyDescent="0.25">
      <c r="A63" s="15" t="s">
        <v>441</v>
      </c>
      <c r="B63" s="15" t="s">
        <v>766</v>
      </c>
      <c r="C63" s="15" t="s">
        <v>777</v>
      </c>
      <c r="D63" s="15" t="s">
        <v>768</v>
      </c>
      <c r="E63" s="15" t="s">
        <v>309</v>
      </c>
      <c r="F63" s="15" t="s">
        <v>778</v>
      </c>
      <c r="G63" s="16">
        <v>2</v>
      </c>
      <c r="H63" s="16">
        <v>2</v>
      </c>
      <c r="I63" s="17">
        <v>0</v>
      </c>
      <c r="J63" s="18">
        <v>0</v>
      </c>
      <c r="K63" s="19">
        <v>0</v>
      </c>
      <c r="L63" s="20">
        <v>1</v>
      </c>
      <c r="M63" s="25" t="s">
        <v>1175</v>
      </c>
      <c r="N63" s="25"/>
    </row>
    <row r="64" spans="1:14" x14ac:dyDescent="0.25">
      <c r="A64" s="15" t="s">
        <v>437</v>
      </c>
      <c r="B64" s="15" t="s">
        <v>766</v>
      </c>
      <c r="C64" s="15" t="s">
        <v>779</v>
      </c>
      <c r="D64" s="15" t="s">
        <v>768</v>
      </c>
      <c r="E64" s="15" t="s">
        <v>309</v>
      </c>
      <c r="F64" s="15" t="s">
        <v>780</v>
      </c>
      <c r="G64" s="16">
        <v>2</v>
      </c>
      <c r="H64" s="16">
        <v>2</v>
      </c>
      <c r="I64" s="17">
        <v>0</v>
      </c>
      <c r="J64" s="18">
        <v>0</v>
      </c>
      <c r="K64" s="19">
        <v>0</v>
      </c>
      <c r="L64" s="20">
        <v>1</v>
      </c>
      <c r="M64" s="25" t="s">
        <v>1175</v>
      </c>
      <c r="N64" s="25"/>
    </row>
    <row r="65" spans="1:14" x14ac:dyDescent="0.25">
      <c r="A65" s="15" t="s">
        <v>225</v>
      </c>
      <c r="B65" s="15" t="s">
        <v>781</v>
      </c>
      <c r="C65" s="15" t="s">
        <v>753</v>
      </c>
      <c r="D65" s="15" t="s">
        <v>558</v>
      </c>
      <c r="E65" s="15" t="s">
        <v>221</v>
      </c>
      <c r="F65" s="15" t="s">
        <v>782</v>
      </c>
      <c r="G65" s="16">
        <v>2</v>
      </c>
      <c r="H65" s="16">
        <v>3</v>
      </c>
      <c r="I65" s="17">
        <v>0</v>
      </c>
      <c r="J65" s="18">
        <v>0</v>
      </c>
      <c r="K65" s="19">
        <v>1</v>
      </c>
      <c r="L65" s="20">
        <v>0</v>
      </c>
      <c r="M65" s="25" t="s">
        <v>1178</v>
      </c>
      <c r="N65" s="25"/>
    </row>
    <row r="66" spans="1:14" x14ac:dyDescent="0.25">
      <c r="A66" s="15" t="s">
        <v>431</v>
      </c>
      <c r="B66" s="15" t="s">
        <v>783</v>
      </c>
      <c r="C66" s="15" t="s">
        <v>784</v>
      </c>
      <c r="D66" s="15" t="s">
        <v>558</v>
      </c>
      <c r="E66" s="15" t="s">
        <v>430</v>
      </c>
      <c r="F66" s="15" t="s">
        <v>785</v>
      </c>
      <c r="G66" s="16">
        <v>2</v>
      </c>
      <c r="H66" s="16">
        <v>5</v>
      </c>
      <c r="I66" s="17">
        <v>0</v>
      </c>
      <c r="J66" s="18">
        <v>0</v>
      </c>
      <c r="K66" s="19">
        <v>0</v>
      </c>
      <c r="L66" s="20">
        <v>1</v>
      </c>
      <c r="M66" s="25" t="s">
        <v>1178</v>
      </c>
      <c r="N66" s="25"/>
    </row>
    <row r="67" spans="1:14" x14ac:dyDescent="0.25">
      <c r="A67" s="15" t="s">
        <v>443</v>
      </c>
      <c r="B67" s="15" t="s">
        <v>766</v>
      </c>
      <c r="C67" s="15" t="s">
        <v>786</v>
      </c>
      <c r="D67" s="15" t="s">
        <v>768</v>
      </c>
      <c r="E67" s="15" t="s">
        <v>309</v>
      </c>
      <c r="F67" s="15" t="s">
        <v>787</v>
      </c>
      <c r="G67" s="16">
        <v>2</v>
      </c>
      <c r="H67" s="16">
        <v>2</v>
      </c>
      <c r="I67" s="17">
        <v>0</v>
      </c>
      <c r="J67" s="18">
        <v>0</v>
      </c>
      <c r="K67" s="19">
        <v>0</v>
      </c>
      <c r="L67" s="20">
        <v>1</v>
      </c>
      <c r="M67" s="25" t="s">
        <v>1175</v>
      </c>
      <c r="N67" s="25"/>
    </row>
    <row r="68" spans="1:14" x14ac:dyDescent="0.25">
      <c r="A68" s="15" t="s">
        <v>172</v>
      </c>
      <c r="B68" s="15" t="s">
        <v>788</v>
      </c>
      <c r="C68" s="15" t="s">
        <v>547</v>
      </c>
      <c r="D68" s="15" t="s">
        <v>789</v>
      </c>
      <c r="E68" s="15" t="s">
        <v>174</v>
      </c>
      <c r="F68" s="15" t="s">
        <v>790</v>
      </c>
      <c r="G68" s="16">
        <v>2</v>
      </c>
      <c r="H68" s="16">
        <v>2</v>
      </c>
      <c r="I68" s="17">
        <v>0</v>
      </c>
      <c r="J68" s="18">
        <v>0</v>
      </c>
      <c r="K68" s="19">
        <v>1</v>
      </c>
      <c r="L68" s="20">
        <v>0</v>
      </c>
      <c r="M68" s="25" t="s">
        <v>1178</v>
      </c>
      <c r="N68" s="25"/>
    </row>
    <row r="69" spans="1:14" x14ac:dyDescent="0.25">
      <c r="A69" s="15" t="s">
        <v>317</v>
      </c>
      <c r="B69" s="15" t="s">
        <v>791</v>
      </c>
      <c r="C69" s="15" t="s">
        <v>792</v>
      </c>
      <c r="D69" s="15" t="s">
        <v>793</v>
      </c>
      <c r="E69" s="15" t="s">
        <v>315</v>
      </c>
      <c r="F69" s="15" t="s">
        <v>794</v>
      </c>
      <c r="G69" s="16">
        <v>2</v>
      </c>
      <c r="H69" s="16">
        <v>3</v>
      </c>
      <c r="I69" s="17">
        <v>0</v>
      </c>
      <c r="J69" s="18">
        <v>0</v>
      </c>
      <c r="K69" s="19">
        <v>0</v>
      </c>
      <c r="L69" s="20">
        <v>1</v>
      </c>
      <c r="M69" s="25" t="s">
        <v>1175</v>
      </c>
      <c r="N69" s="25"/>
    </row>
    <row r="70" spans="1:14" x14ac:dyDescent="0.25">
      <c r="A70" s="15" t="s">
        <v>444</v>
      </c>
      <c r="B70" s="15" t="s">
        <v>766</v>
      </c>
      <c r="C70" s="15" t="s">
        <v>795</v>
      </c>
      <c r="D70" s="15" t="s">
        <v>768</v>
      </c>
      <c r="E70" s="15" t="s">
        <v>309</v>
      </c>
      <c r="F70" s="15" t="s">
        <v>796</v>
      </c>
      <c r="G70" s="16">
        <v>2</v>
      </c>
      <c r="H70" s="16">
        <v>2</v>
      </c>
      <c r="I70" s="17">
        <v>0</v>
      </c>
      <c r="J70" s="18">
        <v>0</v>
      </c>
      <c r="K70" s="19">
        <v>0</v>
      </c>
      <c r="L70" s="20">
        <v>1</v>
      </c>
      <c r="M70" s="25" t="s">
        <v>1175</v>
      </c>
      <c r="N70" s="25"/>
    </row>
    <row r="71" spans="1:14" x14ac:dyDescent="0.25">
      <c r="A71" s="15" t="s">
        <v>797</v>
      </c>
      <c r="B71" s="15" t="s">
        <v>798</v>
      </c>
      <c r="C71" s="15" t="s">
        <v>799</v>
      </c>
      <c r="D71" s="15" t="s">
        <v>800</v>
      </c>
      <c r="E71" s="15" t="s">
        <v>801</v>
      </c>
      <c r="F71" s="15" t="s">
        <v>802</v>
      </c>
      <c r="G71" s="16">
        <v>2</v>
      </c>
      <c r="H71" s="16">
        <v>2</v>
      </c>
      <c r="I71" s="17">
        <v>0</v>
      </c>
      <c r="J71" s="18">
        <v>1</v>
      </c>
      <c r="K71" s="19">
        <v>0</v>
      </c>
      <c r="L71" s="20">
        <v>0</v>
      </c>
      <c r="M71" s="25" t="s">
        <v>1180</v>
      </c>
      <c r="N71" s="25"/>
    </row>
    <row r="72" spans="1:14" x14ac:dyDescent="0.25">
      <c r="A72" s="15" t="s">
        <v>803</v>
      </c>
      <c r="B72" s="15" t="s">
        <v>804</v>
      </c>
      <c r="C72" s="15" t="s">
        <v>547</v>
      </c>
      <c r="D72" s="15" t="s">
        <v>805</v>
      </c>
      <c r="E72" s="15" t="s">
        <v>806</v>
      </c>
      <c r="F72" s="15" t="s">
        <v>807</v>
      </c>
      <c r="G72" s="16">
        <v>2</v>
      </c>
      <c r="H72" s="16">
        <v>3</v>
      </c>
      <c r="I72" s="17">
        <v>0</v>
      </c>
      <c r="J72" s="18">
        <v>1</v>
      </c>
      <c r="K72" s="19">
        <v>0</v>
      </c>
      <c r="L72" s="20">
        <v>0</v>
      </c>
      <c r="M72" s="25" t="s">
        <v>1180</v>
      </c>
      <c r="N72" s="25"/>
    </row>
    <row r="73" spans="1:14" x14ac:dyDescent="0.25">
      <c r="A73" s="15" t="s">
        <v>808</v>
      </c>
      <c r="B73" s="15" t="s">
        <v>809</v>
      </c>
      <c r="C73" s="15" t="s">
        <v>810</v>
      </c>
      <c r="D73" s="15" t="s">
        <v>811</v>
      </c>
      <c r="E73" s="15" t="s">
        <v>812</v>
      </c>
      <c r="F73" s="15" t="s">
        <v>813</v>
      </c>
      <c r="G73" s="16">
        <v>2</v>
      </c>
      <c r="H73" s="16">
        <v>2</v>
      </c>
      <c r="I73" s="17">
        <v>0</v>
      </c>
      <c r="J73" s="18">
        <v>1</v>
      </c>
      <c r="K73" s="19">
        <v>0</v>
      </c>
      <c r="L73" s="20">
        <v>0</v>
      </c>
      <c r="M73" s="25" t="s">
        <v>1179</v>
      </c>
      <c r="N73" s="25"/>
    </row>
    <row r="74" spans="1:14" x14ac:dyDescent="0.25">
      <c r="A74" s="15" t="s">
        <v>440</v>
      </c>
      <c r="B74" s="15" t="s">
        <v>766</v>
      </c>
      <c r="C74" s="15" t="s">
        <v>814</v>
      </c>
      <c r="D74" s="15" t="s">
        <v>768</v>
      </c>
      <c r="E74" s="15" t="s">
        <v>309</v>
      </c>
      <c r="F74" s="15" t="s">
        <v>815</v>
      </c>
      <c r="G74" s="16">
        <v>2</v>
      </c>
      <c r="H74" s="16">
        <v>2</v>
      </c>
      <c r="I74" s="17">
        <v>0</v>
      </c>
      <c r="J74" s="18">
        <v>0</v>
      </c>
      <c r="K74" s="19">
        <v>0</v>
      </c>
      <c r="L74" s="20">
        <v>1</v>
      </c>
      <c r="M74" s="25" t="s">
        <v>1175</v>
      </c>
      <c r="N74" s="25"/>
    </row>
    <row r="75" spans="1:14" x14ac:dyDescent="0.25">
      <c r="A75" s="15" t="s">
        <v>268</v>
      </c>
      <c r="B75" s="15" t="s">
        <v>269</v>
      </c>
      <c r="C75" s="15" t="s">
        <v>816</v>
      </c>
      <c r="D75" s="15" t="s">
        <v>602</v>
      </c>
      <c r="E75" s="15" t="s">
        <v>270</v>
      </c>
      <c r="F75" s="15" t="s">
        <v>817</v>
      </c>
      <c r="G75" s="16">
        <v>2</v>
      </c>
      <c r="H75" s="16">
        <v>2</v>
      </c>
      <c r="I75" s="17">
        <v>0</v>
      </c>
      <c r="J75" s="18">
        <v>0</v>
      </c>
      <c r="K75" s="19">
        <v>1</v>
      </c>
      <c r="L75" s="20">
        <v>0</v>
      </c>
      <c r="M75" s="25" t="s">
        <v>1178</v>
      </c>
      <c r="N75" s="25"/>
    </row>
    <row r="76" spans="1:14" x14ac:dyDescent="0.25">
      <c r="A76" s="15" t="s">
        <v>438</v>
      </c>
      <c r="B76" s="15" t="s">
        <v>766</v>
      </c>
      <c r="C76" s="15" t="s">
        <v>818</v>
      </c>
      <c r="D76" s="15" t="s">
        <v>768</v>
      </c>
      <c r="E76" s="15" t="s">
        <v>309</v>
      </c>
      <c r="F76" s="15" t="s">
        <v>819</v>
      </c>
      <c r="G76" s="16">
        <v>2</v>
      </c>
      <c r="H76" s="16">
        <v>2</v>
      </c>
      <c r="I76" s="17">
        <v>0</v>
      </c>
      <c r="J76" s="18">
        <v>0</v>
      </c>
      <c r="K76" s="19">
        <v>0</v>
      </c>
      <c r="L76" s="20">
        <v>1</v>
      </c>
      <c r="M76" s="25" t="s">
        <v>1175</v>
      </c>
      <c r="N76" s="25"/>
    </row>
    <row r="77" spans="1:14" x14ac:dyDescent="0.25">
      <c r="A77" s="15" t="s">
        <v>435</v>
      </c>
      <c r="B77" s="15" t="s">
        <v>766</v>
      </c>
      <c r="C77" s="15" t="s">
        <v>820</v>
      </c>
      <c r="D77" s="15" t="s">
        <v>768</v>
      </c>
      <c r="E77" s="15" t="s">
        <v>309</v>
      </c>
      <c r="F77" s="15" t="s">
        <v>821</v>
      </c>
      <c r="G77" s="16">
        <v>2</v>
      </c>
      <c r="H77" s="16">
        <v>2</v>
      </c>
      <c r="I77" s="17">
        <v>0</v>
      </c>
      <c r="J77" s="18">
        <v>0</v>
      </c>
      <c r="K77" s="19">
        <v>0</v>
      </c>
      <c r="L77" s="20">
        <v>1</v>
      </c>
      <c r="M77" s="25" t="s">
        <v>1175</v>
      </c>
      <c r="N77" s="25"/>
    </row>
    <row r="78" spans="1:14" x14ac:dyDescent="0.25">
      <c r="A78" s="15" t="s">
        <v>822</v>
      </c>
      <c r="B78" s="15" t="s">
        <v>823</v>
      </c>
      <c r="C78" s="15" t="s">
        <v>824</v>
      </c>
      <c r="D78" s="15" t="s">
        <v>587</v>
      </c>
      <c r="E78" s="15" t="s">
        <v>825</v>
      </c>
      <c r="F78" s="15" t="s">
        <v>826</v>
      </c>
      <c r="G78" s="16">
        <v>2</v>
      </c>
      <c r="H78" s="16">
        <v>2</v>
      </c>
      <c r="I78" s="17">
        <v>1</v>
      </c>
      <c r="J78" s="18">
        <v>0</v>
      </c>
      <c r="K78" s="19">
        <v>0</v>
      </c>
      <c r="L78" s="20">
        <v>0</v>
      </c>
      <c r="M78" s="25" t="s">
        <v>1179</v>
      </c>
      <c r="N78" s="25"/>
    </row>
    <row r="79" spans="1:14" x14ac:dyDescent="0.25">
      <c r="A79" s="15" t="s">
        <v>405</v>
      </c>
      <c r="B79" s="15" t="s">
        <v>827</v>
      </c>
      <c r="C79" s="15" t="s">
        <v>828</v>
      </c>
      <c r="D79" s="15" t="s">
        <v>587</v>
      </c>
      <c r="E79" s="15" t="s">
        <v>407</v>
      </c>
      <c r="F79" s="15" t="s">
        <v>829</v>
      </c>
      <c r="G79" s="16">
        <v>2</v>
      </c>
      <c r="H79" s="16">
        <v>2</v>
      </c>
      <c r="I79" s="17">
        <v>0</v>
      </c>
      <c r="J79" s="18">
        <v>0</v>
      </c>
      <c r="K79" s="19">
        <v>0</v>
      </c>
      <c r="L79" s="20">
        <v>1</v>
      </c>
      <c r="M79" s="25" t="s">
        <v>1178</v>
      </c>
      <c r="N79" s="25"/>
    </row>
    <row r="80" spans="1:14" x14ac:dyDescent="0.25">
      <c r="A80" s="15" t="s">
        <v>439</v>
      </c>
      <c r="B80" s="15" t="s">
        <v>766</v>
      </c>
      <c r="C80" s="15" t="s">
        <v>830</v>
      </c>
      <c r="D80" s="15" t="s">
        <v>768</v>
      </c>
      <c r="E80" s="15" t="s">
        <v>309</v>
      </c>
      <c r="F80" s="15" t="s">
        <v>831</v>
      </c>
      <c r="G80" s="16">
        <v>2</v>
      </c>
      <c r="H80" s="16">
        <v>2</v>
      </c>
      <c r="I80" s="17">
        <v>0</v>
      </c>
      <c r="J80" s="18">
        <v>0</v>
      </c>
      <c r="K80" s="19">
        <v>0</v>
      </c>
      <c r="L80" s="20">
        <v>1</v>
      </c>
      <c r="M80" s="25" t="s">
        <v>1175</v>
      </c>
      <c r="N80" s="25"/>
    </row>
    <row r="81" spans="1:14" x14ac:dyDescent="0.25">
      <c r="A81" s="15" t="s">
        <v>344</v>
      </c>
      <c r="B81" s="15" t="s">
        <v>345</v>
      </c>
      <c r="C81" s="15" t="s">
        <v>547</v>
      </c>
      <c r="D81" s="15" t="s">
        <v>558</v>
      </c>
      <c r="E81" s="15" t="s">
        <v>204</v>
      </c>
      <c r="F81" s="15" t="s">
        <v>832</v>
      </c>
      <c r="G81" s="16">
        <v>2</v>
      </c>
      <c r="H81" s="16">
        <v>2</v>
      </c>
      <c r="I81" s="17">
        <v>0</v>
      </c>
      <c r="J81" s="18">
        <v>0</v>
      </c>
      <c r="K81" s="19">
        <v>0</v>
      </c>
      <c r="L81" s="20">
        <v>1</v>
      </c>
      <c r="M81" s="25" t="s">
        <v>1178</v>
      </c>
      <c r="N81" s="25"/>
    </row>
    <row r="82" spans="1:14" x14ac:dyDescent="0.25">
      <c r="A82" s="15" t="s">
        <v>208</v>
      </c>
      <c r="B82" s="15" t="s">
        <v>833</v>
      </c>
      <c r="C82" s="15" t="s">
        <v>547</v>
      </c>
      <c r="D82" s="15" t="s">
        <v>834</v>
      </c>
      <c r="E82" s="15" t="s">
        <v>211</v>
      </c>
      <c r="F82" s="15" t="s">
        <v>835</v>
      </c>
      <c r="G82" s="16">
        <v>2</v>
      </c>
      <c r="H82" s="16">
        <v>2</v>
      </c>
      <c r="I82" s="17">
        <v>0</v>
      </c>
      <c r="J82" s="18">
        <v>0</v>
      </c>
      <c r="K82" s="19">
        <v>1</v>
      </c>
      <c r="L82" s="20">
        <v>0</v>
      </c>
      <c r="M82" s="25" t="s">
        <v>1178</v>
      </c>
      <c r="N82" s="25"/>
    </row>
    <row r="83" spans="1:14" x14ac:dyDescent="0.25">
      <c r="A83" s="15" t="s">
        <v>436</v>
      </c>
      <c r="B83" s="15" t="s">
        <v>766</v>
      </c>
      <c r="C83" s="15" t="s">
        <v>836</v>
      </c>
      <c r="D83" s="15" t="s">
        <v>768</v>
      </c>
      <c r="E83" s="15" t="s">
        <v>309</v>
      </c>
      <c r="F83" s="15" t="s">
        <v>837</v>
      </c>
      <c r="G83" s="16">
        <v>2</v>
      </c>
      <c r="H83" s="16">
        <v>2</v>
      </c>
      <c r="I83" s="17">
        <v>0</v>
      </c>
      <c r="J83" s="18">
        <v>0</v>
      </c>
      <c r="K83" s="19">
        <v>0</v>
      </c>
      <c r="L83" s="20">
        <v>1</v>
      </c>
      <c r="M83" s="25" t="s">
        <v>1175</v>
      </c>
      <c r="N83" s="25"/>
    </row>
    <row r="84" spans="1:14" x14ac:dyDescent="0.25">
      <c r="A84" s="15" t="s">
        <v>838</v>
      </c>
      <c r="B84" s="15" t="s">
        <v>839</v>
      </c>
      <c r="C84" s="15" t="s">
        <v>757</v>
      </c>
      <c r="D84" s="15" t="s">
        <v>646</v>
      </c>
      <c r="E84" s="15" t="s">
        <v>718</v>
      </c>
      <c r="F84" s="15" t="s">
        <v>840</v>
      </c>
      <c r="G84" s="16">
        <v>2</v>
      </c>
      <c r="H84" s="16">
        <v>3</v>
      </c>
      <c r="I84" s="17">
        <v>0.5</v>
      </c>
      <c r="J84" s="18">
        <v>0.5</v>
      </c>
      <c r="K84" s="19">
        <v>0</v>
      </c>
      <c r="L84" s="20">
        <v>0</v>
      </c>
      <c r="M84" s="25" t="s">
        <v>1180</v>
      </c>
      <c r="N84" s="25"/>
    </row>
    <row r="85" spans="1:14" x14ac:dyDescent="0.25">
      <c r="A85" s="15" t="s">
        <v>841</v>
      </c>
      <c r="B85" s="15" t="s">
        <v>842</v>
      </c>
      <c r="C85" s="15" t="s">
        <v>843</v>
      </c>
      <c r="D85" s="15" t="s">
        <v>844</v>
      </c>
      <c r="E85" s="15" t="s">
        <v>621</v>
      </c>
      <c r="F85" s="15" t="s">
        <v>845</v>
      </c>
      <c r="G85" s="16">
        <v>2</v>
      </c>
      <c r="H85" s="16">
        <v>2</v>
      </c>
      <c r="I85" s="17">
        <v>1</v>
      </c>
      <c r="J85" s="18">
        <v>0</v>
      </c>
      <c r="K85" s="19">
        <v>0</v>
      </c>
      <c r="L85" s="20">
        <v>0</v>
      </c>
      <c r="M85" s="25" t="s">
        <v>1179</v>
      </c>
      <c r="N85" s="25"/>
    </row>
    <row r="86" spans="1:14" x14ac:dyDescent="0.25">
      <c r="A86" s="15" t="s">
        <v>846</v>
      </c>
      <c r="B86" s="15" t="s">
        <v>847</v>
      </c>
      <c r="C86" s="15" t="s">
        <v>848</v>
      </c>
      <c r="D86" s="15" t="s">
        <v>669</v>
      </c>
      <c r="E86" s="15" t="s">
        <v>849</v>
      </c>
      <c r="F86" s="15" t="s">
        <v>846</v>
      </c>
      <c r="G86" s="16">
        <v>2</v>
      </c>
      <c r="H86" s="16">
        <v>9</v>
      </c>
      <c r="I86" s="17">
        <v>0</v>
      </c>
      <c r="J86" s="18">
        <v>1</v>
      </c>
      <c r="K86" s="19">
        <v>0</v>
      </c>
      <c r="L86" s="20">
        <v>0</v>
      </c>
      <c r="M86" s="25" t="s">
        <v>1179</v>
      </c>
      <c r="N86" s="25"/>
    </row>
    <row r="87" spans="1:14" x14ac:dyDescent="0.25">
      <c r="A87" s="15" t="s">
        <v>850</v>
      </c>
      <c r="B87" s="15" t="s">
        <v>851</v>
      </c>
      <c r="C87" s="15" t="s">
        <v>547</v>
      </c>
      <c r="D87" s="15" t="s">
        <v>852</v>
      </c>
      <c r="E87" s="15" t="s">
        <v>515</v>
      </c>
      <c r="F87" s="15" t="s">
        <v>853</v>
      </c>
      <c r="G87" s="16">
        <v>2</v>
      </c>
      <c r="H87" s="16">
        <v>3</v>
      </c>
      <c r="I87" s="17">
        <v>0</v>
      </c>
      <c r="J87" s="18">
        <v>1</v>
      </c>
      <c r="K87" s="19">
        <v>0</v>
      </c>
      <c r="L87" s="20">
        <v>0</v>
      </c>
      <c r="M87" s="25" t="s">
        <v>1180</v>
      </c>
      <c r="N87" s="25"/>
    </row>
    <row r="88" spans="1:14" x14ac:dyDescent="0.25">
      <c r="A88" s="15" t="s">
        <v>178</v>
      </c>
      <c r="B88" s="15" t="s">
        <v>854</v>
      </c>
      <c r="C88" s="15" t="s">
        <v>855</v>
      </c>
      <c r="D88" s="15" t="s">
        <v>594</v>
      </c>
      <c r="E88" s="15" t="s">
        <v>181</v>
      </c>
      <c r="F88" s="15" t="s">
        <v>856</v>
      </c>
      <c r="G88" s="16">
        <v>2</v>
      </c>
      <c r="H88" s="16">
        <v>3</v>
      </c>
      <c r="I88" s="17">
        <v>0</v>
      </c>
      <c r="J88" s="18">
        <v>0</v>
      </c>
      <c r="K88" s="19">
        <v>1</v>
      </c>
      <c r="L88" s="20">
        <v>0</v>
      </c>
      <c r="M88" s="25" t="s">
        <v>1178</v>
      </c>
      <c r="N88" s="25"/>
    </row>
    <row r="89" spans="1:14" x14ac:dyDescent="0.25">
      <c r="A89" s="15" t="s">
        <v>445</v>
      </c>
      <c r="B89" s="15" t="s">
        <v>766</v>
      </c>
      <c r="C89" s="15" t="s">
        <v>857</v>
      </c>
      <c r="D89" s="15" t="s">
        <v>768</v>
      </c>
      <c r="E89" s="15" t="s">
        <v>309</v>
      </c>
      <c r="F89" s="15" t="s">
        <v>858</v>
      </c>
      <c r="G89" s="16">
        <v>2</v>
      </c>
      <c r="H89" s="16">
        <v>2</v>
      </c>
      <c r="I89" s="17">
        <v>0</v>
      </c>
      <c r="J89" s="18">
        <v>0</v>
      </c>
      <c r="K89" s="19">
        <v>0</v>
      </c>
      <c r="L89" s="20">
        <v>1</v>
      </c>
      <c r="M89" s="25" t="s">
        <v>1175</v>
      </c>
      <c r="N89" s="25"/>
    </row>
    <row r="90" spans="1:14" x14ac:dyDescent="0.25">
      <c r="A90" s="15" t="s">
        <v>155</v>
      </c>
      <c r="B90" s="15" t="s">
        <v>156</v>
      </c>
      <c r="C90" s="15" t="s">
        <v>547</v>
      </c>
      <c r="D90" s="15" t="s">
        <v>859</v>
      </c>
      <c r="E90" s="15" t="s">
        <v>158</v>
      </c>
      <c r="F90" s="15" t="s">
        <v>860</v>
      </c>
      <c r="G90" s="16">
        <v>1</v>
      </c>
      <c r="H90" s="16">
        <v>2</v>
      </c>
      <c r="I90" s="17">
        <v>0</v>
      </c>
      <c r="J90" s="18">
        <v>0</v>
      </c>
      <c r="K90" s="19">
        <v>1</v>
      </c>
      <c r="L90" s="20">
        <v>0</v>
      </c>
      <c r="M90" s="25" t="s">
        <v>1178</v>
      </c>
      <c r="N90" s="25"/>
    </row>
    <row r="91" spans="1:14" x14ac:dyDescent="0.25">
      <c r="A91" s="15" t="s">
        <v>166</v>
      </c>
      <c r="B91" s="15" t="s">
        <v>861</v>
      </c>
      <c r="C91" s="15" t="s">
        <v>862</v>
      </c>
      <c r="D91" s="15" t="s">
        <v>646</v>
      </c>
      <c r="E91" s="15" t="s">
        <v>161</v>
      </c>
      <c r="F91" s="15" t="s">
        <v>863</v>
      </c>
      <c r="G91" s="16">
        <v>1</v>
      </c>
      <c r="H91" s="16">
        <v>1</v>
      </c>
      <c r="I91" s="17">
        <v>0</v>
      </c>
      <c r="J91" s="18">
        <v>0</v>
      </c>
      <c r="K91" s="19">
        <v>1</v>
      </c>
      <c r="L91" s="20">
        <v>0</v>
      </c>
      <c r="M91" s="25" t="s">
        <v>1178</v>
      </c>
      <c r="N91" s="25"/>
    </row>
    <row r="92" spans="1:14" x14ac:dyDescent="0.25">
      <c r="A92" s="15" t="s">
        <v>864</v>
      </c>
      <c r="B92" s="15" t="s">
        <v>865</v>
      </c>
      <c r="C92" s="15" t="s">
        <v>866</v>
      </c>
      <c r="D92" s="15" t="s">
        <v>558</v>
      </c>
      <c r="E92" s="15" t="s">
        <v>221</v>
      </c>
      <c r="F92" s="15" t="s">
        <v>867</v>
      </c>
      <c r="G92" s="16">
        <v>1</v>
      </c>
      <c r="H92" s="16">
        <v>2</v>
      </c>
      <c r="I92" s="17">
        <v>0</v>
      </c>
      <c r="J92" s="18">
        <v>1</v>
      </c>
      <c r="K92" s="19">
        <v>0</v>
      </c>
      <c r="L92" s="20">
        <v>0</v>
      </c>
      <c r="M92" s="25" t="s">
        <v>1180</v>
      </c>
      <c r="N92" s="25"/>
    </row>
    <row r="93" spans="1:14" x14ac:dyDescent="0.25">
      <c r="A93" s="15" t="s">
        <v>868</v>
      </c>
      <c r="B93" s="15" t="s">
        <v>869</v>
      </c>
      <c r="C93" s="15" t="s">
        <v>870</v>
      </c>
      <c r="D93" s="15" t="s">
        <v>651</v>
      </c>
      <c r="E93" s="15" t="s">
        <v>652</v>
      </c>
      <c r="F93" s="15" t="s">
        <v>871</v>
      </c>
      <c r="G93" s="16">
        <v>1</v>
      </c>
      <c r="H93" s="16">
        <v>1</v>
      </c>
      <c r="I93" s="17">
        <v>0</v>
      </c>
      <c r="J93" s="18">
        <v>1</v>
      </c>
      <c r="K93" s="19">
        <v>0</v>
      </c>
      <c r="L93" s="20">
        <v>0</v>
      </c>
      <c r="M93" s="25" t="s">
        <v>1179</v>
      </c>
      <c r="N93" s="25"/>
    </row>
    <row r="94" spans="1:14" x14ac:dyDescent="0.25">
      <c r="A94" s="15" t="s">
        <v>147</v>
      </c>
      <c r="B94" s="15" t="s">
        <v>872</v>
      </c>
      <c r="C94" s="15" t="s">
        <v>873</v>
      </c>
      <c r="D94" s="15" t="s">
        <v>874</v>
      </c>
      <c r="E94" s="15" t="s">
        <v>151</v>
      </c>
      <c r="F94" s="15" t="s">
        <v>875</v>
      </c>
      <c r="G94" s="16">
        <v>1</v>
      </c>
      <c r="H94" s="16">
        <v>1</v>
      </c>
      <c r="I94" s="17">
        <v>0</v>
      </c>
      <c r="J94" s="18">
        <v>0</v>
      </c>
      <c r="K94" s="19">
        <v>1</v>
      </c>
      <c r="L94" s="20">
        <v>0</v>
      </c>
      <c r="M94" s="25" t="s">
        <v>1178</v>
      </c>
      <c r="N94" s="25"/>
    </row>
    <row r="95" spans="1:14" x14ac:dyDescent="0.25">
      <c r="A95" s="15" t="s">
        <v>876</v>
      </c>
      <c r="B95" s="15" t="s">
        <v>877</v>
      </c>
      <c r="C95" s="15" t="s">
        <v>547</v>
      </c>
      <c r="D95" s="15" t="s">
        <v>558</v>
      </c>
      <c r="E95" s="15" t="s">
        <v>878</v>
      </c>
      <c r="F95" s="15" t="s">
        <v>879</v>
      </c>
      <c r="G95" s="16">
        <v>1</v>
      </c>
      <c r="H95" s="16">
        <v>3</v>
      </c>
      <c r="I95" s="17">
        <v>0</v>
      </c>
      <c r="J95" s="18">
        <v>1</v>
      </c>
      <c r="K95" s="19">
        <v>0</v>
      </c>
      <c r="L95" s="20">
        <v>0</v>
      </c>
      <c r="M95" s="25" t="s">
        <v>1180</v>
      </c>
      <c r="N95" s="25"/>
    </row>
    <row r="96" spans="1:14" x14ac:dyDescent="0.25">
      <c r="A96" s="15" t="s">
        <v>880</v>
      </c>
      <c r="B96" s="15" t="s">
        <v>881</v>
      </c>
      <c r="C96" s="15" t="s">
        <v>882</v>
      </c>
      <c r="D96" s="15" t="s">
        <v>883</v>
      </c>
      <c r="E96" s="15" t="s">
        <v>631</v>
      </c>
      <c r="F96" s="15" t="s">
        <v>884</v>
      </c>
      <c r="G96" s="16">
        <v>1</v>
      </c>
      <c r="H96" s="16">
        <v>4</v>
      </c>
      <c r="I96" s="17">
        <v>0</v>
      </c>
      <c r="J96" s="18">
        <v>1</v>
      </c>
      <c r="K96" s="19">
        <v>0</v>
      </c>
      <c r="L96" s="20">
        <v>0</v>
      </c>
      <c r="M96" s="25" t="s">
        <v>1177</v>
      </c>
      <c r="N96" s="25"/>
    </row>
    <row r="97" spans="1:14" x14ac:dyDescent="0.25">
      <c r="A97" s="15" t="s">
        <v>885</v>
      </c>
      <c r="B97" s="15" t="s">
        <v>886</v>
      </c>
      <c r="C97" s="15" t="s">
        <v>887</v>
      </c>
      <c r="D97" s="15" t="s">
        <v>888</v>
      </c>
      <c r="E97" s="15" t="s">
        <v>889</v>
      </c>
      <c r="F97" s="15" t="s">
        <v>890</v>
      </c>
      <c r="G97" s="16">
        <v>1</v>
      </c>
      <c r="H97" s="16">
        <v>1</v>
      </c>
      <c r="I97" s="17">
        <v>0</v>
      </c>
      <c r="J97" s="18">
        <v>1</v>
      </c>
      <c r="K97" s="19">
        <v>0</v>
      </c>
      <c r="L97" s="20">
        <v>0</v>
      </c>
      <c r="M97" s="25" t="s">
        <v>1179</v>
      </c>
      <c r="N97" s="25"/>
    </row>
    <row r="98" spans="1:14" x14ac:dyDescent="0.25">
      <c r="A98" s="15" t="s">
        <v>891</v>
      </c>
      <c r="B98" s="15" t="s">
        <v>892</v>
      </c>
      <c r="C98" s="15" t="s">
        <v>893</v>
      </c>
      <c r="D98" s="15" t="s">
        <v>894</v>
      </c>
      <c r="E98" s="15" t="s">
        <v>621</v>
      </c>
      <c r="F98" s="15" t="s">
        <v>895</v>
      </c>
      <c r="G98" s="16">
        <v>1</v>
      </c>
      <c r="H98" s="16">
        <v>1</v>
      </c>
      <c r="I98" s="17">
        <v>1</v>
      </c>
      <c r="J98" s="18">
        <v>0</v>
      </c>
      <c r="K98" s="19">
        <v>0</v>
      </c>
      <c r="L98" s="20">
        <v>0</v>
      </c>
      <c r="M98" s="25" t="s">
        <v>1179</v>
      </c>
      <c r="N98" s="25"/>
    </row>
    <row r="99" spans="1:14" x14ac:dyDescent="0.25">
      <c r="A99" s="15" t="s">
        <v>245</v>
      </c>
      <c r="B99" s="15" t="s">
        <v>896</v>
      </c>
      <c r="C99" s="15" t="s">
        <v>897</v>
      </c>
      <c r="D99" s="15" t="s">
        <v>558</v>
      </c>
      <c r="E99" s="15" t="s">
        <v>248</v>
      </c>
      <c r="F99" s="15" t="s">
        <v>898</v>
      </c>
      <c r="G99" s="16">
        <v>1</v>
      </c>
      <c r="H99" s="16">
        <v>1</v>
      </c>
      <c r="I99" s="17">
        <v>0</v>
      </c>
      <c r="J99" s="18">
        <v>0</v>
      </c>
      <c r="K99" s="19">
        <v>1</v>
      </c>
      <c r="L99" s="20">
        <v>0</v>
      </c>
      <c r="M99" s="25" t="s">
        <v>1178</v>
      </c>
      <c r="N99" s="25"/>
    </row>
    <row r="100" spans="1:14" x14ac:dyDescent="0.25">
      <c r="A100" s="15" t="s">
        <v>899</v>
      </c>
      <c r="B100" s="15" t="s">
        <v>900</v>
      </c>
      <c r="C100" s="15" t="s">
        <v>901</v>
      </c>
      <c r="D100" s="15" t="s">
        <v>558</v>
      </c>
      <c r="E100" s="15" t="s">
        <v>902</v>
      </c>
      <c r="F100" s="15" t="s">
        <v>903</v>
      </c>
      <c r="G100" s="16">
        <v>1</v>
      </c>
      <c r="H100" s="16">
        <v>1</v>
      </c>
      <c r="I100" s="17">
        <v>1</v>
      </c>
      <c r="J100" s="18">
        <v>0</v>
      </c>
      <c r="K100" s="19">
        <v>0</v>
      </c>
      <c r="L100" s="20">
        <v>0</v>
      </c>
      <c r="M100" s="25" t="s">
        <v>1179</v>
      </c>
      <c r="N100" s="25"/>
    </row>
    <row r="101" spans="1:14" x14ac:dyDescent="0.25">
      <c r="A101" s="15" t="s">
        <v>159</v>
      </c>
      <c r="B101" s="15" t="s">
        <v>904</v>
      </c>
      <c r="C101" s="15" t="s">
        <v>905</v>
      </c>
      <c r="D101" s="15" t="s">
        <v>906</v>
      </c>
      <c r="E101" s="15" t="s">
        <v>161</v>
      </c>
      <c r="F101" s="15" t="s">
        <v>907</v>
      </c>
      <c r="G101" s="16">
        <v>1</v>
      </c>
      <c r="H101" s="16">
        <v>1</v>
      </c>
      <c r="I101" s="17">
        <v>0</v>
      </c>
      <c r="J101" s="18">
        <v>0</v>
      </c>
      <c r="K101" s="19">
        <v>1</v>
      </c>
      <c r="L101" s="20">
        <v>0</v>
      </c>
      <c r="M101" s="25" t="s">
        <v>1178</v>
      </c>
      <c r="N101" s="25"/>
    </row>
    <row r="102" spans="1:14" x14ac:dyDescent="0.25">
      <c r="A102" s="15" t="s">
        <v>908</v>
      </c>
      <c r="B102" s="15" t="s">
        <v>909</v>
      </c>
      <c r="C102" s="15" t="s">
        <v>547</v>
      </c>
      <c r="D102" s="15" t="s">
        <v>558</v>
      </c>
      <c r="E102" s="15" t="s">
        <v>910</v>
      </c>
      <c r="F102" s="15" t="s">
        <v>911</v>
      </c>
      <c r="G102" s="16">
        <v>1</v>
      </c>
      <c r="H102" s="16">
        <v>10</v>
      </c>
      <c r="I102" s="17">
        <v>0</v>
      </c>
      <c r="J102" s="18">
        <v>1</v>
      </c>
      <c r="K102" s="19">
        <v>0</v>
      </c>
      <c r="L102" s="20">
        <v>0</v>
      </c>
      <c r="M102" s="25" t="s">
        <v>1179</v>
      </c>
      <c r="N102" s="25"/>
    </row>
    <row r="103" spans="1:14" x14ac:dyDescent="0.25">
      <c r="A103" s="15" t="s">
        <v>449</v>
      </c>
      <c r="B103" s="15" t="s">
        <v>912</v>
      </c>
      <c r="C103" s="15" t="s">
        <v>547</v>
      </c>
      <c r="D103" s="15" t="s">
        <v>913</v>
      </c>
      <c r="E103" s="15" t="s">
        <v>309</v>
      </c>
      <c r="F103" s="15" t="s">
        <v>914</v>
      </c>
      <c r="G103" s="16">
        <v>1</v>
      </c>
      <c r="H103" s="16">
        <v>2</v>
      </c>
      <c r="I103" s="17">
        <v>0</v>
      </c>
      <c r="J103" s="18">
        <v>0</v>
      </c>
      <c r="K103" s="19">
        <v>0</v>
      </c>
      <c r="L103" s="20">
        <v>1</v>
      </c>
      <c r="M103" s="25" t="s">
        <v>1175</v>
      </c>
      <c r="N103" s="25"/>
    </row>
    <row r="104" spans="1:14" x14ac:dyDescent="0.25">
      <c r="A104" s="15" t="s">
        <v>915</v>
      </c>
      <c r="B104" s="15" t="s">
        <v>916</v>
      </c>
      <c r="C104" s="15" t="s">
        <v>917</v>
      </c>
      <c r="D104" s="15" t="s">
        <v>587</v>
      </c>
      <c r="E104" s="15" t="s">
        <v>718</v>
      </c>
      <c r="F104" s="15" t="s">
        <v>918</v>
      </c>
      <c r="G104" s="16">
        <v>1</v>
      </c>
      <c r="H104" s="16">
        <v>1</v>
      </c>
      <c r="I104" s="17">
        <v>0</v>
      </c>
      <c r="J104" s="18">
        <v>1</v>
      </c>
      <c r="K104" s="19">
        <v>0</v>
      </c>
      <c r="L104" s="20">
        <v>0</v>
      </c>
      <c r="M104" s="25" t="s">
        <v>1180</v>
      </c>
      <c r="N104" s="25"/>
    </row>
    <row r="105" spans="1:14" x14ac:dyDescent="0.25">
      <c r="A105" s="15" t="s">
        <v>919</v>
      </c>
      <c r="B105" s="15" t="s">
        <v>920</v>
      </c>
      <c r="C105" s="15" t="s">
        <v>921</v>
      </c>
      <c r="D105" s="15" t="s">
        <v>558</v>
      </c>
      <c r="E105" s="15" t="s">
        <v>922</v>
      </c>
      <c r="F105" s="15" t="s">
        <v>923</v>
      </c>
      <c r="G105" s="16">
        <v>1</v>
      </c>
      <c r="H105" s="16">
        <v>3</v>
      </c>
      <c r="I105" s="17">
        <v>0</v>
      </c>
      <c r="J105" s="18">
        <v>1</v>
      </c>
      <c r="K105" s="19">
        <v>0</v>
      </c>
      <c r="L105" s="20">
        <v>0</v>
      </c>
      <c r="M105" s="25" t="s">
        <v>1179</v>
      </c>
      <c r="N105" s="25"/>
    </row>
    <row r="106" spans="1:14" x14ac:dyDescent="0.25">
      <c r="A106" s="15" t="s">
        <v>924</v>
      </c>
      <c r="B106" s="15" t="s">
        <v>925</v>
      </c>
      <c r="C106" s="15" t="s">
        <v>926</v>
      </c>
      <c r="D106" s="15" t="s">
        <v>587</v>
      </c>
      <c r="E106" s="15" t="s">
        <v>927</v>
      </c>
      <c r="F106" s="15" t="s">
        <v>928</v>
      </c>
      <c r="G106" s="16">
        <v>1</v>
      </c>
      <c r="H106" s="16">
        <v>1</v>
      </c>
      <c r="I106" s="17">
        <v>1</v>
      </c>
      <c r="J106" s="18">
        <v>0</v>
      </c>
      <c r="K106" s="19">
        <v>0</v>
      </c>
      <c r="L106" s="20">
        <v>0</v>
      </c>
      <c r="M106" s="25" t="s">
        <v>1176</v>
      </c>
      <c r="N106" s="25"/>
    </row>
    <row r="107" spans="1:14" x14ac:dyDescent="0.25">
      <c r="A107" s="15" t="s">
        <v>360</v>
      </c>
      <c r="B107" s="15" t="s">
        <v>929</v>
      </c>
      <c r="C107" s="15" t="s">
        <v>547</v>
      </c>
      <c r="D107" s="15" t="s">
        <v>558</v>
      </c>
      <c r="E107" s="15" t="s">
        <v>315</v>
      </c>
      <c r="F107" s="15" t="s">
        <v>930</v>
      </c>
      <c r="G107" s="16">
        <v>1</v>
      </c>
      <c r="H107" s="16">
        <v>1</v>
      </c>
      <c r="I107" s="17">
        <v>0</v>
      </c>
      <c r="J107" s="18">
        <v>0</v>
      </c>
      <c r="K107" s="19">
        <v>0</v>
      </c>
      <c r="L107" s="20">
        <v>1</v>
      </c>
      <c r="M107" s="25" t="s">
        <v>1175</v>
      </c>
      <c r="N107" s="25"/>
    </row>
    <row r="108" spans="1:14" x14ac:dyDescent="0.25">
      <c r="A108" s="15" t="s">
        <v>296</v>
      </c>
      <c r="B108" s="15" t="s">
        <v>931</v>
      </c>
      <c r="C108" s="15" t="s">
        <v>932</v>
      </c>
      <c r="D108" s="15" t="s">
        <v>933</v>
      </c>
      <c r="E108" s="15" t="s">
        <v>298</v>
      </c>
      <c r="F108" s="15" t="s">
        <v>934</v>
      </c>
      <c r="G108" s="16">
        <v>1</v>
      </c>
      <c r="H108" s="16">
        <v>1</v>
      </c>
      <c r="I108" s="17">
        <v>0</v>
      </c>
      <c r="J108" s="18">
        <v>0</v>
      </c>
      <c r="K108" s="19">
        <v>1</v>
      </c>
      <c r="L108" s="20">
        <v>0</v>
      </c>
      <c r="M108" s="25" t="s">
        <v>1178</v>
      </c>
      <c r="N108" s="25"/>
    </row>
    <row r="109" spans="1:14" x14ac:dyDescent="0.25">
      <c r="A109" s="15" t="s">
        <v>935</v>
      </c>
      <c r="B109" s="15" t="s">
        <v>936</v>
      </c>
      <c r="C109" s="15" t="s">
        <v>937</v>
      </c>
      <c r="D109" s="15" t="s">
        <v>558</v>
      </c>
      <c r="E109" s="15" t="s">
        <v>938</v>
      </c>
      <c r="F109" s="15" t="s">
        <v>939</v>
      </c>
      <c r="G109" s="16">
        <v>1</v>
      </c>
      <c r="H109" s="16">
        <v>50</v>
      </c>
      <c r="I109" s="17">
        <v>0</v>
      </c>
      <c r="J109" s="18">
        <v>1</v>
      </c>
      <c r="K109" s="19">
        <v>0</v>
      </c>
      <c r="L109" s="20">
        <v>0</v>
      </c>
      <c r="M109" s="25" t="s">
        <v>1179</v>
      </c>
      <c r="N109" s="25"/>
    </row>
    <row r="110" spans="1:14" x14ac:dyDescent="0.25">
      <c r="A110" s="15" t="s">
        <v>940</v>
      </c>
      <c r="B110" s="15" t="s">
        <v>941</v>
      </c>
      <c r="C110" s="15" t="s">
        <v>942</v>
      </c>
      <c r="D110" s="15" t="s">
        <v>558</v>
      </c>
      <c r="E110" s="15" t="s">
        <v>204</v>
      </c>
      <c r="F110" s="15" t="s">
        <v>943</v>
      </c>
      <c r="G110" s="16">
        <v>1</v>
      </c>
      <c r="H110" s="16">
        <v>4</v>
      </c>
      <c r="I110" s="17">
        <v>1</v>
      </c>
      <c r="J110" s="18">
        <v>0</v>
      </c>
      <c r="K110" s="19">
        <v>0</v>
      </c>
      <c r="L110" s="20">
        <v>0</v>
      </c>
      <c r="M110" s="25" t="s">
        <v>1180</v>
      </c>
      <c r="N110" s="25"/>
    </row>
    <row r="111" spans="1:14" x14ac:dyDescent="0.25">
      <c r="A111" s="15" t="s">
        <v>944</v>
      </c>
      <c r="B111" s="15" t="s">
        <v>945</v>
      </c>
      <c r="C111" s="15" t="s">
        <v>946</v>
      </c>
      <c r="D111" s="15" t="s">
        <v>947</v>
      </c>
      <c r="E111" s="15" t="s">
        <v>922</v>
      </c>
      <c r="F111" s="15" t="s">
        <v>948</v>
      </c>
      <c r="G111" s="16">
        <v>1</v>
      </c>
      <c r="H111" s="16">
        <v>1</v>
      </c>
      <c r="I111" s="17">
        <v>0</v>
      </c>
      <c r="J111" s="18">
        <v>1</v>
      </c>
      <c r="K111" s="19">
        <v>0</v>
      </c>
      <c r="L111" s="20">
        <v>0</v>
      </c>
      <c r="M111" s="25" t="s">
        <v>1179</v>
      </c>
      <c r="N111" s="25"/>
    </row>
    <row r="112" spans="1:14" x14ac:dyDescent="0.25">
      <c r="A112" s="15" t="s">
        <v>215</v>
      </c>
      <c r="B112" s="15" t="s">
        <v>949</v>
      </c>
      <c r="C112" s="15" t="s">
        <v>950</v>
      </c>
      <c r="D112" s="15" t="s">
        <v>951</v>
      </c>
      <c r="E112" s="15" t="s">
        <v>204</v>
      </c>
      <c r="F112" s="15" t="s">
        <v>952</v>
      </c>
      <c r="G112" s="16">
        <v>1</v>
      </c>
      <c r="H112" s="16">
        <v>5</v>
      </c>
      <c r="I112" s="17">
        <v>0</v>
      </c>
      <c r="J112" s="18">
        <v>0</v>
      </c>
      <c r="K112" s="19">
        <v>1</v>
      </c>
      <c r="L112" s="20">
        <v>0</v>
      </c>
      <c r="M112" s="25" t="s">
        <v>1178</v>
      </c>
      <c r="N112" s="25"/>
    </row>
    <row r="113" spans="1:14" x14ac:dyDescent="0.25">
      <c r="A113" s="15" t="s">
        <v>953</v>
      </c>
      <c r="B113" s="15" t="s">
        <v>954</v>
      </c>
      <c r="C113" s="15" t="s">
        <v>955</v>
      </c>
      <c r="D113" s="15" t="s">
        <v>641</v>
      </c>
      <c r="E113" s="15" t="s">
        <v>956</v>
      </c>
      <c r="F113" s="15" t="s">
        <v>957</v>
      </c>
      <c r="G113" s="16">
        <v>1</v>
      </c>
      <c r="H113" s="16">
        <v>1</v>
      </c>
      <c r="I113" s="17">
        <v>0</v>
      </c>
      <c r="J113" s="18">
        <v>1</v>
      </c>
      <c r="K113" s="19">
        <v>0</v>
      </c>
      <c r="L113" s="20">
        <v>0</v>
      </c>
      <c r="M113" s="25" t="s">
        <v>1179</v>
      </c>
      <c r="N113" s="25"/>
    </row>
    <row r="114" spans="1:14" x14ac:dyDescent="0.25">
      <c r="A114" s="15" t="s">
        <v>958</v>
      </c>
      <c r="B114" s="15" t="s">
        <v>959</v>
      </c>
      <c r="C114" s="15" t="s">
        <v>674</v>
      </c>
      <c r="D114" s="15" t="s">
        <v>630</v>
      </c>
      <c r="E114" s="15" t="s">
        <v>631</v>
      </c>
      <c r="F114" s="15" t="s">
        <v>960</v>
      </c>
      <c r="G114" s="16">
        <v>1</v>
      </c>
      <c r="H114" s="16">
        <v>5</v>
      </c>
      <c r="I114" s="17">
        <v>1</v>
      </c>
      <c r="J114" s="18">
        <v>0</v>
      </c>
      <c r="K114" s="19">
        <v>0</v>
      </c>
      <c r="L114" s="20">
        <v>0</v>
      </c>
      <c r="M114" s="25" t="s">
        <v>1177</v>
      </c>
      <c r="N114" s="25"/>
    </row>
    <row r="115" spans="1:14" x14ac:dyDescent="0.25">
      <c r="A115" s="15" t="s">
        <v>961</v>
      </c>
      <c r="B115" s="15" t="s">
        <v>962</v>
      </c>
      <c r="C115" s="15" t="s">
        <v>963</v>
      </c>
      <c r="D115" s="15" t="s">
        <v>587</v>
      </c>
      <c r="E115" s="15" t="s">
        <v>241</v>
      </c>
      <c r="F115" s="15" t="s">
        <v>964</v>
      </c>
      <c r="G115" s="16">
        <v>1</v>
      </c>
      <c r="H115" s="16">
        <v>1</v>
      </c>
      <c r="I115" s="17">
        <v>1</v>
      </c>
      <c r="J115" s="18">
        <v>0</v>
      </c>
      <c r="K115" s="19">
        <v>0</v>
      </c>
      <c r="L115" s="20">
        <v>0</v>
      </c>
      <c r="M115" s="25" t="s">
        <v>1177</v>
      </c>
      <c r="N115" s="25"/>
    </row>
    <row r="116" spans="1:14" x14ac:dyDescent="0.25">
      <c r="A116" s="15" t="s">
        <v>354</v>
      </c>
      <c r="B116" s="15" t="s">
        <v>965</v>
      </c>
      <c r="C116" s="15" t="s">
        <v>966</v>
      </c>
      <c r="D116" s="15" t="s">
        <v>558</v>
      </c>
      <c r="E116" s="15" t="s">
        <v>315</v>
      </c>
      <c r="F116" s="15" t="s">
        <v>967</v>
      </c>
      <c r="G116" s="16">
        <v>1</v>
      </c>
      <c r="H116" s="16">
        <v>1</v>
      </c>
      <c r="I116" s="17">
        <v>0</v>
      </c>
      <c r="J116" s="18">
        <v>0</v>
      </c>
      <c r="K116" s="19">
        <v>0</v>
      </c>
      <c r="L116" s="20">
        <v>1</v>
      </c>
      <c r="M116" s="25" t="s">
        <v>1175</v>
      </c>
      <c r="N116" s="25"/>
    </row>
    <row r="117" spans="1:14" x14ac:dyDescent="0.25">
      <c r="A117" s="15" t="s">
        <v>302</v>
      </c>
      <c r="B117" s="15" t="s">
        <v>968</v>
      </c>
      <c r="C117" s="15" t="s">
        <v>753</v>
      </c>
      <c r="D117" s="15" t="s">
        <v>558</v>
      </c>
      <c r="E117" s="15" t="s">
        <v>221</v>
      </c>
      <c r="F117" s="15" t="s">
        <v>969</v>
      </c>
      <c r="G117" s="16">
        <v>1</v>
      </c>
      <c r="H117" s="16">
        <v>2</v>
      </c>
      <c r="I117" s="17">
        <v>0</v>
      </c>
      <c r="J117" s="18">
        <v>0</v>
      </c>
      <c r="K117" s="19">
        <v>1</v>
      </c>
      <c r="L117" s="20">
        <v>0</v>
      </c>
      <c r="M117" s="25" t="s">
        <v>1178</v>
      </c>
      <c r="N117" s="25"/>
    </row>
    <row r="118" spans="1:14" x14ac:dyDescent="0.25">
      <c r="A118" s="15" t="s">
        <v>277</v>
      </c>
      <c r="B118" s="15" t="s">
        <v>970</v>
      </c>
      <c r="C118" s="15" t="s">
        <v>971</v>
      </c>
      <c r="D118" s="15" t="s">
        <v>587</v>
      </c>
      <c r="E118" s="15" t="s">
        <v>204</v>
      </c>
      <c r="F118" s="15" t="s">
        <v>972</v>
      </c>
      <c r="G118" s="16">
        <v>1</v>
      </c>
      <c r="H118" s="16">
        <v>1</v>
      </c>
      <c r="I118" s="17">
        <v>0</v>
      </c>
      <c r="J118" s="18">
        <v>0</v>
      </c>
      <c r="K118" s="19">
        <v>1</v>
      </c>
      <c r="L118" s="20">
        <v>0</v>
      </c>
      <c r="M118" s="25" t="s">
        <v>1178</v>
      </c>
      <c r="N118" s="25"/>
    </row>
    <row r="119" spans="1:14" x14ac:dyDescent="0.25">
      <c r="A119" s="15" t="s">
        <v>973</v>
      </c>
      <c r="B119" s="15" t="s">
        <v>974</v>
      </c>
      <c r="C119" s="15" t="s">
        <v>975</v>
      </c>
      <c r="D119" s="15" t="s">
        <v>976</v>
      </c>
      <c r="E119" s="15" t="s">
        <v>158</v>
      </c>
      <c r="F119" s="15" t="s">
        <v>977</v>
      </c>
      <c r="G119" s="16">
        <v>1</v>
      </c>
      <c r="H119" s="16">
        <v>1</v>
      </c>
      <c r="I119" s="17">
        <v>0</v>
      </c>
      <c r="J119" s="18">
        <v>1</v>
      </c>
      <c r="K119" s="19">
        <v>0</v>
      </c>
      <c r="L119" s="20">
        <v>0</v>
      </c>
      <c r="M119" s="25" t="s">
        <v>1179</v>
      </c>
      <c r="N119" s="25"/>
    </row>
    <row r="120" spans="1:14" x14ac:dyDescent="0.25">
      <c r="A120" s="15" t="s">
        <v>513</v>
      </c>
      <c r="B120" s="15" t="s">
        <v>978</v>
      </c>
      <c r="C120" s="15" t="s">
        <v>979</v>
      </c>
      <c r="D120" s="15" t="s">
        <v>980</v>
      </c>
      <c r="E120" s="15" t="s">
        <v>515</v>
      </c>
      <c r="F120" s="15" t="s">
        <v>981</v>
      </c>
      <c r="G120" s="16">
        <v>1</v>
      </c>
      <c r="H120" s="16">
        <v>1</v>
      </c>
      <c r="I120" s="17">
        <v>0</v>
      </c>
      <c r="J120" s="18">
        <v>0</v>
      </c>
      <c r="K120" s="19">
        <v>0</v>
      </c>
      <c r="L120" s="20">
        <v>1</v>
      </c>
      <c r="M120" s="25" t="s">
        <v>1178</v>
      </c>
      <c r="N120" s="25"/>
    </row>
    <row r="121" spans="1:14" x14ac:dyDescent="0.25">
      <c r="A121" s="15" t="s">
        <v>356</v>
      </c>
      <c r="B121" s="15" t="s">
        <v>357</v>
      </c>
      <c r="C121" s="15" t="s">
        <v>547</v>
      </c>
      <c r="D121" s="15" t="s">
        <v>982</v>
      </c>
      <c r="E121" s="15" t="s">
        <v>315</v>
      </c>
      <c r="F121" s="15" t="s">
        <v>983</v>
      </c>
      <c r="G121" s="16">
        <v>1</v>
      </c>
      <c r="H121" s="16">
        <v>10</v>
      </c>
      <c r="I121" s="17">
        <v>0</v>
      </c>
      <c r="J121" s="18">
        <v>0</v>
      </c>
      <c r="K121" s="19">
        <v>0</v>
      </c>
      <c r="L121" s="20">
        <v>1</v>
      </c>
      <c r="M121" s="25" t="s">
        <v>1175</v>
      </c>
      <c r="N121" s="25"/>
    </row>
    <row r="122" spans="1:14" x14ac:dyDescent="0.25">
      <c r="A122" s="15" t="s">
        <v>984</v>
      </c>
      <c r="B122" s="15" t="s">
        <v>985</v>
      </c>
      <c r="C122" s="15" t="s">
        <v>986</v>
      </c>
      <c r="D122" s="15" t="s">
        <v>987</v>
      </c>
      <c r="E122" s="15" t="s">
        <v>158</v>
      </c>
      <c r="F122" s="15" t="s">
        <v>988</v>
      </c>
      <c r="G122" s="16">
        <v>1</v>
      </c>
      <c r="H122" s="16">
        <v>3</v>
      </c>
      <c r="I122" s="17">
        <v>0</v>
      </c>
      <c r="J122" s="18">
        <v>1</v>
      </c>
      <c r="K122" s="19">
        <v>0</v>
      </c>
      <c r="L122" s="20">
        <v>0</v>
      </c>
      <c r="M122" s="25" t="s">
        <v>1179</v>
      </c>
      <c r="N122" s="25"/>
    </row>
    <row r="123" spans="1:14" x14ac:dyDescent="0.25">
      <c r="A123" s="15" t="s">
        <v>989</v>
      </c>
      <c r="B123" s="15" t="s">
        <v>990</v>
      </c>
      <c r="C123" s="15" t="s">
        <v>991</v>
      </c>
      <c r="D123" s="15" t="s">
        <v>646</v>
      </c>
      <c r="E123" s="15" t="s">
        <v>718</v>
      </c>
      <c r="F123" s="15" t="s">
        <v>992</v>
      </c>
      <c r="G123" s="16">
        <v>1</v>
      </c>
      <c r="H123" s="16">
        <v>1</v>
      </c>
      <c r="I123" s="17">
        <v>0</v>
      </c>
      <c r="J123" s="18">
        <v>1</v>
      </c>
      <c r="K123" s="19">
        <v>0</v>
      </c>
      <c r="L123" s="20">
        <v>0</v>
      </c>
      <c r="M123" s="25" t="s">
        <v>1180</v>
      </c>
      <c r="N123" s="25"/>
    </row>
    <row r="124" spans="1:14" x14ac:dyDescent="0.25">
      <c r="A124" s="15" t="s">
        <v>455</v>
      </c>
      <c r="B124" s="15" t="s">
        <v>993</v>
      </c>
      <c r="C124" s="15" t="s">
        <v>547</v>
      </c>
      <c r="D124" s="15" t="s">
        <v>558</v>
      </c>
      <c r="E124" s="15" t="s">
        <v>457</v>
      </c>
      <c r="F124" s="15" t="s">
        <v>994</v>
      </c>
      <c r="G124" s="16">
        <v>1</v>
      </c>
      <c r="H124" s="16">
        <v>1</v>
      </c>
      <c r="I124" s="17">
        <v>0</v>
      </c>
      <c r="J124" s="18">
        <v>0</v>
      </c>
      <c r="K124" s="19">
        <v>0</v>
      </c>
      <c r="L124" s="20">
        <v>1</v>
      </c>
      <c r="M124" s="25" t="s">
        <v>1178</v>
      </c>
      <c r="N124" s="25"/>
    </row>
    <row r="125" spans="1:14" x14ac:dyDescent="0.25">
      <c r="A125" s="15" t="s">
        <v>995</v>
      </c>
      <c r="B125" s="15" t="s">
        <v>996</v>
      </c>
      <c r="C125" s="15" t="s">
        <v>997</v>
      </c>
      <c r="D125" s="15" t="s">
        <v>587</v>
      </c>
      <c r="E125" s="15" t="s">
        <v>270</v>
      </c>
      <c r="F125" s="15" t="s">
        <v>998</v>
      </c>
      <c r="G125" s="16">
        <v>1</v>
      </c>
      <c r="H125" s="16">
        <v>1</v>
      </c>
      <c r="I125" s="17">
        <v>0</v>
      </c>
      <c r="J125" s="18">
        <v>1</v>
      </c>
      <c r="K125" s="19">
        <v>0</v>
      </c>
      <c r="L125" s="20">
        <v>0</v>
      </c>
      <c r="M125" s="25" t="s">
        <v>1179</v>
      </c>
      <c r="N125" s="25"/>
    </row>
    <row r="126" spans="1:14" x14ac:dyDescent="0.25">
      <c r="A126" s="15" t="s">
        <v>999</v>
      </c>
      <c r="B126" s="15" t="s">
        <v>1000</v>
      </c>
      <c r="C126" s="15" t="s">
        <v>1001</v>
      </c>
      <c r="D126" s="15" t="s">
        <v>587</v>
      </c>
      <c r="E126" s="15" t="s">
        <v>1002</v>
      </c>
      <c r="F126" s="15" t="s">
        <v>1003</v>
      </c>
      <c r="G126" s="16">
        <v>1</v>
      </c>
      <c r="H126" s="16">
        <v>3</v>
      </c>
      <c r="I126" s="17">
        <v>1</v>
      </c>
      <c r="J126" s="18">
        <v>0</v>
      </c>
      <c r="K126" s="19">
        <v>0</v>
      </c>
      <c r="L126" s="20">
        <v>0</v>
      </c>
      <c r="M126" s="25" t="s">
        <v>1179</v>
      </c>
      <c r="N126" s="25"/>
    </row>
    <row r="127" spans="1:14" x14ac:dyDescent="0.25">
      <c r="A127" s="15" t="s">
        <v>1004</v>
      </c>
      <c r="B127" s="15" t="s">
        <v>1005</v>
      </c>
      <c r="C127" s="15" t="s">
        <v>1006</v>
      </c>
      <c r="D127" s="15" t="s">
        <v>1007</v>
      </c>
      <c r="E127" s="15" t="s">
        <v>631</v>
      </c>
      <c r="F127" s="15" t="s">
        <v>1008</v>
      </c>
      <c r="G127" s="16">
        <v>1</v>
      </c>
      <c r="H127" s="16">
        <v>8</v>
      </c>
      <c r="I127" s="17">
        <v>1</v>
      </c>
      <c r="J127" s="18">
        <v>0</v>
      </c>
      <c r="K127" s="19">
        <v>0</v>
      </c>
      <c r="L127" s="20">
        <v>0</v>
      </c>
      <c r="M127" s="25" t="s">
        <v>1177</v>
      </c>
      <c r="N127" s="25"/>
    </row>
    <row r="128" spans="1:14" x14ac:dyDescent="0.25">
      <c r="A128" s="15" t="s">
        <v>1009</v>
      </c>
      <c r="B128" s="15" t="s">
        <v>1010</v>
      </c>
      <c r="C128" s="15" t="s">
        <v>1011</v>
      </c>
      <c r="D128" s="15" t="s">
        <v>1012</v>
      </c>
      <c r="E128" s="15" t="s">
        <v>197</v>
      </c>
      <c r="F128" s="15" t="s">
        <v>1013</v>
      </c>
      <c r="G128" s="16">
        <v>1</v>
      </c>
      <c r="H128" s="16">
        <v>1</v>
      </c>
      <c r="I128" s="17">
        <v>0</v>
      </c>
      <c r="J128" s="18">
        <v>1</v>
      </c>
      <c r="K128" s="19">
        <v>0</v>
      </c>
      <c r="L128" s="20">
        <v>0</v>
      </c>
      <c r="M128" s="25" t="s">
        <v>1177</v>
      </c>
      <c r="N128" s="25"/>
    </row>
    <row r="129" spans="1:14" x14ac:dyDescent="0.25">
      <c r="A129" s="15" t="s">
        <v>1014</v>
      </c>
      <c r="B129" s="15" t="s">
        <v>1015</v>
      </c>
      <c r="C129" s="15" t="s">
        <v>547</v>
      </c>
      <c r="D129" s="15" t="s">
        <v>1016</v>
      </c>
      <c r="E129" s="15" t="s">
        <v>1017</v>
      </c>
      <c r="F129" s="15" t="s">
        <v>1018</v>
      </c>
      <c r="G129" s="16">
        <v>1</v>
      </c>
      <c r="H129" s="16">
        <v>20</v>
      </c>
      <c r="I129" s="17">
        <v>1</v>
      </c>
      <c r="J129" s="18">
        <v>0</v>
      </c>
      <c r="K129" s="19">
        <v>0</v>
      </c>
      <c r="L129" s="20">
        <v>0</v>
      </c>
      <c r="M129" s="25" t="s">
        <v>1179</v>
      </c>
      <c r="N129" s="25"/>
    </row>
    <row r="130" spans="1:14" x14ac:dyDescent="0.25">
      <c r="A130" s="15" t="s">
        <v>1019</v>
      </c>
      <c r="B130" s="15" t="s">
        <v>1020</v>
      </c>
      <c r="C130" s="15" t="s">
        <v>547</v>
      </c>
      <c r="D130" s="15" t="s">
        <v>550</v>
      </c>
      <c r="E130" s="15" t="s">
        <v>1021</v>
      </c>
      <c r="F130" s="15" t="s">
        <v>1022</v>
      </c>
      <c r="G130" s="16">
        <v>1</v>
      </c>
      <c r="H130" s="16">
        <v>2</v>
      </c>
      <c r="I130" s="17">
        <v>0</v>
      </c>
      <c r="J130" s="18">
        <v>1</v>
      </c>
      <c r="K130" s="19">
        <v>0</v>
      </c>
      <c r="L130" s="20">
        <v>0</v>
      </c>
      <c r="M130" s="25" t="s">
        <v>1179</v>
      </c>
      <c r="N130" s="25"/>
    </row>
    <row r="131" spans="1:14" x14ac:dyDescent="0.25">
      <c r="A131" s="15" t="s">
        <v>320</v>
      </c>
      <c r="B131" s="15" t="s">
        <v>1023</v>
      </c>
      <c r="C131" s="15" t="s">
        <v>547</v>
      </c>
      <c r="D131" s="15" t="s">
        <v>558</v>
      </c>
      <c r="E131" s="15" t="s">
        <v>315</v>
      </c>
      <c r="F131" s="15" t="s">
        <v>1024</v>
      </c>
      <c r="G131" s="16">
        <v>1</v>
      </c>
      <c r="H131" s="16">
        <v>1</v>
      </c>
      <c r="I131" s="17">
        <v>0</v>
      </c>
      <c r="J131" s="18">
        <v>0</v>
      </c>
      <c r="K131" s="19">
        <v>0</v>
      </c>
      <c r="L131" s="20">
        <v>1</v>
      </c>
      <c r="M131" s="25" t="s">
        <v>1175</v>
      </c>
      <c r="N131" s="25"/>
    </row>
    <row r="132" spans="1:14" x14ac:dyDescent="0.25">
      <c r="A132" s="15" t="s">
        <v>1025</v>
      </c>
      <c r="B132" s="15" t="s">
        <v>1026</v>
      </c>
      <c r="C132" s="15" t="s">
        <v>547</v>
      </c>
      <c r="D132" s="15" t="s">
        <v>558</v>
      </c>
      <c r="E132" s="15" t="s">
        <v>1027</v>
      </c>
      <c r="F132" s="15" t="s">
        <v>1028</v>
      </c>
      <c r="G132" s="16">
        <v>1</v>
      </c>
      <c r="H132" s="16">
        <v>6</v>
      </c>
      <c r="I132" s="17">
        <v>0</v>
      </c>
      <c r="J132" s="18">
        <v>1</v>
      </c>
      <c r="K132" s="19">
        <v>0</v>
      </c>
      <c r="L132" s="20">
        <v>0</v>
      </c>
      <c r="M132" s="25" t="s">
        <v>1179</v>
      </c>
      <c r="N132" s="25"/>
    </row>
    <row r="133" spans="1:14" x14ac:dyDescent="0.25">
      <c r="A133" s="15" t="s">
        <v>162</v>
      </c>
      <c r="B133" s="15" t="s">
        <v>1029</v>
      </c>
      <c r="C133" s="15" t="s">
        <v>1030</v>
      </c>
      <c r="D133" s="15" t="s">
        <v>587</v>
      </c>
      <c r="E133" s="15" t="s">
        <v>164</v>
      </c>
      <c r="F133" s="15" t="s">
        <v>1031</v>
      </c>
      <c r="G133" s="16">
        <v>1</v>
      </c>
      <c r="H133" s="16">
        <v>1</v>
      </c>
      <c r="I133" s="17">
        <v>0</v>
      </c>
      <c r="J133" s="18">
        <v>0</v>
      </c>
      <c r="K133" s="19">
        <v>1</v>
      </c>
      <c r="L133" s="20">
        <v>0</v>
      </c>
      <c r="M133" s="25" t="s">
        <v>1178</v>
      </c>
      <c r="N133" s="25"/>
    </row>
    <row r="134" spans="1:14" x14ac:dyDescent="0.25">
      <c r="A134" s="15" t="s">
        <v>281</v>
      </c>
      <c r="B134" s="15" t="s">
        <v>282</v>
      </c>
      <c r="C134" s="15" t="s">
        <v>547</v>
      </c>
      <c r="D134" s="15" t="s">
        <v>646</v>
      </c>
      <c r="E134" s="15" t="s">
        <v>204</v>
      </c>
      <c r="F134" s="15" t="s">
        <v>1032</v>
      </c>
      <c r="G134" s="16">
        <v>1</v>
      </c>
      <c r="H134" s="16">
        <v>1</v>
      </c>
      <c r="I134" s="17">
        <v>0</v>
      </c>
      <c r="J134" s="18">
        <v>0</v>
      </c>
      <c r="K134" s="19">
        <v>1</v>
      </c>
      <c r="L134" s="20">
        <v>0</v>
      </c>
      <c r="M134" s="25" t="s">
        <v>1178</v>
      </c>
      <c r="N134" s="25"/>
    </row>
    <row r="135" spans="1:14" x14ac:dyDescent="0.25">
      <c r="A135" s="15" t="s">
        <v>1033</v>
      </c>
      <c r="B135" s="15" t="s">
        <v>1034</v>
      </c>
      <c r="C135" s="15" t="s">
        <v>1035</v>
      </c>
      <c r="D135" s="15" t="s">
        <v>874</v>
      </c>
      <c r="E135" s="15" t="s">
        <v>1036</v>
      </c>
      <c r="F135" s="15" t="s">
        <v>1037</v>
      </c>
      <c r="G135" s="16">
        <v>1</v>
      </c>
      <c r="H135" s="16">
        <v>1</v>
      </c>
      <c r="I135" s="17">
        <v>1</v>
      </c>
      <c r="J135" s="18">
        <v>0</v>
      </c>
      <c r="K135" s="19">
        <v>0</v>
      </c>
      <c r="L135" s="20">
        <v>0</v>
      </c>
      <c r="M135" s="25" t="s">
        <v>1179</v>
      </c>
      <c r="N135" s="25"/>
    </row>
    <row r="136" spans="1:14" x14ac:dyDescent="0.25">
      <c r="A136" s="15" t="s">
        <v>219</v>
      </c>
      <c r="B136" s="15" t="s">
        <v>1038</v>
      </c>
      <c r="C136" s="15" t="s">
        <v>1039</v>
      </c>
      <c r="D136" s="15" t="s">
        <v>558</v>
      </c>
      <c r="E136" s="15" t="s">
        <v>221</v>
      </c>
      <c r="F136" s="15" t="s">
        <v>1040</v>
      </c>
      <c r="G136" s="16">
        <v>1</v>
      </c>
      <c r="H136" s="16">
        <v>1</v>
      </c>
      <c r="I136" s="17">
        <v>0</v>
      </c>
      <c r="J136" s="18">
        <v>0</v>
      </c>
      <c r="K136" s="19">
        <v>1</v>
      </c>
      <c r="L136" s="20">
        <v>0</v>
      </c>
      <c r="M136" s="25" t="s">
        <v>1178</v>
      </c>
      <c r="N136" s="25"/>
    </row>
    <row r="137" spans="1:14" x14ac:dyDescent="0.25">
      <c r="A137" s="15" t="s">
        <v>1041</v>
      </c>
      <c r="B137" s="15" t="s">
        <v>1042</v>
      </c>
      <c r="C137" s="15" t="s">
        <v>1043</v>
      </c>
      <c r="D137" s="15" t="s">
        <v>558</v>
      </c>
      <c r="E137" s="15" t="s">
        <v>1044</v>
      </c>
      <c r="F137" s="15" t="s">
        <v>1045</v>
      </c>
      <c r="G137" s="16">
        <v>1</v>
      </c>
      <c r="H137" s="16">
        <v>10</v>
      </c>
      <c r="I137" s="17">
        <v>0</v>
      </c>
      <c r="J137" s="18">
        <v>1</v>
      </c>
      <c r="K137" s="19">
        <v>0</v>
      </c>
      <c r="L137" s="20">
        <v>0</v>
      </c>
      <c r="M137" s="25" t="s">
        <v>1179</v>
      </c>
      <c r="N137" s="25"/>
    </row>
    <row r="138" spans="1:14" x14ac:dyDescent="0.25">
      <c r="A138" s="15" t="s">
        <v>1046</v>
      </c>
      <c r="B138" s="15" t="s">
        <v>1047</v>
      </c>
      <c r="C138" s="15" t="s">
        <v>1048</v>
      </c>
      <c r="D138" s="15" t="s">
        <v>1049</v>
      </c>
      <c r="E138" s="15" t="s">
        <v>241</v>
      </c>
      <c r="F138" s="15" t="s">
        <v>1050</v>
      </c>
      <c r="G138" s="16">
        <v>1</v>
      </c>
      <c r="H138" s="16">
        <v>2</v>
      </c>
      <c r="I138" s="17">
        <v>0</v>
      </c>
      <c r="J138" s="18">
        <v>1</v>
      </c>
      <c r="K138" s="19">
        <v>0</v>
      </c>
      <c r="L138" s="20">
        <v>0</v>
      </c>
      <c r="M138" s="25" t="s">
        <v>1180</v>
      </c>
      <c r="N138" s="25"/>
    </row>
    <row r="139" spans="1:14" x14ac:dyDescent="0.25">
      <c r="A139" s="15" t="s">
        <v>1051</v>
      </c>
      <c r="B139" s="15" t="s">
        <v>1052</v>
      </c>
      <c r="C139" s="15" t="s">
        <v>547</v>
      </c>
      <c r="D139" s="15" t="s">
        <v>602</v>
      </c>
      <c r="E139" s="15" t="s">
        <v>197</v>
      </c>
      <c r="F139" s="15" t="s">
        <v>1053</v>
      </c>
      <c r="G139" s="16">
        <v>1</v>
      </c>
      <c r="H139" s="16">
        <v>1</v>
      </c>
      <c r="I139" s="17">
        <v>1</v>
      </c>
      <c r="J139" s="18">
        <v>0</v>
      </c>
      <c r="K139" s="19">
        <v>0</v>
      </c>
      <c r="L139" s="20">
        <v>0</v>
      </c>
      <c r="M139" s="25" t="s">
        <v>1177</v>
      </c>
      <c r="N139" s="25"/>
    </row>
    <row r="140" spans="1:14" x14ac:dyDescent="0.25">
      <c r="A140" s="15" t="s">
        <v>1054</v>
      </c>
      <c r="B140" s="15" t="s">
        <v>1055</v>
      </c>
      <c r="C140" s="15" t="s">
        <v>1056</v>
      </c>
      <c r="D140" s="15" t="s">
        <v>558</v>
      </c>
      <c r="E140" s="15" t="s">
        <v>515</v>
      </c>
      <c r="F140" s="15" t="s">
        <v>1057</v>
      </c>
      <c r="G140" s="16">
        <v>1</v>
      </c>
      <c r="H140" s="16">
        <v>30</v>
      </c>
      <c r="I140" s="17">
        <v>0</v>
      </c>
      <c r="J140" s="18">
        <v>1</v>
      </c>
      <c r="K140" s="19">
        <v>0</v>
      </c>
      <c r="L140" s="20">
        <v>0</v>
      </c>
      <c r="M140" s="25" t="s">
        <v>1179</v>
      </c>
      <c r="N140" s="25"/>
    </row>
    <row r="141" spans="1:14" x14ac:dyDescent="0.25">
      <c r="A141" s="15" t="s">
        <v>1058</v>
      </c>
      <c r="B141" s="15" t="s">
        <v>1059</v>
      </c>
      <c r="C141" s="15" t="s">
        <v>659</v>
      </c>
      <c r="D141" s="15" t="s">
        <v>646</v>
      </c>
      <c r="E141" s="15" t="s">
        <v>350</v>
      </c>
      <c r="F141" s="15" t="s">
        <v>1060</v>
      </c>
      <c r="G141" s="16">
        <v>1</v>
      </c>
      <c r="H141" s="16">
        <v>1</v>
      </c>
      <c r="I141" s="17">
        <v>0</v>
      </c>
      <c r="J141" s="18">
        <v>1</v>
      </c>
      <c r="K141" s="19">
        <v>0</v>
      </c>
      <c r="L141" s="20">
        <v>0</v>
      </c>
      <c r="M141" s="25" t="s">
        <v>1180</v>
      </c>
      <c r="N141" s="25"/>
    </row>
    <row r="142" spans="1:14" x14ac:dyDescent="0.25">
      <c r="A142" s="15" t="s">
        <v>1061</v>
      </c>
      <c r="B142" s="15" t="s">
        <v>1062</v>
      </c>
      <c r="C142" s="15" t="s">
        <v>1063</v>
      </c>
      <c r="D142" s="15" t="s">
        <v>1064</v>
      </c>
      <c r="E142" s="15" t="s">
        <v>1065</v>
      </c>
      <c r="F142" s="15" t="s">
        <v>1066</v>
      </c>
      <c r="G142" s="16">
        <v>1</v>
      </c>
      <c r="H142" s="16">
        <v>2</v>
      </c>
      <c r="I142" s="17">
        <v>1</v>
      </c>
      <c r="J142" s="18">
        <v>0</v>
      </c>
      <c r="K142" s="19">
        <v>0</v>
      </c>
      <c r="L142" s="20">
        <v>0</v>
      </c>
      <c r="M142" s="25" t="s">
        <v>1179</v>
      </c>
      <c r="N142" s="25"/>
    </row>
    <row r="143" spans="1:14" x14ac:dyDescent="0.25">
      <c r="A143" s="15" t="s">
        <v>1067</v>
      </c>
      <c r="B143" s="15" t="s">
        <v>1068</v>
      </c>
      <c r="C143" s="15" t="s">
        <v>577</v>
      </c>
      <c r="D143" s="15" t="s">
        <v>558</v>
      </c>
      <c r="E143" s="15" t="s">
        <v>1069</v>
      </c>
      <c r="F143" s="15" t="s">
        <v>1070</v>
      </c>
      <c r="G143" s="16">
        <v>1</v>
      </c>
      <c r="H143" s="16">
        <v>2</v>
      </c>
      <c r="I143" s="17">
        <v>1</v>
      </c>
      <c r="J143" s="18">
        <v>0</v>
      </c>
      <c r="K143" s="19">
        <v>0</v>
      </c>
      <c r="L143" s="20">
        <v>0</v>
      </c>
      <c r="M143" s="25" t="s">
        <v>1179</v>
      </c>
      <c r="N143" s="25"/>
    </row>
    <row r="144" spans="1:14" x14ac:dyDescent="0.25">
      <c r="A144" s="15" t="s">
        <v>249</v>
      </c>
      <c r="B144" s="15" t="s">
        <v>1071</v>
      </c>
      <c r="C144" s="15" t="s">
        <v>1072</v>
      </c>
      <c r="D144" s="15" t="s">
        <v>1073</v>
      </c>
      <c r="E144" s="15" t="s">
        <v>248</v>
      </c>
      <c r="F144" s="15" t="s">
        <v>1074</v>
      </c>
      <c r="G144" s="16">
        <v>1</v>
      </c>
      <c r="H144" s="16">
        <v>2</v>
      </c>
      <c r="I144" s="17">
        <v>0</v>
      </c>
      <c r="J144" s="18">
        <v>0</v>
      </c>
      <c r="K144" s="19">
        <v>1</v>
      </c>
      <c r="L144" s="20">
        <v>0</v>
      </c>
      <c r="M144" s="25" t="s">
        <v>1178</v>
      </c>
      <c r="N144" s="25"/>
    </row>
    <row r="145" spans="1:14" x14ac:dyDescent="0.25">
      <c r="A145" s="15" t="s">
        <v>1075</v>
      </c>
      <c r="B145" s="15" t="s">
        <v>1076</v>
      </c>
      <c r="C145" s="15" t="s">
        <v>1077</v>
      </c>
      <c r="D145" s="15" t="s">
        <v>646</v>
      </c>
      <c r="E145" s="15" t="s">
        <v>621</v>
      </c>
      <c r="F145" s="15" t="s">
        <v>1078</v>
      </c>
      <c r="G145" s="16">
        <v>1</v>
      </c>
      <c r="H145" s="16">
        <v>2</v>
      </c>
      <c r="I145" s="17">
        <v>0</v>
      </c>
      <c r="J145" s="18">
        <v>1</v>
      </c>
      <c r="K145" s="19">
        <v>0</v>
      </c>
      <c r="L145" s="20">
        <v>0</v>
      </c>
      <c r="M145" s="25" t="s">
        <v>1179</v>
      </c>
      <c r="N145" s="25"/>
    </row>
    <row r="146" spans="1:14" x14ac:dyDescent="0.25">
      <c r="A146" s="15" t="s">
        <v>1079</v>
      </c>
      <c r="B146" s="15" t="s">
        <v>1080</v>
      </c>
      <c r="C146" s="15" t="s">
        <v>905</v>
      </c>
      <c r="D146" s="15" t="s">
        <v>1081</v>
      </c>
      <c r="E146" s="15" t="s">
        <v>1082</v>
      </c>
      <c r="F146" s="15" t="s">
        <v>1083</v>
      </c>
      <c r="G146" s="16">
        <v>1</v>
      </c>
      <c r="H146" s="16">
        <v>1</v>
      </c>
      <c r="I146" s="17">
        <v>0</v>
      </c>
      <c r="J146" s="18">
        <v>1</v>
      </c>
      <c r="K146" s="19">
        <v>0</v>
      </c>
      <c r="L146" s="20">
        <v>0</v>
      </c>
      <c r="M146" s="25" t="s">
        <v>1179</v>
      </c>
      <c r="N146" s="25"/>
    </row>
    <row r="147" spans="1:14" x14ac:dyDescent="0.25">
      <c r="A147" s="15" t="s">
        <v>1084</v>
      </c>
      <c r="B147" s="15" t="s">
        <v>1085</v>
      </c>
      <c r="C147" s="15" t="s">
        <v>1086</v>
      </c>
      <c r="D147" s="15" t="s">
        <v>1012</v>
      </c>
      <c r="E147" s="15" t="s">
        <v>197</v>
      </c>
      <c r="F147" s="15" t="s">
        <v>1087</v>
      </c>
      <c r="G147" s="16">
        <v>1</v>
      </c>
      <c r="H147" s="16">
        <v>1</v>
      </c>
      <c r="I147" s="17">
        <v>0</v>
      </c>
      <c r="J147" s="18">
        <v>1</v>
      </c>
      <c r="K147" s="19">
        <v>0</v>
      </c>
      <c r="L147" s="20">
        <v>0</v>
      </c>
      <c r="M147" s="25" t="s">
        <v>1178</v>
      </c>
      <c r="N147" s="25"/>
    </row>
    <row r="148" spans="1:14" x14ac:dyDescent="0.25">
      <c r="A148" s="15" t="s">
        <v>1088</v>
      </c>
      <c r="B148" s="15" t="s">
        <v>1089</v>
      </c>
      <c r="C148" s="15" t="s">
        <v>1090</v>
      </c>
      <c r="D148" s="15" t="s">
        <v>646</v>
      </c>
      <c r="E148" s="15" t="s">
        <v>1091</v>
      </c>
      <c r="F148" s="15" t="s">
        <v>1092</v>
      </c>
      <c r="G148" s="16">
        <v>1</v>
      </c>
      <c r="H148" s="16">
        <v>2</v>
      </c>
      <c r="I148" s="17">
        <v>1</v>
      </c>
      <c r="J148" s="18">
        <v>0</v>
      </c>
      <c r="K148" s="19">
        <v>0</v>
      </c>
      <c r="L148" s="20">
        <v>0</v>
      </c>
      <c r="M148" s="25" t="s">
        <v>1179</v>
      </c>
      <c r="N148" s="25"/>
    </row>
    <row r="149" spans="1:14" x14ac:dyDescent="0.25">
      <c r="A149" s="15" t="s">
        <v>1093</v>
      </c>
      <c r="B149" s="15" t="s">
        <v>1094</v>
      </c>
      <c r="C149" s="15" t="s">
        <v>1095</v>
      </c>
      <c r="D149" s="15" t="s">
        <v>1096</v>
      </c>
      <c r="E149" s="15" t="s">
        <v>270</v>
      </c>
      <c r="F149" s="15" t="s">
        <v>1097</v>
      </c>
      <c r="G149" s="16">
        <v>1</v>
      </c>
      <c r="H149" s="16">
        <v>1</v>
      </c>
      <c r="I149" s="17">
        <v>1</v>
      </c>
      <c r="J149" s="18">
        <v>0</v>
      </c>
      <c r="K149" s="19">
        <v>0</v>
      </c>
      <c r="L149" s="20">
        <v>0</v>
      </c>
      <c r="M149" s="25" t="s">
        <v>1179</v>
      </c>
      <c r="N149" s="25"/>
    </row>
    <row r="150" spans="1:14" x14ac:dyDescent="0.25">
      <c r="A150" s="15" t="s">
        <v>1098</v>
      </c>
      <c r="B150" s="15" t="s">
        <v>1099</v>
      </c>
      <c r="C150" s="15" t="s">
        <v>1100</v>
      </c>
      <c r="D150" s="15" t="s">
        <v>1101</v>
      </c>
      <c r="E150" s="15" t="s">
        <v>1102</v>
      </c>
      <c r="F150" s="15" t="s">
        <v>1103</v>
      </c>
      <c r="G150" s="16">
        <v>1</v>
      </c>
      <c r="H150" s="16">
        <v>1</v>
      </c>
      <c r="I150" s="17">
        <v>1</v>
      </c>
      <c r="J150" s="18">
        <v>0</v>
      </c>
      <c r="K150" s="19">
        <v>0</v>
      </c>
      <c r="L150" s="20">
        <v>0</v>
      </c>
      <c r="M150" s="25" t="s">
        <v>1179</v>
      </c>
      <c r="N150" s="25"/>
    </row>
    <row r="151" spans="1:14" x14ac:dyDescent="0.25">
      <c r="A151" s="15" t="s">
        <v>1104</v>
      </c>
      <c r="B151" s="15" t="s">
        <v>1105</v>
      </c>
      <c r="C151" s="15" t="s">
        <v>1106</v>
      </c>
      <c r="D151" s="15" t="s">
        <v>1012</v>
      </c>
      <c r="E151" s="15" t="s">
        <v>670</v>
      </c>
      <c r="F151" s="15" t="s">
        <v>1107</v>
      </c>
      <c r="G151" s="16">
        <v>1</v>
      </c>
      <c r="H151" s="16">
        <v>1</v>
      </c>
      <c r="I151" s="17">
        <v>1</v>
      </c>
      <c r="J151" s="18">
        <v>0</v>
      </c>
      <c r="K151" s="19">
        <v>0</v>
      </c>
      <c r="L151" s="20">
        <v>0</v>
      </c>
      <c r="M151" s="25" t="s">
        <v>1179</v>
      </c>
      <c r="N151" s="25"/>
    </row>
    <row r="152" spans="1:14" x14ac:dyDescent="0.25">
      <c r="A152" s="15" t="s">
        <v>1108</v>
      </c>
      <c r="B152" s="15" t="s">
        <v>1109</v>
      </c>
      <c r="C152" s="15" t="s">
        <v>547</v>
      </c>
      <c r="D152" s="15" t="s">
        <v>558</v>
      </c>
      <c r="E152" s="15" t="s">
        <v>1110</v>
      </c>
      <c r="F152" s="15" t="s">
        <v>1111</v>
      </c>
      <c r="G152" s="16">
        <v>1</v>
      </c>
      <c r="H152" s="16">
        <v>1</v>
      </c>
      <c r="I152" s="17">
        <v>0</v>
      </c>
      <c r="J152" s="18">
        <v>1</v>
      </c>
      <c r="K152" s="19">
        <v>0</v>
      </c>
      <c r="L152" s="20">
        <v>0</v>
      </c>
      <c r="M152" s="25" t="s">
        <v>1180</v>
      </c>
      <c r="N152" s="25"/>
    </row>
    <row r="153" spans="1:14" x14ac:dyDescent="0.25">
      <c r="A153" s="15" t="s">
        <v>1112</v>
      </c>
      <c r="B153" s="15" t="s">
        <v>1113</v>
      </c>
      <c r="C153" s="15" t="s">
        <v>1114</v>
      </c>
      <c r="D153" s="15" t="s">
        <v>558</v>
      </c>
      <c r="E153" s="15" t="s">
        <v>197</v>
      </c>
      <c r="F153" s="15" t="s">
        <v>1115</v>
      </c>
      <c r="G153" s="16">
        <v>1</v>
      </c>
      <c r="H153" s="16">
        <v>10</v>
      </c>
      <c r="I153" s="17">
        <v>0</v>
      </c>
      <c r="J153" s="18">
        <v>1</v>
      </c>
      <c r="K153" s="19">
        <v>0</v>
      </c>
      <c r="L153" s="20">
        <v>0</v>
      </c>
      <c r="M153" s="25" t="s">
        <v>1177</v>
      </c>
      <c r="N153" s="25"/>
    </row>
    <row r="154" spans="1:14" x14ac:dyDescent="0.25">
      <c r="A154" s="15" t="s">
        <v>1116</v>
      </c>
      <c r="B154" s="15" t="s">
        <v>1117</v>
      </c>
      <c r="C154" s="15" t="s">
        <v>1118</v>
      </c>
      <c r="D154" s="15" t="s">
        <v>558</v>
      </c>
      <c r="E154" s="15" t="s">
        <v>221</v>
      </c>
      <c r="F154" s="15" t="s">
        <v>1119</v>
      </c>
      <c r="G154" s="16">
        <v>1</v>
      </c>
      <c r="H154" s="16">
        <v>1</v>
      </c>
      <c r="I154" s="17">
        <v>0</v>
      </c>
      <c r="J154" s="18">
        <v>1</v>
      </c>
      <c r="K154" s="19">
        <v>0</v>
      </c>
      <c r="L154" s="20">
        <v>0</v>
      </c>
      <c r="M154" s="25" t="s">
        <v>1179</v>
      </c>
      <c r="N154" s="25"/>
    </row>
    <row r="155" spans="1:14" x14ac:dyDescent="0.25">
      <c r="A155" s="15" t="s">
        <v>279</v>
      </c>
      <c r="B155" s="15" t="s">
        <v>1120</v>
      </c>
      <c r="C155" s="15" t="s">
        <v>971</v>
      </c>
      <c r="D155" s="15" t="s">
        <v>587</v>
      </c>
      <c r="E155" s="15" t="s">
        <v>204</v>
      </c>
      <c r="F155" s="15" t="s">
        <v>1121</v>
      </c>
      <c r="G155" s="16">
        <v>1</v>
      </c>
      <c r="H155" s="16">
        <v>1</v>
      </c>
      <c r="I155" s="17">
        <v>0</v>
      </c>
      <c r="J155" s="18">
        <v>0</v>
      </c>
      <c r="K155" s="19">
        <v>1</v>
      </c>
      <c r="L155" s="20">
        <v>0</v>
      </c>
      <c r="M155" s="25" t="s">
        <v>1178</v>
      </c>
      <c r="N155" s="25"/>
    </row>
    <row r="156" spans="1:14" x14ac:dyDescent="0.25">
      <c r="A156" s="15" t="s">
        <v>1122</v>
      </c>
      <c r="B156" s="15" t="s">
        <v>1123</v>
      </c>
      <c r="C156" s="15" t="s">
        <v>1124</v>
      </c>
      <c r="D156" s="15" t="s">
        <v>1016</v>
      </c>
      <c r="E156" s="15" t="s">
        <v>889</v>
      </c>
      <c r="F156" s="15" t="s">
        <v>1125</v>
      </c>
      <c r="G156" s="16">
        <v>1</v>
      </c>
      <c r="H156" s="16">
        <v>1</v>
      </c>
      <c r="I156" s="17">
        <v>0</v>
      </c>
      <c r="J156" s="18">
        <v>1</v>
      </c>
      <c r="K156" s="19">
        <v>0</v>
      </c>
      <c r="L156" s="20">
        <v>0</v>
      </c>
      <c r="M156" s="25" t="s">
        <v>1180</v>
      </c>
      <c r="N156" s="25"/>
    </row>
    <row r="157" spans="1:14" x14ac:dyDescent="0.25">
      <c r="A157" s="15" t="s">
        <v>1126</v>
      </c>
      <c r="B157" s="15" t="s">
        <v>1127</v>
      </c>
      <c r="C157" s="15" t="s">
        <v>1128</v>
      </c>
      <c r="D157" s="15" t="s">
        <v>646</v>
      </c>
      <c r="E157" s="15" t="s">
        <v>241</v>
      </c>
      <c r="F157" s="15" t="s">
        <v>1129</v>
      </c>
      <c r="G157" s="16">
        <v>1</v>
      </c>
      <c r="H157" s="16">
        <v>1</v>
      </c>
      <c r="I157" s="17">
        <v>1</v>
      </c>
      <c r="J157" s="18">
        <v>0</v>
      </c>
      <c r="K157" s="19">
        <v>0</v>
      </c>
      <c r="L157" s="20">
        <v>0</v>
      </c>
      <c r="M157" s="25" t="s">
        <v>1177</v>
      </c>
      <c r="N157" s="25"/>
    </row>
    <row r="158" spans="1:14" x14ac:dyDescent="0.25">
      <c r="A158" s="15" t="s">
        <v>1130</v>
      </c>
      <c r="B158" s="15" t="s">
        <v>1131</v>
      </c>
      <c r="C158" s="15" t="s">
        <v>1132</v>
      </c>
      <c r="D158" s="15" t="s">
        <v>558</v>
      </c>
      <c r="E158" s="15" t="s">
        <v>1133</v>
      </c>
      <c r="F158" s="15" t="s">
        <v>1134</v>
      </c>
      <c r="G158" s="16">
        <v>1</v>
      </c>
      <c r="H158" s="16">
        <v>1</v>
      </c>
      <c r="I158" s="17">
        <v>0</v>
      </c>
      <c r="J158" s="18">
        <v>1</v>
      </c>
      <c r="K158" s="19">
        <v>0</v>
      </c>
      <c r="L158" s="20">
        <v>0</v>
      </c>
      <c r="M158" s="25" t="s">
        <v>1179</v>
      </c>
      <c r="N158" s="25"/>
    </row>
    <row r="159" spans="1:14" x14ac:dyDescent="0.25">
      <c r="A159" s="15" t="s">
        <v>1135</v>
      </c>
      <c r="B159" s="15" t="s">
        <v>1136</v>
      </c>
      <c r="C159" s="15" t="s">
        <v>1137</v>
      </c>
      <c r="D159" s="15" t="s">
        <v>587</v>
      </c>
      <c r="E159" s="15" t="s">
        <v>270</v>
      </c>
      <c r="F159" s="15" t="s">
        <v>1138</v>
      </c>
      <c r="G159" s="16">
        <v>1</v>
      </c>
      <c r="H159" s="16">
        <v>1</v>
      </c>
      <c r="I159" s="17">
        <v>1</v>
      </c>
      <c r="J159" s="18">
        <v>0</v>
      </c>
      <c r="K159" s="19">
        <v>0</v>
      </c>
      <c r="L159" s="20">
        <v>0</v>
      </c>
      <c r="M159" s="25" t="s">
        <v>1179</v>
      </c>
      <c r="N159" s="25"/>
    </row>
    <row r="160" spans="1:14" x14ac:dyDescent="0.25">
      <c r="A160" s="15" t="s">
        <v>1139</v>
      </c>
      <c r="B160" s="15" t="s">
        <v>1140</v>
      </c>
      <c r="C160" s="15" t="s">
        <v>1141</v>
      </c>
      <c r="D160" s="15" t="s">
        <v>558</v>
      </c>
      <c r="E160" s="15" t="s">
        <v>1069</v>
      </c>
      <c r="F160" s="15" t="s">
        <v>1142</v>
      </c>
      <c r="G160" s="16">
        <v>1</v>
      </c>
      <c r="H160" s="16">
        <v>10</v>
      </c>
      <c r="I160" s="17">
        <v>1</v>
      </c>
      <c r="J160" s="18">
        <v>0</v>
      </c>
      <c r="K160" s="19">
        <v>0</v>
      </c>
      <c r="L160" s="20">
        <v>0</v>
      </c>
      <c r="M160" s="25" t="s">
        <v>1179</v>
      </c>
      <c r="N160" s="25"/>
    </row>
    <row r="161" spans="1:14" x14ac:dyDescent="0.25">
      <c r="A161" s="15" t="s">
        <v>1143</v>
      </c>
      <c r="B161" s="15" t="s">
        <v>1144</v>
      </c>
      <c r="C161" s="15" t="s">
        <v>1145</v>
      </c>
      <c r="D161" s="15" t="s">
        <v>1081</v>
      </c>
      <c r="E161" s="15" t="s">
        <v>1082</v>
      </c>
      <c r="F161" s="15" t="s">
        <v>1146</v>
      </c>
      <c r="G161" s="16">
        <v>1</v>
      </c>
      <c r="H161" s="16">
        <v>2</v>
      </c>
      <c r="I161" s="17">
        <v>0</v>
      </c>
      <c r="J161" s="18">
        <v>1</v>
      </c>
      <c r="K161" s="19">
        <v>0</v>
      </c>
      <c r="L161" s="20">
        <v>0</v>
      </c>
      <c r="M161" s="25" t="s">
        <v>1176</v>
      </c>
      <c r="N161" s="25"/>
    </row>
    <row r="162" spans="1:14" x14ac:dyDescent="0.25">
      <c r="A162" s="15" t="s">
        <v>291</v>
      </c>
      <c r="B162" s="15" t="s">
        <v>1147</v>
      </c>
      <c r="C162" s="15" t="s">
        <v>547</v>
      </c>
      <c r="D162" s="15" t="s">
        <v>1101</v>
      </c>
      <c r="E162" s="15" t="s">
        <v>151</v>
      </c>
      <c r="F162" s="15" t="s">
        <v>1148</v>
      </c>
      <c r="G162" s="16">
        <v>1</v>
      </c>
      <c r="H162" s="16">
        <v>1</v>
      </c>
      <c r="I162" s="17">
        <v>0</v>
      </c>
      <c r="J162" s="18">
        <v>0</v>
      </c>
      <c r="K162" s="19">
        <v>1</v>
      </c>
      <c r="L162" s="20">
        <v>0</v>
      </c>
      <c r="M162" s="25" t="s">
        <v>1178</v>
      </c>
      <c r="N162" s="25"/>
    </row>
    <row r="163" spans="1:14" x14ac:dyDescent="0.25">
      <c r="A163" s="15" t="s">
        <v>1149</v>
      </c>
      <c r="B163" s="15" t="s">
        <v>1150</v>
      </c>
      <c r="C163" s="15" t="s">
        <v>547</v>
      </c>
      <c r="D163" s="15" t="s">
        <v>646</v>
      </c>
      <c r="E163" s="15" t="s">
        <v>1151</v>
      </c>
      <c r="F163" s="15" t="s">
        <v>1152</v>
      </c>
      <c r="G163" s="16">
        <v>1</v>
      </c>
      <c r="H163" s="16">
        <v>2</v>
      </c>
      <c r="I163" s="17">
        <v>0</v>
      </c>
      <c r="J163" s="18">
        <v>1</v>
      </c>
      <c r="K163" s="19">
        <v>0</v>
      </c>
      <c r="L163" s="20">
        <v>0</v>
      </c>
      <c r="M163" s="25" t="s">
        <v>1180</v>
      </c>
      <c r="N163" s="25"/>
    </row>
    <row r="164" spans="1:14" x14ac:dyDescent="0.25">
      <c r="A164" s="15" t="s">
        <v>194</v>
      </c>
      <c r="B164" s="15" t="s">
        <v>1153</v>
      </c>
      <c r="C164" s="15" t="s">
        <v>547</v>
      </c>
      <c r="D164" s="15" t="s">
        <v>834</v>
      </c>
      <c r="E164" s="15" t="s">
        <v>197</v>
      </c>
      <c r="F164" s="15" t="s">
        <v>1154</v>
      </c>
      <c r="G164" s="16">
        <v>1</v>
      </c>
      <c r="H164" s="16">
        <v>3</v>
      </c>
      <c r="I164" s="17">
        <v>0</v>
      </c>
      <c r="J164" s="18">
        <v>0</v>
      </c>
      <c r="K164" s="19">
        <v>1</v>
      </c>
      <c r="L164" s="20">
        <v>0</v>
      </c>
      <c r="M164" s="25" t="s">
        <v>1178</v>
      </c>
      <c r="N164" s="25"/>
    </row>
    <row r="165" spans="1:14" x14ac:dyDescent="0.25">
      <c r="A165" s="15" t="s">
        <v>201</v>
      </c>
      <c r="B165" s="15" t="s">
        <v>1155</v>
      </c>
      <c r="C165" s="15" t="s">
        <v>547</v>
      </c>
      <c r="D165" s="15" t="s">
        <v>560</v>
      </c>
      <c r="E165" s="15" t="s">
        <v>204</v>
      </c>
      <c r="F165" s="15" t="s">
        <v>1156</v>
      </c>
      <c r="G165" s="16">
        <v>1</v>
      </c>
      <c r="H165" s="16">
        <v>30</v>
      </c>
      <c r="I165" s="17">
        <v>0</v>
      </c>
      <c r="J165" s="18">
        <v>0</v>
      </c>
      <c r="K165" s="19">
        <v>1</v>
      </c>
      <c r="L165" s="20">
        <v>0</v>
      </c>
      <c r="M165" s="25" t="s">
        <v>1178</v>
      </c>
      <c r="N165" s="25"/>
    </row>
  </sheetData>
  <autoFilter ref="A2:N165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showGridLines="0" workbookViewId="0">
      <selection activeCell="P19" sqref="P19"/>
    </sheetView>
  </sheetViews>
  <sheetFormatPr defaultRowHeight="15" x14ac:dyDescent="0.25"/>
  <cols>
    <col min="1" max="1" width="22.85546875" style="27" bestFit="1" customWidth="1"/>
    <col min="2" max="2" width="52.5703125" customWidth="1"/>
    <col min="3" max="3" width="12.42578125" bestFit="1" customWidth="1"/>
    <col min="4" max="4" width="12.5703125" bestFit="1" customWidth="1"/>
  </cols>
  <sheetData>
    <row r="2" spans="1:4" x14ac:dyDescent="0.25">
      <c r="A2" s="42" t="s">
        <v>1190</v>
      </c>
      <c r="B2" s="42"/>
      <c r="C2" s="42"/>
      <c r="D2" s="42"/>
    </row>
    <row r="3" spans="1:4" s="30" customFormat="1" ht="15.75" thickBot="1" x14ac:dyDescent="0.3">
      <c r="A3" s="31" t="s">
        <v>1185</v>
      </c>
      <c r="B3" s="31" t="s">
        <v>1186</v>
      </c>
      <c r="C3" s="31" t="s">
        <v>1184</v>
      </c>
      <c r="D3" s="31" t="s">
        <v>1183</v>
      </c>
    </row>
    <row r="4" spans="1:4" x14ac:dyDescent="0.25">
      <c r="A4" s="39" t="s">
        <v>1187</v>
      </c>
      <c r="B4" s="50" t="s">
        <v>1175</v>
      </c>
      <c r="C4" s="48">
        <v>276</v>
      </c>
      <c r="D4" s="26">
        <v>35</v>
      </c>
    </row>
    <row r="5" spans="1:4" x14ac:dyDescent="0.25">
      <c r="A5" s="40"/>
      <c r="B5" s="56" t="s">
        <v>1178</v>
      </c>
      <c r="C5" s="54">
        <v>49</v>
      </c>
      <c r="D5" s="55">
        <v>33</v>
      </c>
    </row>
    <row r="6" spans="1:4" ht="15.75" thickBot="1" x14ac:dyDescent="0.3">
      <c r="A6" s="40"/>
      <c r="B6" s="51" t="s">
        <v>1176</v>
      </c>
      <c r="C6" s="49">
        <v>10</v>
      </c>
      <c r="D6" s="32">
        <v>4</v>
      </c>
    </row>
    <row r="7" spans="1:4" x14ac:dyDescent="0.25">
      <c r="A7" s="39" t="s">
        <v>1188</v>
      </c>
      <c r="B7" s="50" t="s">
        <v>1174</v>
      </c>
      <c r="C7" s="48">
        <v>87</v>
      </c>
      <c r="D7" s="26">
        <v>5</v>
      </c>
    </row>
    <row r="8" spans="1:4" ht="15.75" thickBot="1" x14ac:dyDescent="0.3">
      <c r="A8" s="41"/>
      <c r="B8" s="53" t="s">
        <v>1180</v>
      </c>
      <c r="C8" s="52">
        <v>33</v>
      </c>
      <c r="D8" s="33">
        <v>19</v>
      </c>
    </row>
    <row r="9" spans="1:4" x14ac:dyDescent="0.25">
      <c r="A9" s="40" t="s">
        <v>1189</v>
      </c>
      <c r="B9" s="51" t="s">
        <v>1177</v>
      </c>
      <c r="C9" s="49">
        <v>97</v>
      </c>
      <c r="D9" s="32">
        <v>28</v>
      </c>
    </row>
    <row r="10" spans="1:4" ht="15.75" thickBot="1" x14ac:dyDescent="0.3">
      <c r="A10" s="41"/>
      <c r="B10" s="53" t="s">
        <v>1179</v>
      </c>
      <c r="C10" s="52">
        <v>47</v>
      </c>
      <c r="D10" s="33">
        <v>39</v>
      </c>
    </row>
    <row r="11" spans="1:4" x14ac:dyDescent="0.25">
      <c r="B11" s="47" t="s">
        <v>11</v>
      </c>
      <c r="C11" s="46">
        <v>599</v>
      </c>
      <c r="D11" s="46">
        <v>163</v>
      </c>
    </row>
  </sheetData>
  <mergeCells count="4">
    <mergeCell ref="A4:A6"/>
    <mergeCell ref="A7:A8"/>
    <mergeCell ref="A9:A10"/>
    <mergeCell ref="A2:D2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abSelected="1" workbookViewId="0">
      <selection activeCell="O29" sqref="O29"/>
    </sheetView>
  </sheetViews>
  <sheetFormatPr defaultColWidth="11.5703125" defaultRowHeight="21" customHeight="1" x14ac:dyDescent="0.25"/>
  <sheetData>
    <row r="1" spans="1:12" ht="23.25" x14ac:dyDescent="0.35">
      <c r="B1" s="43" t="s">
        <v>1157</v>
      </c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37.5" customHeight="1" x14ac:dyDescent="0.25">
      <c r="K2" s="44" t="s">
        <v>1158</v>
      </c>
      <c r="L2" s="44"/>
    </row>
    <row r="3" spans="1:12" ht="27.4" customHeight="1" x14ac:dyDescent="0.25">
      <c r="A3" s="21" t="s">
        <v>1159</v>
      </c>
      <c r="B3" s="21" t="s">
        <v>1160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5</v>
      </c>
      <c r="L3" s="21" t="s">
        <v>1161</v>
      </c>
    </row>
    <row r="4" spans="1:12" ht="15" x14ac:dyDescent="0.25">
      <c r="A4" s="45">
        <v>2018</v>
      </c>
      <c r="B4" s="23" t="s">
        <v>1162</v>
      </c>
      <c r="C4" s="24">
        <v>5343</v>
      </c>
      <c r="D4" s="24">
        <v>4830</v>
      </c>
      <c r="E4" s="22">
        <v>0.90398652442448058</v>
      </c>
      <c r="F4" s="24">
        <v>248</v>
      </c>
      <c r="G4" s="22">
        <v>0.95040239565786999</v>
      </c>
      <c r="H4" s="24">
        <v>119</v>
      </c>
      <c r="I4" s="24">
        <v>24</v>
      </c>
      <c r="J4" s="24">
        <v>122</v>
      </c>
      <c r="K4" s="22">
        <v>0.92938233596305564</v>
      </c>
      <c r="L4" s="22">
        <v>0.9759547383309759</v>
      </c>
    </row>
    <row r="5" spans="1:12" ht="15" x14ac:dyDescent="0.25">
      <c r="A5" s="45">
        <v>2018</v>
      </c>
      <c r="B5" s="23" t="s">
        <v>1163</v>
      </c>
      <c r="C5" s="24">
        <v>7744</v>
      </c>
      <c r="D5" s="24">
        <v>6694</v>
      </c>
      <c r="E5" s="22">
        <v>0.86441115702479332</v>
      </c>
      <c r="F5" s="24">
        <v>403</v>
      </c>
      <c r="G5" s="22">
        <v>0.91645144628099173</v>
      </c>
      <c r="H5" s="24">
        <v>170</v>
      </c>
      <c r="I5" s="24">
        <v>64</v>
      </c>
      <c r="J5" s="24">
        <v>413</v>
      </c>
      <c r="K5" s="22">
        <v>0.92115040594468145</v>
      </c>
      <c r="L5" s="22">
        <v>0.97523310023310028</v>
      </c>
    </row>
    <row r="6" spans="1:12" ht="15" x14ac:dyDescent="0.25">
      <c r="A6" s="45">
        <v>2018</v>
      </c>
      <c r="B6" s="23" t="s">
        <v>1164</v>
      </c>
      <c r="C6" s="24">
        <v>5678</v>
      </c>
      <c r="D6" s="24">
        <v>5001</v>
      </c>
      <c r="E6" s="22">
        <v>0.88076787601268047</v>
      </c>
      <c r="F6" s="24">
        <v>345</v>
      </c>
      <c r="G6" s="22">
        <v>0.94152870729129967</v>
      </c>
      <c r="H6" s="24">
        <v>83</v>
      </c>
      <c r="I6" s="24">
        <v>35</v>
      </c>
      <c r="J6" s="24">
        <v>214</v>
      </c>
      <c r="K6" s="22">
        <v>0.92116411862221392</v>
      </c>
      <c r="L6" s="22">
        <v>0.9836742722265932</v>
      </c>
    </row>
    <row r="7" spans="1:12" ht="15" x14ac:dyDescent="0.25">
      <c r="A7" s="45">
        <v>2018</v>
      </c>
      <c r="B7" s="23" t="s">
        <v>1165</v>
      </c>
      <c r="C7" s="24">
        <v>6551</v>
      </c>
      <c r="D7" s="24">
        <v>5779</v>
      </c>
      <c r="E7" s="22">
        <v>0.88215539612272931</v>
      </c>
      <c r="F7" s="24">
        <v>432</v>
      </c>
      <c r="G7" s="22">
        <v>0.94809952678980314</v>
      </c>
      <c r="H7" s="24">
        <v>150</v>
      </c>
      <c r="I7" s="24">
        <v>53</v>
      </c>
      <c r="J7" s="24">
        <v>137</v>
      </c>
      <c r="K7" s="22">
        <v>0.90850495205156423</v>
      </c>
      <c r="L7" s="22">
        <v>0.97470062405127356</v>
      </c>
    </row>
    <row r="8" spans="1:12" ht="15" x14ac:dyDescent="0.25">
      <c r="A8" s="45">
        <v>2018</v>
      </c>
      <c r="B8" s="23" t="s">
        <v>1166</v>
      </c>
      <c r="C8" s="24">
        <v>5394</v>
      </c>
      <c r="D8" s="24">
        <v>4861</v>
      </c>
      <c r="E8" s="22">
        <v>0.90118650352243235</v>
      </c>
      <c r="F8" s="24">
        <v>282</v>
      </c>
      <c r="G8" s="22">
        <v>0.95346681497960684</v>
      </c>
      <c r="H8" s="24">
        <v>103</v>
      </c>
      <c r="I8" s="24">
        <v>46</v>
      </c>
      <c r="J8" s="24">
        <v>102</v>
      </c>
      <c r="K8" s="22">
        <v>0.92661075104841784</v>
      </c>
      <c r="L8" s="22">
        <v>0.9792506043513296</v>
      </c>
    </row>
    <row r="9" spans="1:12" ht="15" x14ac:dyDescent="0.25">
      <c r="A9" s="45">
        <v>2018</v>
      </c>
      <c r="B9" s="23" t="s">
        <v>1167</v>
      </c>
      <c r="C9" s="24">
        <v>4178</v>
      </c>
      <c r="D9" s="24">
        <v>3541</v>
      </c>
      <c r="E9" s="22">
        <v>0.84753470560076594</v>
      </c>
      <c r="F9" s="24">
        <v>268</v>
      </c>
      <c r="G9" s="22">
        <v>0.91168022977501195</v>
      </c>
      <c r="H9" s="24">
        <v>105</v>
      </c>
      <c r="I9" s="24">
        <v>19</v>
      </c>
      <c r="J9" s="24">
        <v>245</v>
      </c>
      <c r="K9" s="22">
        <v>0.9047010730710271</v>
      </c>
      <c r="L9" s="22">
        <v>0.97120131651124519</v>
      </c>
    </row>
    <row r="10" spans="1:12" ht="15" x14ac:dyDescent="0.25">
      <c r="A10" s="45">
        <v>2018</v>
      </c>
      <c r="B10" s="23" t="s">
        <v>1168</v>
      </c>
      <c r="C10" s="24">
        <v>4747</v>
      </c>
      <c r="D10" s="24">
        <v>4043</v>
      </c>
      <c r="E10" s="22">
        <v>0.85169580787866006</v>
      </c>
      <c r="F10" s="24">
        <v>340</v>
      </c>
      <c r="G10" s="22">
        <v>0.92331999157362543</v>
      </c>
      <c r="H10" s="24">
        <v>206</v>
      </c>
      <c r="I10" s="24">
        <v>58</v>
      </c>
      <c r="J10" s="24">
        <v>100</v>
      </c>
      <c r="K10" s="22">
        <v>0.88101983002832862</v>
      </c>
      <c r="L10" s="22">
        <v>0.95151800423629085</v>
      </c>
    </row>
    <row r="11" spans="1:12" ht="15" x14ac:dyDescent="0.25">
      <c r="A11" s="45">
        <v>2018</v>
      </c>
      <c r="B11" s="23" t="s">
        <v>1169</v>
      </c>
      <c r="C11" s="24">
        <v>4077</v>
      </c>
      <c r="D11" s="24">
        <v>3316</v>
      </c>
      <c r="E11" s="22">
        <v>0.81334314446897227</v>
      </c>
      <c r="F11" s="24">
        <v>278</v>
      </c>
      <c r="G11" s="22">
        <v>0.88153053715967611</v>
      </c>
      <c r="H11" s="24">
        <v>133</v>
      </c>
      <c r="I11" s="24">
        <v>26</v>
      </c>
      <c r="J11" s="24">
        <v>324</v>
      </c>
      <c r="K11" s="22">
        <v>0.88972363831499868</v>
      </c>
      <c r="L11" s="22">
        <v>0.96143809799942015</v>
      </c>
    </row>
    <row r="12" spans="1:12" ht="15" x14ac:dyDescent="0.25">
      <c r="A12" s="45">
        <v>2018</v>
      </c>
      <c r="B12" s="23" t="s">
        <v>1170</v>
      </c>
      <c r="C12" s="24">
        <v>3644</v>
      </c>
      <c r="D12" s="24">
        <v>3212</v>
      </c>
      <c r="E12" s="22">
        <v>0.88144895718990124</v>
      </c>
      <c r="F12" s="24">
        <v>228</v>
      </c>
      <c r="G12" s="22">
        <v>0.94401756311745333</v>
      </c>
      <c r="H12" s="24">
        <v>120</v>
      </c>
      <c r="I12" s="24">
        <v>31</v>
      </c>
      <c r="J12" s="24">
        <v>53</v>
      </c>
      <c r="K12" s="22">
        <v>0.90224719101123596</v>
      </c>
      <c r="L12" s="22">
        <v>0.96398559423769503</v>
      </c>
    </row>
    <row r="13" spans="1:12" ht="15" x14ac:dyDescent="0.25">
      <c r="A13" s="45">
        <v>2019</v>
      </c>
      <c r="B13" s="23" t="s">
        <v>1171</v>
      </c>
      <c r="C13" s="24">
        <v>4796</v>
      </c>
      <c r="D13" s="24">
        <v>4259</v>
      </c>
      <c r="E13" s="22">
        <v>0.88803169307756458</v>
      </c>
      <c r="F13" s="24">
        <v>289</v>
      </c>
      <c r="G13" s="22">
        <v>0.94829024186822353</v>
      </c>
      <c r="H13" s="24">
        <v>140</v>
      </c>
      <c r="I13" s="24">
        <v>29</v>
      </c>
      <c r="J13" s="24">
        <v>79</v>
      </c>
      <c r="K13" s="22">
        <v>0.90848976109215018</v>
      </c>
      <c r="L13" s="22">
        <v>0.96817458513298471</v>
      </c>
    </row>
    <row r="14" spans="1:12" ht="15" x14ac:dyDescent="0.25">
      <c r="A14" s="45">
        <v>2019</v>
      </c>
      <c r="B14" s="23" t="s">
        <v>1172</v>
      </c>
      <c r="C14" s="24">
        <v>3857</v>
      </c>
      <c r="D14" s="24">
        <v>3374</v>
      </c>
      <c r="E14" s="22">
        <v>0.87477313974591653</v>
      </c>
      <c r="F14" s="24">
        <v>210</v>
      </c>
      <c r="G14" s="22">
        <v>0.92921960072595278</v>
      </c>
      <c r="H14" s="24">
        <v>125</v>
      </c>
      <c r="I14" s="24">
        <v>30</v>
      </c>
      <c r="J14" s="24">
        <v>118</v>
      </c>
      <c r="K14" s="22">
        <v>0.90967915880291184</v>
      </c>
      <c r="L14" s="22">
        <v>0.96427550728779654</v>
      </c>
    </row>
    <row r="15" spans="1:12" ht="15" x14ac:dyDescent="0.25">
      <c r="A15" s="45">
        <v>2019</v>
      </c>
      <c r="B15" s="23" t="s">
        <v>1173</v>
      </c>
      <c r="C15" s="24">
        <v>3739</v>
      </c>
      <c r="D15" s="24">
        <v>3140</v>
      </c>
      <c r="E15" s="22">
        <v>0.83979673709548008</v>
      </c>
      <c r="F15" s="24">
        <v>175</v>
      </c>
      <c r="G15" s="22">
        <v>0.88660069537309438</v>
      </c>
      <c r="H15" s="24">
        <v>103</v>
      </c>
      <c r="I15" s="24">
        <v>39</v>
      </c>
      <c r="J15" s="24">
        <v>282</v>
      </c>
      <c r="K15" s="22">
        <v>0.91866588648332348</v>
      </c>
      <c r="L15" s="22">
        <v>0.96823928461301267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2019-04-01T13:24:15Z</dcterms:created>
  <dcterms:modified xsi:type="dcterms:W3CDTF">2019-04-18T20:10:53Z</dcterms:modified>
</cp:coreProperties>
</file>