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BCA\"/>
    </mc:Choice>
  </mc:AlternateContent>
  <bookViews>
    <workbookView xWindow="0" yWindow="0" windowWidth="23040" windowHeight="9972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10" r:id="rId5"/>
    <sheet name="Sheet1" sheetId="6" state="hidden" r:id="rId6"/>
    <sheet name="Quarterly Trend" sheetId="7" r:id="rId7"/>
    <sheet name="12-Month Rolling Fill Rate" sheetId="5" r:id="rId8"/>
  </sheets>
  <externalReferences>
    <externalReference r:id="rId9"/>
  </externalReferences>
  <definedNames>
    <definedName name="_xlnm._FilterDatabase" localSheetId="3" hidden="1">'Item Detail'!$A$2:$R$293</definedName>
    <definedName name="_xlnm._FilterDatabase" localSheetId="5" hidden="1">Sheet1!$A$1:$AF$325</definedName>
  </definedNames>
  <calcPr calcId="152511"/>
  <pivotCaches>
    <pivotCache cacheId="13" r:id="rId10"/>
  </pivotCaches>
</workbook>
</file>

<file path=xl/calcChain.xml><?xml version="1.0" encoding="utf-8"?>
<calcChain xmlns="http://schemas.openxmlformats.org/spreadsheetml/2006/main">
  <c r="O21" i="10" l="1"/>
  <c r="O20" i="10"/>
  <c r="N20" i="10"/>
  <c r="M20" i="10"/>
  <c r="N4" i="10"/>
  <c r="N5" i="10"/>
  <c r="N6" i="10"/>
  <c r="N7" i="10"/>
  <c r="N8" i="10"/>
  <c r="N9" i="10"/>
  <c r="N10" i="10"/>
  <c r="N11" i="10"/>
  <c r="N12" i="10"/>
  <c r="N13" i="10"/>
  <c r="N14" i="10"/>
  <c r="N15" i="10"/>
  <c r="N3" i="10"/>
  <c r="M4" i="10"/>
  <c r="M5" i="10"/>
  <c r="M6" i="10"/>
  <c r="M7" i="10"/>
  <c r="M8" i="10"/>
  <c r="M9" i="10"/>
  <c r="M10" i="10"/>
  <c r="M11" i="10"/>
  <c r="M12" i="10"/>
  <c r="M13" i="10"/>
  <c r="M14" i="10"/>
  <c r="M15" i="10"/>
  <c r="M3" i="10"/>
  <c r="L4" i="10"/>
  <c r="L5" i="10"/>
  <c r="L6" i="10"/>
  <c r="L7" i="10"/>
  <c r="L8" i="10"/>
  <c r="L9" i="10"/>
  <c r="L10" i="10"/>
  <c r="L11" i="10"/>
  <c r="L12" i="10"/>
  <c r="L13" i="10"/>
  <c r="L14" i="10"/>
  <c r="L15" i="10"/>
  <c r="L3" i="10"/>
  <c r="K4" i="10"/>
  <c r="K5" i="10"/>
  <c r="K6" i="10"/>
  <c r="K7" i="10"/>
  <c r="K8" i="10"/>
  <c r="K9" i="10"/>
  <c r="K10" i="10"/>
  <c r="K11" i="10"/>
  <c r="K12" i="10"/>
  <c r="K13" i="10"/>
  <c r="K14" i="10"/>
  <c r="K15" i="10"/>
  <c r="K3" i="10"/>
  <c r="L8" i="7" l="1"/>
  <c r="K8" i="7"/>
  <c r="K7" i="7"/>
</calcChain>
</file>

<file path=xl/sharedStrings.xml><?xml version="1.0" encoding="utf-8"?>
<sst xmlns="http://schemas.openxmlformats.org/spreadsheetml/2006/main" count="10661" uniqueCount="2220">
  <si>
    <t>BCA ALL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</si>
  <si>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</si>
  <si>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</si>
  <si>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</si>
  <si>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</si>
  <si>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</si>
  <si>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</si>
  <si>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</si>
  <si>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</si>
  <si>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</si>
  <si>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</si>
  <si>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</si>
  <si>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</si>
  <si>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3121450</t>
  </si>
  <si>
    <t>Oklahoma Blood Institute</t>
  </si>
  <si>
    <t>885683</t>
  </si>
  <si>
    <t>Carter Blood Care</t>
  </si>
  <si>
    <t>3171912</t>
  </si>
  <si>
    <t>Rhode Island Blood Center</t>
  </si>
  <si>
    <t>1282538</t>
  </si>
  <si>
    <t>The Blood Connection</t>
  </si>
  <si>
    <t>3046492</t>
  </si>
  <si>
    <t>IN Hemophilia &amp; Thrombosis</t>
  </si>
  <si>
    <t>3121536</t>
  </si>
  <si>
    <t>Blood Assurance Inc</t>
  </si>
  <si>
    <t>1101911</t>
  </si>
  <si>
    <t>LifeSouth Greater Atlanta</t>
  </si>
  <si>
    <t>3120933</t>
  </si>
  <si>
    <t>MVRBC-Davenport</t>
  </si>
  <si>
    <t>995415</t>
  </si>
  <si>
    <t>Lifesouth Comm Blood Ctrs</t>
  </si>
  <si>
    <t>1637524</t>
  </si>
  <si>
    <t>Lifesouth Community Blood</t>
  </si>
  <si>
    <t>892253</t>
  </si>
  <si>
    <t>Indiana Hemophilia</t>
  </si>
  <si>
    <t>3147466</t>
  </si>
  <si>
    <t>Shepeard Community Blood Center</t>
  </si>
  <si>
    <t>3121695</t>
  </si>
  <si>
    <t>Blood Bank Of Hawaii</t>
  </si>
  <si>
    <t>1101908</t>
  </si>
  <si>
    <t>LifeSouth Community Blood Ctr</t>
  </si>
  <si>
    <t>3173751</t>
  </si>
  <si>
    <t>We Are Blood</t>
  </si>
  <si>
    <t>3120934</t>
  </si>
  <si>
    <t>MVRBC- Springfield</t>
  </si>
  <si>
    <t>2716004</t>
  </si>
  <si>
    <t>3121568</t>
  </si>
  <si>
    <t>Coastal Bend Blood Center</t>
  </si>
  <si>
    <t>3143589</t>
  </si>
  <si>
    <t>Lifesouth Community Blood Centers</t>
  </si>
  <si>
    <t>3120831</t>
  </si>
  <si>
    <t>Suncoast Communities Blood Bank</t>
  </si>
  <si>
    <t>886062</t>
  </si>
  <si>
    <t>Gulf Coast Regional Blood Center</t>
  </si>
  <si>
    <t>3143588</t>
  </si>
  <si>
    <t>Lifesouth Blood Bank Morgan</t>
  </si>
  <si>
    <t>1373928</t>
  </si>
  <si>
    <t>MS Blood Services</t>
  </si>
  <si>
    <t>1509501</t>
  </si>
  <si>
    <t>LifeSouth Comm Blood Ctrs</t>
  </si>
  <si>
    <t>3121674</t>
  </si>
  <si>
    <t>Bloodcenter Of Wisconsin</t>
  </si>
  <si>
    <t>3145360</t>
  </si>
  <si>
    <t>WE ARE BLOOD</t>
  </si>
  <si>
    <t>973815</t>
  </si>
  <si>
    <t>Rock River Valley Blood Ctr</t>
  </si>
  <si>
    <t>1098335</t>
  </si>
  <si>
    <t>LifeSouth Community Blood Ctrs</t>
  </si>
  <si>
    <t>3143590</t>
  </si>
  <si>
    <t>1101949</t>
  </si>
  <si>
    <t>Merayo-Rodriguez, Juan Alfonso</t>
  </si>
  <si>
    <t>1122620</t>
  </si>
  <si>
    <t>LifeSouth Community Blood</t>
  </si>
  <si>
    <t>3143180</t>
  </si>
  <si>
    <t>Gulf Coast Regional Blood Cente</t>
  </si>
  <si>
    <t>888125</t>
  </si>
  <si>
    <t>Central Ind Regional Blood Ctr</t>
  </si>
  <si>
    <t>3143148</t>
  </si>
  <si>
    <t>Carter Bloodcare</t>
  </si>
  <si>
    <t>3120718</t>
  </si>
  <si>
    <t>San Diego Blood Bank</t>
  </si>
  <si>
    <t>3143595</t>
  </si>
  <si>
    <t>3121232</t>
  </si>
  <si>
    <t>Central Jersey Blood Center</t>
  </si>
  <si>
    <t>1067065</t>
  </si>
  <si>
    <t>1598031</t>
  </si>
  <si>
    <t>Life Share Blood Ctr</t>
  </si>
  <si>
    <t>3143596</t>
  </si>
  <si>
    <t>3143593</t>
  </si>
  <si>
    <t>Suwannee Donor Ctr</t>
  </si>
  <si>
    <t>3143591</t>
  </si>
  <si>
    <t>Marion Donor Center</t>
  </si>
  <si>
    <t>3143592</t>
  </si>
  <si>
    <t>3121676</t>
  </si>
  <si>
    <t>3173955</t>
  </si>
  <si>
    <t>Heartland Blood Center</t>
  </si>
  <si>
    <t>3121095</t>
  </si>
  <si>
    <t>Michigan Blood</t>
  </si>
  <si>
    <t>3189209</t>
  </si>
  <si>
    <t>The Community Blood Center</t>
  </si>
  <si>
    <t>3146181</t>
  </si>
  <si>
    <t>South Texas Blood Tissue Cen</t>
  </si>
  <si>
    <t>3120830</t>
  </si>
  <si>
    <t>1722516</t>
  </si>
  <si>
    <t>Central PA Blood Bank</t>
  </si>
  <si>
    <t>3121675</t>
  </si>
  <si>
    <t>Blood Research Institute</t>
  </si>
  <si>
    <t>3120708</t>
  </si>
  <si>
    <t>Northern Ca Community Blood Bank</t>
  </si>
  <si>
    <t>3296429</t>
  </si>
  <si>
    <t>LifeSouth Community BC Jacksonville</t>
  </si>
  <si>
    <t>3122172</t>
  </si>
  <si>
    <t>Tacoma Pierce County Blood Bank</t>
  </si>
  <si>
    <t>3157154</t>
  </si>
  <si>
    <t>Inova Health System Blood Donor Services</t>
  </si>
  <si>
    <t>3156843</t>
  </si>
  <si>
    <t>Blood Center Of Northcentral Wisconsin</t>
  </si>
  <si>
    <t>3492404</t>
  </si>
  <si>
    <t>3146183</t>
  </si>
  <si>
    <t>Qualtex Laboratories</t>
  </si>
  <si>
    <t>3122860</t>
  </si>
  <si>
    <t>Corduse Corporation</t>
  </si>
  <si>
    <t>3406537</t>
  </si>
  <si>
    <t>3146182</t>
  </si>
  <si>
    <t>3120986</t>
  </si>
  <si>
    <t>Blood Center Southeast Lousiana</t>
  </si>
  <si>
    <t>3120951</t>
  </si>
  <si>
    <t>Kentucky Blood Center</t>
  </si>
  <si>
    <t>3121538</t>
  </si>
  <si>
    <t>Lifeline Blood Services</t>
  </si>
  <si>
    <t>3121535</t>
  </si>
  <si>
    <t>3121206</t>
  </si>
  <si>
    <t>Community Blood Center Of Ozarks</t>
  </si>
  <si>
    <t>3121673</t>
  </si>
  <si>
    <t>Bloodcenter Of WI</t>
  </si>
  <si>
    <t>1141897</t>
  </si>
  <si>
    <t>Community Blood Center</t>
  </si>
  <si>
    <t>3122173</t>
  </si>
  <si>
    <t>Crbs Lab</t>
  </si>
  <si>
    <t>BCA ALL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</si>
  <si>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</si>
  <si>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</si>
  <si>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</si>
  <si>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</si>
  <si>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</si>
  <si>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</si>
  <si>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</si>
  <si>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</si>
  <si>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</si>
  <si>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</si>
  <si>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</si>
  <si>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</si>
  <si>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</si>
  <si>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Lifesouth Community Blood Cent</t>
  </si>
  <si>
    <t>Madison</t>
  </si>
  <si>
    <t>AL</t>
  </si>
  <si>
    <t xml:space="preserve">357582090   </t>
  </si>
  <si>
    <t>63853584</t>
  </si>
  <si>
    <t>SE</t>
  </si>
  <si>
    <t>6004391</t>
  </si>
  <si>
    <t>Infant Face Shield Bag Lung</t>
  </si>
  <si>
    <t>05/15/2018</t>
  </si>
  <si>
    <t>XD</t>
  </si>
  <si>
    <t>NASCO</t>
  </si>
  <si>
    <t>Lake City</t>
  </si>
  <si>
    <t>FL</t>
  </si>
  <si>
    <t xml:space="preserve">320250433   </t>
  </si>
  <si>
    <t>65140552</t>
  </si>
  <si>
    <t>7740152</t>
  </si>
  <si>
    <t>Rack Tube PP RIA 10-13mm</t>
  </si>
  <si>
    <t>06/22/2018</t>
  </si>
  <si>
    <t>BEL-A</t>
  </si>
  <si>
    <t>Piedmont</t>
  </si>
  <si>
    <t>SC</t>
  </si>
  <si>
    <t xml:space="preserve">296739644   </t>
  </si>
  <si>
    <t>62623393</t>
  </si>
  <si>
    <t>6490151</t>
  </si>
  <si>
    <t>Container Insulated 6x8x12</t>
  </si>
  <si>
    <t>04/09/2018</t>
  </si>
  <si>
    <t>SONPRO</t>
  </si>
  <si>
    <t>Flowood</t>
  </si>
  <si>
    <t>MS</t>
  </si>
  <si>
    <t xml:space="preserve">392327661   </t>
  </si>
  <si>
    <t>62520513</t>
  </si>
  <si>
    <t>7644323</t>
  </si>
  <si>
    <t>Thermometer Calibrator Key</t>
  </si>
  <si>
    <t>04/05/2018</t>
  </si>
  <si>
    <t>WELCH</t>
  </si>
  <si>
    <t>63227537</t>
  </si>
  <si>
    <t>3088049</t>
  </si>
  <si>
    <t>Tube Vacutainer Rubber Stop</t>
  </si>
  <si>
    <t>04/26/2018</t>
  </si>
  <si>
    <t>BD</t>
  </si>
  <si>
    <t>63558908</t>
  </si>
  <si>
    <t>05/07/2018</t>
  </si>
  <si>
    <t>64185391</t>
  </si>
  <si>
    <t>6436841</t>
  </si>
  <si>
    <t>Labcoat Universal White</t>
  </si>
  <si>
    <t>05/24/2018</t>
  </si>
  <si>
    <t>HALYAR</t>
  </si>
  <si>
    <t>Rockford</t>
  </si>
  <si>
    <t>IL</t>
  </si>
  <si>
    <t xml:space="preserve">61107       </t>
  </si>
  <si>
    <t>64371514</t>
  </si>
  <si>
    <t>1313312</t>
  </si>
  <si>
    <t>Traceable 99M/59S TMR Auto</t>
  </si>
  <si>
    <t>05/31/2018</t>
  </si>
  <si>
    <t>CONTOL</t>
  </si>
  <si>
    <t>Sarasota</t>
  </si>
  <si>
    <t xml:space="preserve">342393503   </t>
  </si>
  <si>
    <t>62852143</t>
  </si>
  <si>
    <t>SZ</t>
  </si>
  <si>
    <t>1237879</t>
  </si>
  <si>
    <t>Disposable PS Weighing Dishes</t>
  </si>
  <si>
    <t>04/16/2018</t>
  </si>
  <si>
    <t>FISHER</t>
  </si>
  <si>
    <t>Dallas</t>
  </si>
  <si>
    <t>TX</t>
  </si>
  <si>
    <t xml:space="preserve">752402356   </t>
  </si>
  <si>
    <t>64511168</t>
  </si>
  <si>
    <t>1273942</t>
  </si>
  <si>
    <t>Bag Phlebotomy 17g Y-Site LL</t>
  </si>
  <si>
    <t>06/05/2018</t>
  </si>
  <si>
    <t>NATHOS</t>
  </si>
  <si>
    <t>Tyler</t>
  </si>
  <si>
    <t xml:space="preserve">757012205   </t>
  </si>
  <si>
    <t>64776398</t>
  </si>
  <si>
    <t>1316218</t>
  </si>
  <si>
    <t>Cooler Latitude Jet Crbn 50Qt</t>
  </si>
  <si>
    <t>06/12/2018</t>
  </si>
  <si>
    <t>IGLOO</t>
  </si>
  <si>
    <t>Milwaukee</t>
  </si>
  <si>
    <t>WI</t>
  </si>
  <si>
    <t xml:space="preserve">532263548   </t>
  </si>
  <si>
    <t>62440069</t>
  </si>
  <si>
    <t>4210193</t>
  </si>
  <si>
    <t>Syringe Filter 28mm Sterile</t>
  </si>
  <si>
    <t>04/03/2018</t>
  </si>
  <si>
    <t>CORNLI</t>
  </si>
  <si>
    <t>63132325</t>
  </si>
  <si>
    <t>4210136</t>
  </si>
  <si>
    <t>Tube Centrifuge PP Strl 250mL</t>
  </si>
  <si>
    <t>04/24/2018</t>
  </si>
  <si>
    <t>Gainesville</t>
  </si>
  <si>
    <t xml:space="preserve">326072342   </t>
  </si>
  <si>
    <t>62561996</t>
  </si>
  <si>
    <t>4880549</t>
  </si>
  <si>
    <t>Test Tube Agglutin Viewer</t>
  </si>
  <si>
    <t>04/06/2018</t>
  </si>
  <si>
    <t>B-DMIC</t>
  </si>
  <si>
    <t>62901903</t>
  </si>
  <si>
    <t>1158388</t>
  </si>
  <si>
    <t>Sodium Hydroxide 0.10 Normal</t>
  </si>
  <si>
    <t>04/17/2018</t>
  </si>
  <si>
    <t>EKIND</t>
  </si>
  <si>
    <t>63182114</t>
  </si>
  <si>
    <t>04/25/2018</t>
  </si>
  <si>
    <t>63424995</t>
  </si>
  <si>
    <t>05/02/2018</t>
  </si>
  <si>
    <t>64001661</t>
  </si>
  <si>
    <t>1515642</t>
  </si>
  <si>
    <t>Cuff &amp; Bladder 2-tube</t>
  </si>
  <si>
    <t>05/18/2018</t>
  </si>
  <si>
    <t>MABIS</t>
  </si>
  <si>
    <t>Indianapolis</t>
  </si>
  <si>
    <t>IN</t>
  </si>
  <si>
    <t xml:space="preserve">462601920   </t>
  </si>
  <si>
    <t>64194191</t>
  </si>
  <si>
    <t>1138850</t>
  </si>
  <si>
    <t>Adjustable Elbow Support</t>
  </si>
  <si>
    <t>MUESPO</t>
  </si>
  <si>
    <t>1013881</t>
  </si>
  <si>
    <t>Arch Support 3/4 Length</t>
  </si>
  <si>
    <t>IMPLUS</t>
  </si>
  <si>
    <t>64473337</t>
  </si>
  <si>
    <t>1144682</t>
  </si>
  <si>
    <t>Needle Safety Huber WHIN</t>
  </si>
  <si>
    <t>06/04/2018</t>
  </si>
  <si>
    <t>MCGAW</t>
  </si>
  <si>
    <t>64623052</t>
  </si>
  <si>
    <t>06/07/2018</t>
  </si>
  <si>
    <t>Atlanta</t>
  </si>
  <si>
    <t>GA</t>
  </si>
  <si>
    <t xml:space="preserve">303384894   </t>
  </si>
  <si>
    <t>63669379</t>
  </si>
  <si>
    <t>1042439</t>
  </si>
  <si>
    <t>PH Buffer 7.0</t>
  </si>
  <si>
    <t>05/09/2018</t>
  </si>
  <si>
    <t>Honolulu</t>
  </si>
  <si>
    <t>HI</t>
  </si>
  <si>
    <t xml:space="preserve">968194024   </t>
  </si>
  <si>
    <t>63383717</t>
  </si>
  <si>
    <t>7759046</t>
  </si>
  <si>
    <t>Scale,bathr,remot,6-aa Bt</t>
  </si>
  <si>
    <t>05/01/2018</t>
  </si>
  <si>
    <t>DETECT</t>
  </si>
  <si>
    <t>Shreveport</t>
  </si>
  <si>
    <t>LA</t>
  </si>
  <si>
    <t xml:space="preserve">711066508   </t>
  </si>
  <si>
    <t>62677176</t>
  </si>
  <si>
    <t>1247409</t>
  </si>
  <si>
    <t>Pump Module Alaris</t>
  </si>
  <si>
    <t>04/10/2018</t>
  </si>
  <si>
    <t>Davenport</t>
  </si>
  <si>
    <t>IA</t>
  </si>
  <si>
    <t xml:space="preserve">528073481   </t>
  </si>
  <si>
    <t>63691172</t>
  </si>
  <si>
    <t>1277753</t>
  </si>
  <si>
    <t>epT.I.P.S Pipet 50-1000uL</t>
  </si>
  <si>
    <t>EPPEND</t>
  </si>
  <si>
    <t>1266126</t>
  </si>
  <si>
    <t>Bag Autoclave w/Red Print</t>
  </si>
  <si>
    <t>MEDGEN</t>
  </si>
  <si>
    <t>64110980</t>
  </si>
  <si>
    <t>05/23/2018</t>
  </si>
  <si>
    <t>64142880</t>
  </si>
  <si>
    <t>2883030</t>
  </si>
  <si>
    <t>Strip Ph Indicator Sp Plstc Sr</t>
  </si>
  <si>
    <t>ALLEG</t>
  </si>
  <si>
    <t>64839627</t>
  </si>
  <si>
    <t>06/13/2018</t>
  </si>
  <si>
    <t>Springfield</t>
  </si>
  <si>
    <t xml:space="preserve">627033949   </t>
  </si>
  <si>
    <t>63737339</t>
  </si>
  <si>
    <t>8950201</t>
  </si>
  <si>
    <t>Tip Pipette EPTips Reload Orng</t>
  </si>
  <si>
    <t>05/10/2018</t>
  </si>
  <si>
    <t>64395870</t>
  </si>
  <si>
    <t>1210309</t>
  </si>
  <si>
    <t>Vial Cryogenic Corning PP</t>
  </si>
  <si>
    <t>1178976</t>
  </si>
  <si>
    <t>Vial Cryo Round Bottom PP</t>
  </si>
  <si>
    <t>64743084</t>
  </si>
  <si>
    <t>1178426</t>
  </si>
  <si>
    <t>Tube Microcentrifuge Eppendorf</t>
  </si>
  <si>
    <t>06/11/2018</t>
  </si>
  <si>
    <t>64786691</t>
  </si>
  <si>
    <t>65246466</t>
  </si>
  <si>
    <t>06/26/2018</t>
  </si>
  <si>
    <t>Oklahoma City</t>
  </si>
  <si>
    <t>OK</t>
  </si>
  <si>
    <t xml:space="preserve">731043299   </t>
  </si>
  <si>
    <t>62373884</t>
  </si>
  <si>
    <t>1100445</t>
  </si>
  <si>
    <t>Replace Bladder f/Legacy Sphyg</t>
  </si>
  <si>
    <t>04/02/2018</t>
  </si>
  <si>
    <t>62953835</t>
  </si>
  <si>
    <t>6355413</t>
  </si>
  <si>
    <t>Air Release Valve for BP</t>
  </si>
  <si>
    <t>04/18/2018</t>
  </si>
  <si>
    <t>GF</t>
  </si>
  <si>
    <t>63186299</t>
  </si>
  <si>
    <t>1239861</t>
  </si>
  <si>
    <t>Power Supply Spot LXi Bio-Med</t>
  </si>
  <si>
    <t>63802031</t>
  </si>
  <si>
    <t>SO</t>
  </si>
  <si>
    <t>05/14/2018</t>
  </si>
  <si>
    <t>63907501</t>
  </si>
  <si>
    <t>64044980</t>
  </si>
  <si>
    <t>6784164</t>
  </si>
  <si>
    <t>Decontaminate DNA Away</t>
  </si>
  <si>
    <t>05/21/2018</t>
  </si>
  <si>
    <t>64493632</t>
  </si>
  <si>
    <t>1048430</t>
  </si>
  <si>
    <t>Centrifuge 2000 Series M2001</t>
  </si>
  <si>
    <t>64666335</t>
  </si>
  <si>
    <t>06/08/2018</t>
  </si>
  <si>
    <t>65196831</t>
  </si>
  <si>
    <t>9123410</t>
  </si>
  <si>
    <t>Oral Probe Temp Plus II</t>
  </si>
  <si>
    <t>06/25/2018</t>
  </si>
  <si>
    <t>IVAC</t>
  </si>
  <si>
    <t>65265390</t>
  </si>
  <si>
    <t>06/27/2018</t>
  </si>
  <si>
    <t>Lexington</t>
  </si>
  <si>
    <t>KY</t>
  </si>
  <si>
    <t xml:space="preserve">405131709   </t>
  </si>
  <si>
    <t>62967046</t>
  </si>
  <si>
    <t>4250010</t>
  </si>
  <si>
    <t>Cover Glass Nageotte 30x33mm</t>
  </si>
  <si>
    <t>HAUSS</t>
  </si>
  <si>
    <t>Aurora</t>
  </si>
  <si>
    <t xml:space="preserve">605061498   </t>
  </si>
  <si>
    <t>63903144</t>
  </si>
  <si>
    <t>5884236</t>
  </si>
  <si>
    <t>Culture TubePP W/O Cap</t>
  </si>
  <si>
    <t>05/16/2018</t>
  </si>
  <si>
    <t>64460702</t>
  </si>
  <si>
    <t>64757291</t>
  </si>
  <si>
    <t>Providence</t>
  </si>
  <si>
    <t>RI</t>
  </si>
  <si>
    <t xml:space="preserve">029084823   </t>
  </si>
  <si>
    <t>63555218</t>
  </si>
  <si>
    <t>7217157</t>
  </si>
  <si>
    <t>Tube Culture w/Snap Cap 14ml</t>
  </si>
  <si>
    <t>65231226</t>
  </si>
  <si>
    <t>Shrewsbury</t>
  </si>
  <si>
    <t>NJ</t>
  </si>
  <si>
    <t xml:space="preserve">077024218   </t>
  </si>
  <si>
    <t>63226510</t>
  </si>
  <si>
    <t>1229285</t>
  </si>
  <si>
    <t>Wash Bottle</t>
  </si>
  <si>
    <t>TROY</t>
  </si>
  <si>
    <t>62520662</t>
  </si>
  <si>
    <t>1102993</t>
  </si>
  <si>
    <t>Cuff Reus Infant Small</t>
  </si>
  <si>
    <t>1102999</t>
  </si>
  <si>
    <t>Cuff Reus Infant 1-Tube</t>
  </si>
  <si>
    <t>4158507</t>
  </si>
  <si>
    <t>Huber Needl Saf,2Cla,Y-Site,LL</t>
  </si>
  <si>
    <t>BARDAC</t>
  </si>
  <si>
    <t>5070268</t>
  </si>
  <si>
    <t>Adapter Vented Spike</t>
  </si>
  <si>
    <t>64423179</t>
  </si>
  <si>
    <t>1142348</t>
  </si>
  <si>
    <t>AED Plus Trainer II Unit</t>
  </si>
  <si>
    <t>06/01/2018</t>
  </si>
  <si>
    <t>ZOLL</t>
  </si>
  <si>
    <t>Bedford</t>
  </si>
  <si>
    <t xml:space="preserve">760215950   </t>
  </si>
  <si>
    <t>62833511</t>
  </si>
  <si>
    <t>1262483</t>
  </si>
  <si>
    <t>Rack Test Tube PP w/Grippers</t>
  </si>
  <si>
    <t>GLOSCI</t>
  </si>
  <si>
    <t>62834017</t>
  </si>
  <si>
    <t>63173510</t>
  </si>
  <si>
    <t>9870755</t>
  </si>
  <si>
    <t>Mirror For Agglutation Viewer</t>
  </si>
  <si>
    <t>63891102</t>
  </si>
  <si>
    <t>63891160</t>
  </si>
  <si>
    <t>64409745</t>
  </si>
  <si>
    <t>9873337</t>
  </si>
  <si>
    <t>Sure Prep Capillary Tube</t>
  </si>
  <si>
    <t>1137152</t>
  </si>
  <si>
    <t>Brinkmann Eppendorf Tips</t>
  </si>
  <si>
    <t>64414112</t>
  </si>
  <si>
    <t>8950196</t>
  </si>
  <si>
    <t>Tip Pipette EPTip Set 2-200UL</t>
  </si>
  <si>
    <t>64457651</t>
  </si>
  <si>
    <t>64931386</t>
  </si>
  <si>
    <t>06/18/2018</t>
  </si>
  <si>
    <t>64931400</t>
  </si>
  <si>
    <t>65360306</t>
  </si>
  <si>
    <t>1260711</t>
  </si>
  <si>
    <t>Pipet Tip Brand PP NS</t>
  </si>
  <si>
    <t>06/29/2018</t>
  </si>
  <si>
    <t>Chattanooga</t>
  </si>
  <si>
    <t>TN</t>
  </si>
  <si>
    <t xml:space="preserve">374063707   </t>
  </si>
  <si>
    <t>63196220</t>
  </si>
  <si>
    <t>1218323</t>
  </si>
  <si>
    <t>Eye Wash Plum Refill</t>
  </si>
  <si>
    <t>64667925</t>
  </si>
  <si>
    <t>1116099</t>
  </si>
  <si>
    <t>Eye Wash Sal Refl Opth Sol</t>
  </si>
  <si>
    <t>64868385</t>
  </si>
  <si>
    <t>1212957</t>
  </si>
  <si>
    <t>Station Eywsh Plm 0.9% Saline</t>
  </si>
  <si>
    <t>06/14/2018</t>
  </si>
  <si>
    <t>65290365</t>
  </si>
  <si>
    <t>BCA ALL   Drop-Ship Items  -  Apr 2018 through Jun 2018</t>
  </si>
  <si>
    <t>Dulles</t>
  </si>
  <si>
    <t>VA</t>
  </si>
  <si>
    <t xml:space="preserve">201662493   </t>
  </si>
  <si>
    <t>62375301</t>
  </si>
  <si>
    <t>1291623</t>
  </si>
  <si>
    <t>Case f/ DR Series Scale</t>
  </si>
  <si>
    <t>D</t>
  </si>
  <si>
    <t>63932296</t>
  </si>
  <si>
    <t>1104690</t>
  </si>
  <si>
    <t>Micros 60 Closed Tube</t>
  </si>
  <si>
    <t>05/17/2018</t>
  </si>
  <si>
    <t>ABXHEM</t>
  </si>
  <si>
    <t>65151531</t>
  </si>
  <si>
    <t>1130946</t>
  </si>
  <si>
    <t>CBC Line Kit</t>
  </si>
  <si>
    <t>R&amp;DSYS</t>
  </si>
  <si>
    <t>65181520</t>
  </si>
  <si>
    <t>Orlando</t>
  </si>
  <si>
    <t xml:space="preserve">328105900   </t>
  </si>
  <si>
    <t>64443140</t>
  </si>
  <si>
    <t>1238289</t>
  </si>
  <si>
    <t>Clamp Umbilical Cord</t>
  </si>
  <si>
    <t>62375328</t>
  </si>
  <si>
    <t>2234699</t>
  </si>
  <si>
    <t>Conflikt 1Gallon Refill</t>
  </si>
  <si>
    <t>62378040</t>
  </si>
  <si>
    <t>6217740</t>
  </si>
  <si>
    <t>SICKLEDEX 100Tst Kt Sicklecell</t>
  </si>
  <si>
    <t>STRECK</t>
  </si>
  <si>
    <t>63230581</t>
  </si>
  <si>
    <t>7510036</t>
  </si>
  <si>
    <t>Reagent Alcoh v/v aqueous soln</t>
  </si>
  <si>
    <t>RICCA</t>
  </si>
  <si>
    <t>63318644</t>
  </si>
  <si>
    <t>04/30/2018</t>
  </si>
  <si>
    <t>63644936</t>
  </si>
  <si>
    <t>6789976</t>
  </si>
  <si>
    <t>Sickle-Chex (Control, Pos,Neg)</t>
  </si>
  <si>
    <t>64555647</t>
  </si>
  <si>
    <t>06/06/2018</t>
  </si>
  <si>
    <t>64995749</t>
  </si>
  <si>
    <t>06/19/2018</t>
  </si>
  <si>
    <t>65194811</t>
  </si>
  <si>
    <t>63750522</t>
  </si>
  <si>
    <t>05/11/2018</t>
  </si>
  <si>
    <t>1183688</t>
  </si>
  <si>
    <t>Safe Travels First Aid Kit</t>
  </si>
  <si>
    <t>ODEPOT</t>
  </si>
  <si>
    <t>1206670</t>
  </si>
  <si>
    <t>pH 4.01 Buffer Calibration</t>
  </si>
  <si>
    <t>64022752</t>
  </si>
  <si>
    <t>63156958</t>
  </si>
  <si>
    <t>1101813</t>
  </si>
  <si>
    <t>Micros 60 Minotrol Tri-level</t>
  </si>
  <si>
    <t>64756290</t>
  </si>
  <si>
    <t>6908400</t>
  </si>
  <si>
    <t>Minocal Calibrator Micros 60</t>
  </si>
  <si>
    <t>64802882</t>
  </si>
  <si>
    <t>Suncoast Communities Blood Ban</t>
  </si>
  <si>
    <t xml:space="preserve">342382722   </t>
  </si>
  <si>
    <t>65323732</t>
  </si>
  <si>
    <t>2170068</t>
  </si>
  <si>
    <t>Cap Uniflex For 12/13mm</t>
  </si>
  <si>
    <t>06/28/2018</t>
  </si>
  <si>
    <t>BIOPL</t>
  </si>
  <si>
    <t>Norcross</t>
  </si>
  <si>
    <t xml:space="preserve">300932922   </t>
  </si>
  <si>
    <t>62634646</t>
  </si>
  <si>
    <t>8750087</t>
  </si>
  <si>
    <t>Detergent Super Concentrate</t>
  </si>
  <si>
    <t>RUHCOR</t>
  </si>
  <si>
    <t>Grand Rapids</t>
  </si>
  <si>
    <t>MI</t>
  </si>
  <si>
    <t xml:space="preserve">495031304   </t>
  </si>
  <si>
    <t>62358028</t>
  </si>
  <si>
    <t>2490113</t>
  </si>
  <si>
    <t>Cd-Chex Plus 2X2.5mL</t>
  </si>
  <si>
    <t>2490164</t>
  </si>
  <si>
    <t>CD-Chex CD34 Human Blood Ctrls</t>
  </si>
  <si>
    <t>63603195</t>
  </si>
  <si>
    <t>1138823</t>
  </si>
  <si>
    <t>Pasteur Pipets 5-3/4</t>
  </si>
  <si>
    <t>05/08/2018</t>
  </si>
  <si>
    <t>64357637</t>
  </si>
  <si>
    <t>San Antonio</t>
  </si>
  <si>
    <t xml:space="preserve">782012023   </t>
  </si>
  <si>
    <t>64818214</t>
  </si>
  <si>
    <t>62552088</t>
  </si>
  <si>
    <t>1290903</t>
  </si>
  <si>
    <t>Hespan IV Infusion Bag 500ml</t>
  </si>
  <si>
    <t>Appleton</t>
  </si>
  <si>
    <t xml:space="preserve">54914       </t>
  </si>
  <si>
    <t>62788866</t>
  </si>
  <si>
    <t>2450121</t>
  </si>
  <si>
    <t>Refill Therm Pocket -35to50C</t>
  </si>
  <si>
    <t>04/13/2018</t>
  </si>
  <si>
    <t>THERMC</t>
  </si>
  <si>
    <t>Houston</t>
  </si>
  <si>
    <t xml:space="preserve">770541887   </t>
  </si>
  <si>
    <t>64781354</t>
  </si>
  <si>
    <t>1153789</t>
  </si>
  <si>
    <t>Tourniquet Multi-Colors LF</t>
  </si>
  <si>
    <t>PHLEB</t>
  </si>
  <si>
    <t>62937967</t>
  </si>
  <si>
    <t xml:space="preserve">462086499   </t>
  </si>
  <si>
    <t>63892376</t>
  </si>
  <si>
    <t>64675932</t>
  </si>
  <si>
    <t xml:space="preserve">532332121   </t>
  </si>
  <si>
    <t>63245655</t>
  </si>
  <si>
    <t>64760898</t>
  </si>
  <si>
    <t>7510025</t>
  </si>
  <si>
    <t>Buffer Ph 700 Yellow</t>
  </si>
  <si>
    <t xml:space="preserve">326014111   </t>
  </si>
  <si>
    <t>63528670</t>
  </si>
  <si>
    <t>4466120</t>
  </si>
  <si>
    <t>Capillary Tube Mylar</t>
  </si>
  <si>
    <t>05/04/2018</t>
  </si>
  <si>
    <t>LWSCIE</t>
  </si>
  <si>
    <t>63129168</t>
  </si>
  <si>
    <t>1263292</t>
  </si>
  <si>
    <t>Thermometer Pocket</t>
  </si>
  <si>
    <t>VWRSC</t>
  </si>
  <si>
    <t>64580767</t>
  </si>
  <si>
    <t>1176313</t>
  </si>
  <si>
    <t>Splash Shield Lite Replacement</t>
  </si>
  <si>
    <t>1198361</t>
  </si>
  <si>
    <t>Scale Low Profile SlimPro Dgt</t>
  </si>
  <si>
    <t>63952484</t>
  </si>
  <si>
    <t>64111979</t>
  </si>
  <si>
    <t>05/22/2018</t>
  </si>
  <si>
    <t>64776586</t>
  </si>
  <si>
    <t>6490158</t>
  </si>
  <si>
    <t>Pipet Transfer B/B Pet Sterile</t>
  </si>
  <si>
    <t>65179817</t>
  </si>
  <si>
    <t>1319104</t>
  </si>
  <si>
    <t>Pipet Transfer 4mL Sterile</t>
  </si>
  <si>
    <t>65234447</t>
  </si>
  <si>
    <t>65234532</t>
  </si>
  <si>
    <t>62854654</t>
  </si>
  <si>
    <t>1175671</t>
  </si>
  <si>
    <t>Finntip Filtered Pipet Tip Str</t>
  </si>
  <si>
    <t>64388942</t>
  </si>
  <si>
    <t>64819749</t>
  </si>
  <si>
    <t>64813398</t>
  </si>
  <si>
    <t>1190759</t>
  </si>
  <si>
    <t>Ez-Accu Shot E.Coli</t>
  </si>
  <si>
    <t>HARDIA</t>
  </si>
  <si>
    <t>1190760</t>
  </si>
  <si>
    <t>Ez-Accu Shot S.Aureus</t>
  </si>
  <si>
    <t>62358066</t>
  </si>
  <si>
    <t>1101239</t>
  </si>
  <si>
    <t>Difftrol Tri-Level</t>
  </si>
  <si>
    <t>1101438</t>
  </si>
  <si>
    <t>62666138</t>
  </si>
  <si>
    <t>63155585</t>
  </si>
  <si>
    <t>6434974</t>
  </si>
  <si>
    <t>Wypall X60 Teri Wiper</t>
  </si>
  <si>
    <t>KIMBER</t>
  </si>
  <si>
    <t>64405039</t>
  </si>
  <si>
    <t>64997799</t>
  </si>
  <si>
    <t>1182318</t>
  </si>
  <si>
    <t>Pipette Serological Sterile</t>
  </si>
  <si>
    <t>63467004</t>
  </si>
  <si>
    <t>1243968</t>
  </si>
  <si>
    <t>IV Set Sorbaview Shield Plus</t>
  </si>
  <si>
    <t>05/03/2018</t>
  </si>
  <si>
    <t>TRISTA</t>
  </si>
  <si>
    <t>64899356</t>
  </si>
  <si>
    <t>06/15/2018</t>
  </si>
  <si>
    <t>Hummelstown</t>
  </si>
  <si>
    <t>PA</t>
  </si>
  <si>
    <t xml:space="preserve">170368625   </t>
  </si>
  <si>
    <t>62560581</t>
  </si>
  <si>
    <t>1011198</t>
  </si>
  <si>
    <t>Minotrol 2mL</t>
  </si>
  <si>
    <t>6900904</t>
  </si>
  <si>
    <t>Smart Card</t>
  </si>
  <si>
    <t>63704191</t>
  </si>
  <si>
    <t>7510021</t>
  </si>
  <si>
    <t>Buffer Ph 600</t>
  </si>
  <si>
    <t>63704292</t>
  </si>
  <si>
    <t>64508632</t>
  </si>
  <si>
    <t>Wausau</t>
  </si>
  <si>
    <t xml:space="preserve">544035516   </t>
  </si>
  <si>
    <t>62358181</t>
  </si>
  <si>
    <t>64405266</t>
  </si>
  <si>
    <t>62358270</t>
  </si>
  <si>
    <t>1248459</t>
  </si>
  <si>
    <t>CD34 CD-Chex 4x1mL L1&amp;2</t>
  </si>
  <si>
    <t>62833362</t>
  </si>
  <si>
    <t>7940020</t>
  </si>
  <si>
    <t>Rack Test Tube Blue 72 Place</t>
  </si>
  <si>
    <t>63837615</t>
  </si>
  <si>
    <t>63862783</t>
  </si>
  <si>
    <t>64022775</t>
  </si>
  <si>
    <t>1195660</t>
  </si>
  <si>
    <t>64159121</t>
  </si>
  <si>
    <t>1316213</t>
  </si>
  <si>
    <t>Cooler Island Breeze</t>
  </si>
  <si>
    <t>64160232</t>
  </si>
  <si>
    <t>64318404</t>
  </si>
  <si>
    <t>1197292</t>
  </si>
  <si>
    <t>Adapter AC f/Portable Scale</t>
  </si>
  <si>
    <t>05/30/2018</t>
  </si>
  <si>
    <t>64405267</t>
  </si>
  <si>
    <t>1193064</t>
  </si>
  <si>
    <t>Thermometer Solar Dig Gray</t>
  </si>
  <si>
    <t>64750458</t>
  </si>
  <si>
    <t>64765699</t>
  </si>
  <si>
    <t>64895436</t>
  </si>
  <si>
    <t>65160210</t>
  </si>
  <si>
    <t>65226828</t>
  </si>
  <si>
    <t>1272056</t>
  </si>
  <si>
    <t>Foam Convoluted 7.25x4.75x3.06</t>
  </si>
  <si>
    <t>TOMTRN</t>
  </si>
  <si>
    <t>63491542</t>
  </si>
  <si>
    <t>1253020</t>
  </si>
  <si>
    <t>Tube Polystyrene 5mL Natural</t>
  </si>
  <si>
    <t>SIMPLA</t>
  </si>
  <si>
    <t>Corpus Christi</t>
  </si>
  <si>
    <t xml:space="preserve">784062002   </t>
  </si>
  <si>
    <t>62358051</t>
  </si>
  <si>
    <t>4035757</t>
  </si>
  <si>
    <t>Minotrol 12x2 Ml Bx</t>
  </si>
  <si>
    <t>63804414</t>
  </si>
  <si>
    <t>1157117</t>
  </si>
  <si>
    <t>Tube Culture 12x75</t>
  </si>
  <si>
    <t>64357647</t>
  </si>
  <si>
    <t>64758259</t>
  </si>
  <si>
    <t>64912147</t>
  </si>
  <si>
    <t>1172188</t>
  </si>
  <si>
    <t>SICKLEDEX 50 Tst Kt Sicklecell</t>
  </si>
  <si>
    <t>BCA ALL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</si>
  <si>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</si>
  <si>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</si>
  <si>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</si>
  <si>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</si>
  <si>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</si>
  <si>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</si>
  <si>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</si>
  <si>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</si>
  <si>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</si>
  <si>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2x100mL     </t>
  </si>
  <si>
    <t xml:space="preserve">Ea      </t>
  </si>
  <si>
    <t>217657</t>
  </si>
  <si>
    <t>1310407</t>
  </si>
  <si>
    <t xml:space="preserve">Calcium Gluc Inj SDV 10mL     </t>
  </si>
  <si>
    <t xml:space="preserve">100mg/mL    </t>
  </si>
  <si>
    <t xml:space="preserve">25/Bx   </t>
  </si>
  <si>
    <t>AMEPHA</t>
  </si>
  <si>
    <t>63323036019</t>
  </si>
  <si>
    <t>1313168</t>
  </si>
  <si>
    <t xml:space="preserve">Wrap Cotzee Cohesive  LF      </t>
  </si>
  <si>
    <t xml:space="preserve">1.5"x5Yd    </t>
  </si>
  <si>
    <t xml:space="preserve">48/Bx   </t>
  </si>
  <si>
    <t>TMPOMD</t>
  </si>
  <si>
    <t>CZ15LFC</t>
  </si>
  <si>
    <t>9870506</t>
  </si>
  <si>
    <t>Refrigerant PolarPack Gel Pack</t>
  </si>
  <si>
    <t xml:space="preserve">48oz        </t>
  </si>
  <si>
    <t xml:space="preserve">12/Ca   </t>
  </si>
  <si>
    <t>PP48</t>
  </si>
  <si>
    <t xml:space="preserve">Micros 60 Minotrol Tri-level  </t>
  </si>
  <si>
    <t xml:space="preserve">12x2.5mL    </t>
  </si>
  <si>
    <t xml:space="preserve">2 Cards </t>
  </si>
  <si>
    <t>5300100145</t>
  </si>
  <si>
    <t>1291244</t>
  </si>
  <si>
    <t xml:space="preserve">Swabs Single Alcohol          </t>
  </si>
  <si>
    <t xml:space="preserve">            </t>
  </si>
  <si>
    <t xml:space="preserve">500/Ca  </t>
  </si>
  <si>
    <t>MEDLIN</t>
  </si>
  <si>
    <t>APLS1115</t>
  </si>
  <si>
    <t>2881749</t>
  </si>
  <si>
    <t>Lbcoat Knlgth Knit Cllr Wh Dsp</t>
  </si>
  <si>
    <t xml:space="preserve">L           </t>
  </si>
  <si>
    <t xml:space="preserve">10/Pk   </t>
  </si>
  <si>
    <t>C3660WHLK</t>
  </si>
  <si>
    <t>1237679</t>
  </si>
  <si>
    <t xml:space="preserve">Pipet 2Ml Grad Bld Bnk NS     </t>
  </si>
  <si>
    <t xml:space="preserve">500/Bx  </t>
  </si>
  <si>
    <t>AEROME</t>
  </si>
  <si>
    <t>212C</t>
  </si>
  <si>
    <t>1224495</t>
  </si>
  <si>
    <t xml:space="preserve">Falcon Tubes w/o Cap 6ml      </t>
  </si>
  <si>
    <t xml:space="preserve">12x75mm     </t>
  </si>
  <si>
    <t xml:space="preserve">1000/bx </t>
  </si>
  <si>
    <t>352008</t>
  </si>
  <si>
    <t xml:space="preserve">Rack Test Tube PP w/Grippers  </t>
  </si>
  <si>
    <t xml:space="preserve">Orange      </t>
  </si>
  <si>
    <t>456921</t>
  </si>
  <si>
    <t>9870803</t>
  </si>
  <si>
    <t xml:space="preserve">Tube BC Vctnr Plstc Lav EDTA  </t>
  </si>
  <si>
    <t>6.0mL 13x100</t>
  </si>
  <si>
    <t xml:space="preserve">100/Bx  </t>
  </si>
  <si>
    <t>368661</t>
  </si>
  <si>
    <t>5825012</t>
  </si>
  <si>
    <t>Liner Can 1.25Mil 33X40" Clear</t>
  </si>
  <si>
    <t xml:space="preserve">33X40       </t>
  </si>
  <si>
    <t xml:space="preserve">100/Ca  </t>
  </si>
  <si>
    <t>33401.25CL</t>
  </si>
  <si>
    <t>2883000</t>
  </si>
  <si>
    <t>Lab Jkt Hplgth Sms Fldrst Teal</t>
  </si>
  <si>
    <t xml:space="preserve">S           </t>
  </si>
  <si>
    <t>C3630TES</t>
  </si>
  <si>
    <t>1293767</t>
  </si>
  <si>
    <t>Parafilm Sealing Film 4inx125f</t>
  </si>
  <si>
    <t xml:space="preserve">1/Rl    </t>
  </si>
  <si>
    <t>HEATHS</t>
  </si>
  <si>
    <t>HS234526B</t>
  </si>
  <si>
    <t>4996138</t>
  </si>
  <si>
    <t xml:space="preserve">Stethoscope -Nurses Scope     </t>
  </si>
  <si>
    <t xml:space="preserve">Black       </t>
  </si>
  <si>
    <t>MDSRCE</t>
  </si>
  <si>
    <t>MS-70021</t>
  </si>
  <si>
    <t>2880593</t>
  </si>
  <si>
    <t xml:space="preserve">2X          </t>
  </si>
  <si>
    <t>C3660W2XLK</t>
  </si>
  <si>
    <t>1311002</t>
  </si>
  <si>
    <t xml:space="preserve">BCA Sodium Chloride 1000mL    </t>
  </si>
  <si>
    <t xml:space="preserve">0.9%        </t>
  </si>
  <si>
    <t>E8000</t>
  </si>
  <si>
    <t>1234571</t>
  </si>
  <si>
    <t xml:space="preserve">Tip Mla Ecno-pak Bulk         </t>
  </si>
  <si>
    <t xml:space="preserve">Small       </t>
  </si>
  <si>
    <t xml:space="preserve">1000/Pk </t>
  </si>
  <si>
    <t>VISTAT</t>
  </si>
  <si>
    <t>4225</t>
  </si>
  <si>
    <t>6359711</t>
  </si>
  <si>
    <t xml:space="preserve">Tourniquet Grafkette 14.5"X1" </t>
  </si>
  <si>
    <t xml:space="preserve">Adult       </t>
  </si>
  <si>
    <t xml:space="preserve">12/Bx   </t>
  </si>
  <si>
    <t>1806</t>
  </si>
  <si>
    <t>5825052</t>
  </si>
  <si>
    <t xml:space="preserve">Liner Can 1.1Mil 38X60" Clear </t>
  </si>
  <si>
    <t xml:space="preserve">38X60       </t>
  </si>
  <si>
    <t>38601.1CLR</t>
  </si>
  <si>
    <t xml:space="preserve">Air Release Valve for BP      </t>
  </si>
  <si>
    <t xml:space="preserve">ea      </t>
  </si>
  <si>
    <t>2404</t>
  </si>
  <si>
    <t>2770122</t>
  </si>
  <si>
    <t xml:space="preserve">Povidone/Iodine Ointment 10%  </t>
  </si>
  <si>
    <t xml:space="preserve">1oz         </t>
  </si>
  <si>
    <t>CARDGN</t>
  </si>
  <si>
    <t>1631654</t>
  </si>
  <si>
    <t>8210022</t>
  </si>
  <si>
    <t xml:space="preserve">Tube Occluding Clamp          </t>
  </si>
  <si>
    <t>DRAVON</t>
  </si>
  <si>
    <t>A-110</t>
  </si>
  <si>
    <t xml:space="preserve">Minocal Calibrator Micros 60  </t>
  </si>
  <si>
    <t xml:space="preserve">Kt      </t>
  </si>
  <si>
    <t>5300000276</t>
  </si>
  <si>
    <t>1076562</t>
  </si>
  <si>
    <t xml:space="preserve">Purple Nitrile PF Ster Sing   </t>
  </si>
  <si>
    <t xml:space="preserve">400/CA  </t>
  </si>
  <si>
    <t>52101</t>
  </si>
  <si>
    <t>1004737</t>
  </si>
  <si>
    <t>Sod Chloride Inj 0.9% Non-DEHP</t>
  </si>
  <si>
    <t xml:space="preserve">Plas Bag    </t>
  </si>
  <si>
    <t>500ml/Bg</t>
  </si>
  <si>
    <t>L8001</t>
  </si>
  <si>
    <t xml:space="preserve">20-300ul    </t>
  </si>
  <si>
    <t xml:space="preserve">960/Ca  </t>
  </si>
  <si>
    <t>022491547</t>
  </si>
  <si>
    <t xml:space="preserve">Scale Low Profile SlimPro Dgt </t>
  </si>
  <si>
    <t xml:space="preserve">440lb       </t>
  </si>
  <si>
    <t>SLIMPRO</t>
  </si>
  <si>
    <t xml:space="preserve">Minotrol 2mL                  </t>
  </si>
  <si>
    <t xml:space="preserve">6/BX    </t>
  </si>
  <si>
    <t>5300000278</t>
  </si>
  <si>
    <t>2930005</t>
  </si>
  <si>
    <t>Tube Poly 5ml w/Cap Rnd Bottom</t>
  </si>
  <si>
    <t xml:space="preserve">Falcon      </t>
  </si>
  <si>
    <t>352063</t>
  </si>
  <si>
    <t>5824839</t>
  </si>
  <si>
    <t xml:space="preserve">Liner Can .4Mil 23X31" Clear  </t>
  </si>
  <si>
    <t xml:space="preserve">23X31       </t>
  </si>
  <si>
    <t xml:space="preserve">1000/Ca </t>
  </si>
  <si>
    <t>2432.4CLR</t>
  </si>
  <si>
    <t>3726568</t>
  </si>
  <si>
    <t xml:space="preserve">Test Tube Poly Prop Blue      </t>
  </si>
  <si>
    <t xml:space="preserve">12x75       </t>
  </si>
  <si>
    <t xml:space="preserve">2000/Ca </t>
  </si>
  <si>
    <t>STOCK</t>
  </si>
  <si>
    <t>8562B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</si>
  <si>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</si>
  <si>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</si>
  <si>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</si>
  <si>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</si>
  <si>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</si>
  <si>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1273930</t>
  </si>
  <si>
    <t xml:space="preserve">Sphyg Latex Inflation Bulb    </t>
  </si>
  <si>
    <t>BAUM</t>
  </si>
  <si>
    <t>1891</t>
  </si>
  <si>
    <t>1153829</t>
  </si>
  <si>
    <t xml:space="preserve">Boros Culture Tubes Glass     </t>
  </si>
  <si>
    <t>CHASED</t>
  </si>
  <si>
    <t>73500-1275</t>
  </si>
  <si>
    <t xml:space="preserve">100-1000ul  </t>
  </si>
  <si>
    <t>10x96/Ca</t>
  </si>
  <si>
    <t>21377604</t>
  </si>
  <si>
    <t xml:space="preserve">Conflikt 1Gallon Refill       </t>
  </si>
  <si>
    <t xml:space="preserve">Gal     </t>
  </si>
  <si>
    <t>0435552</t>
  </si>
  <si>
    <t>4523465</t>
  </si>
  <si>
    <t xml:space="preserve">Cuff &amp; Bladder 2 Tube Nyl     </t>
  </si>
  <si>
    <t xml:space="preserve">ADULT       </t>
  </si>
  <si>
    <t xml:space="preserve">1/EA    </t>
  </si>
  <si>
    <t>05-260-011</t>
  </si>
  <si>
    <t>6930263</t>
  </si>
  <si>
    <t xml:space="preserve">Bacdown Liquid Soap           </t>
  </si>
  <si>
    <t xml:space="preserve">500ml       </t>
  </si>
  <si>
    <t>0435550</t>
  </si>
  <si>
    <t>2880592</t>
  </si>
  <si>
    <t>Lbcoat Knlgth Trad Cllr Wh Dsp</t>
  </si>
  <si>
    <t xml:space="preserve">3X          </t>
  </si>
  <si>
    <t>C3660WH3XL</t>
  </si>
  <si>
    <t xml:space="preserve">Sodium Hydroxide 0.10 Normal  </t>
  </si>
  <si>
    <t xml:space="preserve">500ml/Bt    </t>
  </si>
  <si>
    <t xml:space="preserve">1/Bt    </t>
  </si>
  <si>
    <t>13080-500ML</t>
  </si>
  <si>
    <t>1234614</t>
  </si>
  <si>
    <t xml:space="preserve">Tip Pipet Disp Mla Stck Rk l  </t>
  </si>
  <si>
    <t xml:space="preserve">201-1000uL  </t>
  </si>
  <si>
    <t xml:space="preserve">600/Pk  </t>
  </si>
  <si>
    <t>9026</t>
  </si>
  <si>
    <t xml:space="preserve">Hespan IV Infusion Bag 500ml  </t>
  </si>
  <si>
    <t xml:space="preserve">6%/0.9%     </t>
  </si>
  <si>
    <t>L6511</t>
  </si>
  <si>
    <t xml:space="preserve">Needle Safety Huber WHIN      </t>
  </si>
  <si>
    <t xml:space="preserve">22Gx1.5     </t>
  </si>
  <si>
    <t>571116</t>
  </si>
  <si>
    <t>1247302</t>
  </si>
  <si>
    <t xml:space="preserve">Glove Nitrile/Latex Exam      </t>
  </si>
  <si>
    <t xml:space="preserve">Blue XS     </t>
  </si>
  <si>
    <t>MICFLE</t>
  </si>
  <si>
    <t>PN-290-XS</t>
  </si>
  <si>
    <t xml:space="preserve">2x2.5mL     </t>
  </si>
  <si>
    <t>217653</t>
  </si>
  <si>
    <t xml:space="preserve">Wypall X60 Teri Wiper         </t>
  </si>
  <si>
    <t xml:space="preserve">23"x11"     </t>
  </si>
  <si>
    <t>34770</t>
  </si>
  <si>
    <t xml:space="preserve">Culture TubePP W/O Cap        </t>
  </si>
  <si>
    <t>CHB1275PP</t>
  </si>
  <si>
    <t xml:space="preserve">Pipet Transfer 4mL Sterile    </t>
  </si>
  <si>
    <t xml:space="preserve">500/Pk  </t>
  </si>
  <si>
    <t>414004-038</t>
  </si>
  <si>
    <t xml:space="preserve">Adapter AC f/Portable Scale   </t>
  </si>
  <si>
    <t xml:space="preserve">120VAC/9VDC </t>
  </si>
  <si>
    <t>6800-1041</t>
  </si>
  <si>
    <t>4210212</t>
  </si>
  <si>
    <t xml:space="preserve">Pipet Serological 10mL        </t>
  </si>
  <si>
    <t xml:space="preserve">Plugged     </t>
  </si>
  <si>
    <t xml:space="preserve">120/Pk  </t>
  </si>
  <si>
    <t>7078-10N</t>
  </si>
  <si>
    <t>1278520</t>
  </si>
  <si>
    <t xml:space="preserve">Hetastarch Sod Chl 0.9% Inj   </t>
  </si>
  <si>
    <t xml:space="preserve">6%/500mL    </t>
  </si>
  <si>
    <t>PFIZNJ</t>
  </si>
  <si>
    <t>00409724803</t>
  </si>
  <si>
    <t>6990006</t>
  </si>
  <si>
    <t>Mens Glove 14" Lightweight 1Sz</t>
  </si>
  <si>
    <t xml:space="preserve">Cotton      </t>
  </si>
  <si>
    <t xml:space="preserve">12/Pk   </t>
  </si>
  <si>
    <t>19271798</t>
  </si>
  <si>
    <t xml:space="preserve">Bag Autoclave w/Red Print     </t>
  </si>
  <si>
    <t xml:space="preserve">Clear       </t>
  </si>
  <si>
    <t>855</t>
  </si>
  <si>
    <t>6350292</t>
  </si>
  <si>
    <t xml:space="preserve">Liners Glove Ultrafit         </t>
  </si>
  <si>
    <t xml:space="preserve">Lg Nylon    </t>
  </si>
  <si>
    <t>ERIE</t>
  </si>
  <si>
    <t>51003-12-001</t>
  </si>
  <si>
    <t>2880521</t>
  </si>
  <si>
    <t>Lab Jkt Hplgth SMS Fldrst Blue</t>
  </si>
  <si>
    <t xml:space="preserve">XL          </t>
  </si>
  <si>
    <t>C3630MBXL</t>
  </si>
  <si>
    <t xml:space="preserve">Thermometer Solar Dig Gray    </t>
  </si>
  <si>
    <t>w/ShrtSensor</t>
  </si>
  <si>
    <t>1507720</t>
  </si>
  <si>
    <t>1208433</t>
  </si>
  <si>
    <t xml:space="preserve">Lab Coat X-Safe Medium        </t>
  </si>
  <si>
    <t xml:space="preserve">MediBlu     </t>
  </si>
  <si>
    <t>VALUMX</t>
  </si>
  <si>
    <t>3660MBM</t>
  </si>
  <si>
    <t xml:space="preserve">2/Pk    </t>
  </si>
  <si>
    <t>213347</t>
  </si>
  <si>
    <t>1229867</t>
  </si>
  <si>
    <t xml:space="preserve">Bacdown Antimicro Handsoap    </t>
  </si>
  <si>
    <t xml:space="preserve">1Liter      </t>
  </si>
  <si>
    <t>0435516</t>
  </si>
  <si>
    <t>9870453</t>
  </si>
  <si>
    <t>Sharps Container Clr Slide Top</t>
  </si>
  <si>
    <t xml:space="preserve">9gal        </t>
  </si>
  <si>
    <t>305616</t>
  </si>
  <si>
    <t>9870819</t>
  </si>
  <si>
    <t>Tube BC Vacutainer Plastc 10mL</t>
  </si>
  <si>
    <t xml:space="preserve">Lav 16x100  </t>
  </si>
  <si>
    <t xml:space="preserve">100/Pk  </t>
  </si>
  <si>
    <t>366643</t>
  </si>
  <si>
    <t>6430303</t>
  </si>
  <si>
    <t xml:space="preserve">Lab Coat Basic White 46-50    </t>
  </si>
  <si>
    <t xml:space="preserve">X-Large     </t>
  </si>
  <si>
    <t xml:space="preserve">25/Ca   </t>
  </si>
  <si>
    <t>10123</t>
  </si>
  <si>
    <t xml:space="preserve">Difftrol Tri-Level            </t>
  </si>
  <si>
    <t xml:space="preserve">3ml         </t>
  </si>
  <si>
    <t xml:space="preserve">6/Bx    </t>
  </si>
  <si>
    <t>5300000496</t>
  </si>
  <si>
    <t xml:space="preserve">Cooler Island Breeze          </t>
  </si>
  <si>
    <t xml:space="preserve">48Qt        </t>
  </si>
  <si>
    <t xml:space="preserve">2/Ca    </t>
  </si>
  <si>
    <t>44560</t>
  </si>
  <si>
    <t>1247301</t>
  </si>
  <si>
    <t xml:space="preserve">Blue Small  </t>
  </si>
  <si>
    <t>PN-290-S</t>
  </si>
  <si>
    <t>4210150</t>
  </si>
  <si>
    <t xml:space="preserve">Pipet Tips 1-200UL Univ PP NS </t>
  </si>
  <si>
    <t xml:space="preserve">96/Rack     </t>
  </si>
  <si>
    <t>4863</t>
  </si>
  <si>
    <t>1238251</t>
  </si>
  <si>
    <t>Seg-Safe Blood Bank Seg Procsr</t>
  </si>
  <si>
    <t xml:space="preserve">20/Ca   </t>
  </si>
  <si>
    <t>ALPSCI</t>
  </si>
  <si>
    <t>201</t>
  </si>
  <si>
    <t xml:space="preserve">Oral Probe Temp Plus II       </t>
  </si>
  <si>
    <t>2880A</t>
  </si>
  <si>
    <t>4390162</t>
  </si>
  <si>
    <t xml:space="preserve">PremierPro Glove Ntrl Thin PF </t>
  </si>
  <si>
    <t xml:space="preserve">200/Bx  </t>
  </si>
  <si>
    <t>S2SGLO</t>
  </si>
  <si>
    <t>5062</t>
  </si>
  <si>
    <t xml:space="preserve">70%         </t>
  </si>
  <si>
    <t>2546.70-1</t>
  </si>
  <si>
    <t xml:space="preserve">Cd-Chex Plus 2X2.5mL          </t>
  </si>
  <si>
    <t xml:space="preserve">2 Vials     </t>
  </si>
  <si>
    <t>213326</t>
  </si>
  <si>
    <t xml:space="preserve">Adult Black </t>
  </si>
  <si>
    <t>05-283-021</t>
  </si>
  <si>
    <t>2880587</t>
  </si>
  <si>
    <t>C3660WHXLK</t>
  </si>
  <si>
    <t xml:space="preserve">CD34 CD-Chex 4x1mL L1&amp;2       </t>
  </si>
  <si>
    <t>213339</t>
  </si>
  <si>
    <t xml:space="preserve">Station Eywsh Plm 0.9% Saline </t>
  </si>
  <si>
    <t xml:space="preserve">1000mL      </t>
  </si>
  <si>
    <t>F248804010</t>
  </si>
  <si>
    <t>1077573</t>
  </si>
  <si>
    <t xml:space="preserve">Medium      </t>
  </si>
  <si>
    <t xml:space="preserve">400/Ca  </t>
  </si>
  <si>
    <t>52102</t>
  </si>
  <si>
    <t>4294002</t>
  </si>
  <si>
    <t>Lab Coat W/cuffs White X-large</t>
  </si>
  <si>
    <t xml:space="preserve">25/CA   </t>
  </si>
  <si>
    <t>10043</t>
  </si>
  <si>
    <t>2883022</t>
  </si>
  <si>
    <t xml:space="preserve">Applicator W/Wood Shaft       </t>
  </si>
  <si>
    <t xml:space="preserve">1000/Bx </t>
  </si>
  <si>
    <t>A5000-1</t>
  </si>
  <si>
    <t xml:space="preserve">Tube Culture w/Snap Cap 14ml  </t>
  </si>
  <si>
    <t xml:space="preserve">17x100      </t>
  </si>
  <si>
    <t>352059</t>
  </si>
  <si>
    <t>1092414</t>
  </si>
  <si>
    <t xml:space="preserve">Eppendorf Pipet Tip Rack Ster </t>
  </si>
  <si>
    <t xml:space="preserve">2-100ul     </t>
  </si>
  <si>
    <t>022491237</t>
  </si>
  <si>
    <t>1082493</t>
  </si>
  <si>
    <t xml:space="preserve">Tourniquet Adult              </t>
  </si>
  <si>
    <t xml:space="preserve">LF          </t>
  </si>
  <si>
    <t>AMDIAG</t>
  </si>
  <si>
    <t>340</t>
  </si>
  <si>
    <t>5300000502</t>
  </si>
  <si>
    <t>1226367</t>
  </si>
  <si>
    <t>Tip Pipette 100-1250uL Sterile</t>
  </si>
  <si>
    <t xml:space="preserve">84mm Blue   </t>
  </si>
  <si>
    <t xml:space="preserve">1000/Bg </t>
  </si>
  <si>
    <t>151153B</t>
  </si>
  <si>
    <t>8950192</t>
  </si>
  <si>
    <t xml:space="preserve">Tip Pipette EPTips Dualfilter </t>
  </si>
  <si>
    <t xml:space="preserve">50-1000ul   </t>
  </si>
  <si>
    <t>022491253</t>
  </si>
  <si>
    <t xml:space="preserve">Cooler Latitude Jet Crbn 50Qt </t>
  </si>
  <si>
    <t xml:space="preserve">Blue Gray   </t>
  </si>
  <si>
    <t>49735</t>
  </si>
  <si>
    <t>2276528</t>
  </si>
  <si>
    <t xml:space="preserve">Test Tube Polysty             </t>
  </si>
  <si>
    <t xml:space="preserve">250/Pk  </t>
  </si>
  <si>
    <t>8560</t>
  </si>
  <si>
    <t>8020114</t>
  </si>
  <si>
    <t xml:space="preserve">Tube Non Additive 3mL         </t>
  </si>
  <si>
    <t xml:space="preserve">13x75       </t>
  </si>
  <si>
    <t xml:space="preserve">50/Pk   </t>
  </si>
  <si>
    <t>GREVAC</t>
  </si>
  <si>
    <t>454241</t>
  </si>
  <si>
    <t>1186337</t>
  </si>
  <si>
    <t xml:space="preserve">EpTips Eppendorf 2-200uL      </t>
  </si>
  <si>
    <t xml:space="preserve">10x96       </t>
  </si>
  <si>
    <t>022491539</t>
  </si>
  <si>
    <t xml:space="preserve">Minotrol 12x2 Ml Bx           </t>
  </si>
  <si>
    <t xml:space="preserve">BX      </t>
  </si>
  <si>
    <t>5300000283</t>
  </si>
  <si>
    <t xml:space="preserve">CBC Line Kit                  </t>
  </si>
  <si>
    <t>CL009</t>
  </si>
  <si>
    <t>5842635</t>
  </si>
  <si>
    <t>Stethoscope Sngl Hd Adult Blue</t>
  </si>
  <si>
    <t xml:space="preserve">BU          </t>
  </si>
  <si>
    <t xml:space="preserve">10/Bx   </t>
  </si>
  <si>
    <t>SES03ABU</t>
  </si>
  <si>
    <t xml:space="preserve">4mL         </t>
  </si>
  <si>
    <t>73990-014</t>
  </si>
  <si>
    <t xml:space="preserve">Detergent Super Concentrate   </t>
  </si>
  <si>
    <t xml:space="preserve">6/Ca    </t>
  </si>
  <si>
    <t>34530-24</t>
  </si>
  <si>
    <t>1539428</t>
  </si>
  <si>
    <t xml:space="preserve">Instant Cold Pk Non Sweat Sm  </t>
  </si>
  <si>
    <t xml:space="preserve">4.5x9"      </t>
  </si>
  <si>
    <t>11440-512</t>
  </si>
  <si>
    <t>2310611</t>
  </si>
  <si>
    <t>BCA Sodium Chloride Sol NonDEH</t>
  </si>
  <si>
    <t xml:space="preserve">0.9% 1000mL </t>
  </si>
  <si>
    <t>L8000</t>
  </si>
  <si>
    <t>8950202</t>
  </si>
  <si>
    <t xml:space="preserve">Tip Pipette EPTips Universal  </t>
  </si>
  <si>
    <t xml:space="preserve">2-200ul     </t>
  </si>
  <si>
    <t>022492039</t>
  </si>
  <si>
    <t>3560104</t>
  </si>
  <si>
    <t xml:space="preserve">Bandage Curity Adhesive Str   </t>
  </si>
  <si>
    <t xml:space="preserve">3/4x3"      </t>
  </si>
  <si>
    <t xml:space="preserve">50/Bx   </t>
  </si>
  <si>
    <t>KENDAL</t>
  </si>
  <si>
    <t>44112</t>
  </si>
  <si>
    <t>2284633</t>
  </si>
  <si>
    <t xml:space="preserve">PPE PACK                      </t>
  </si>
  <si>
    <t xml:space="preserve">Custom      </t>
  </si>
  <si>
    <t>CARDCP</t>
  </si>
  <si>
    <t>SPK466499C</t>
  </si>
  <si>
    <t xml:space="preserve">IV Set Sorbaview Shield Plus  </t>
  </si>
  <si>
    <t xml:space="preserve">50/Ca   </t>
  </si>
  <si>
    <t>SV233DBSXT</t>
  </si>
  <si>
    <t>1475635</t>
  </si>
  <si>
    <t xml:space="preserve">Multistix Strips              </t>
  </si>
  <si>
    <t xml:space="preserve">100/Bt  </t>
  </si>
  <si>
    <t>AMES</t>
  </si>
  <si>
    <t>10339953</t>
  </si>
  <si>
    <t>9106424</t>
  </si>
  <si>
    <t xml:space="preserve">Instant Cold Pack             </t>
  </si>
  <si>
    <t xml:space="preserve">6x9         </t>
  </si>
  <si>
    <t xml:space="preserve">24/Ca   </t>
  </si>
  <si>
    <t>CLDSTR</t>
  </si>
  <si>
    <t>010104</t>
  </si>
  <si>
    <t xml:space="preserve">Tube Vacutainer Rubber Stop   </t>
  </si>
  <si>
    <t>366704</t>
  </si>
  <si>
    <t>1265018</t>
  </si>
  <si>
    <t xml:space="preserve">Vacuette  Tube K2 W/ EDTA     </t>
  </si>
  <si>
    <t xml:space="preserve">2mL         </t>
  </si>
  <si>
    <t xml:space="preserve">50/Bg   </t>
  </si>
  <si>
    <t>454428</t>
  </si>
  <si>
    <t xml:space="preserve">Smart Card                    </t>
  </si>
  <si>
    <t>5302042017</t>
  </si>
  <si>
    <t xml:space="preserve">Brinkmann Eppendorf Tips      </t>
  </si>
  <si>
    <t xml:space="preserve">0.1-20ul    </t>
  </si>
  <si>
    <t>022492012</t>
  </si>
  <si>
    <t xml:space="preserve">Safe Travels First Aid Kit    </t>
  </si>
  <si>
    <t xml:space="preserve">J&amp;J         </t>
  </si>
  <si>
    <t>515480</t>
  </si>
  <si>
    <t xml:space="preserve">Mirror For Agglutation Viewer </t>
  </si>
  <si>
    <t>421485</t>
  </si>
  <si>
    <t>1126151</t>
  </si>
  <si>
    <t xml:space="preserve">Syringe w/o Needle LL         </t>
  </si>
  <si>
    <t xml:space="preserve">20cc        </t>
  </si>
  <si>
    <t>SHAKIN</t>
  </si>
  <si>
    <t>4390161</t>
  </si>
  <si>
    <t xml:space="preserve">X-Small     </t>
  </si>
  <si>
    <t>5061</t>
  </si>
  <si>
    <t>9872454</t>
  </si>
  <si>
    <t xml:space="preserve">Vacutainer W/Sod Cit Lt Blue  </t>
  </si>
  <si>
    <t xml:space="preserve">4.5ml       </t>
  </si>
  <si>
    <t>369714</t>
  </si>
  <si>
    <t>1946369</t>
  </si>
  <si>
    <t xml:space="preserve">Monoject Blood Collect Needle </t>
  </si>
  <si>
    <t xml:space="preserve">21gx1"      </t>
  </si>
  <si>
    <t>8881216033</t>
  </si>
  <si>
    <t>4497435</t>
  </si>
  <si>
    <t xml:space="preserve">Bags Biohazard Red 31X41      </t>
  </si>
  <si>
    <t xml:space="preserve">250/CA  </t>
  </si>
  <si>
    <t>117</t>
  </si>
  <si>
    <t xml:space="preserve">PH Buffer 7.0                 </t>
  </si>
  <si>
    <t>SB107500</t>
  </si>
  <si>
    <t xml:space="preserve">Pump Module Alaris            </t>
  </si>
  <si>
    <t xml:space="preserve">10/Ca   </t>
  </si>
  <si>
    <t>2477-0007</t>
  </si>
  <si>
    <t xml:space="preserve">Traceable 99M/59S TMR Auto    </t>
  </si>
  <si>
    <t>5128</t>
  </si>
  <si>
    <t>4991783</t>
  </si>
  <si>
    <t xml:space="preserve">Biobags Red 43x55 33gal       </t>
  </si>
  <si>
    <t>2125</t>
  </si>
  <si>
    <t>7449854</t>
  </si>
  <si>
    <t xml:space="preserve">Bag Biohzd Red Hvy 25x35      </t>
  </si>
  <si>
    <t xml:space="preserve">2.25ml      </t>
  </si>
  <si>
    <t xml:space="preserve">200/Ca  </t>
  </si>
  <si>
    <t>2305</t>
  </si>
  <si>
    <t xml:space="preserve">2x50mL      </t>
  </si>
  <si>
    <t>217660</t>
  </si>
  <si>
    <t>5552710</t>
  </si>
  <si>
    <t xml:space="preserve">Protectiv Plus IV Catheter    </t>
  </si>
  <si>
    <t xml:space="preserve">18gX1.25"   </t>
  </si>
  <si>
    <t>SIMPOR</t>
  </si>
  <si>
    <t>3065</t>
  </si>
  <si>
    <t>8906296</t>
  </si>
  <si>
    <t xml:space="preserve">Underpad Sure Care 17x24"     </t>
  </si>
  <si>
    <t xml:space="preserve">Mod         </t>
  </si>
  <si>
    <t xml:space="preserve">36/Bg   </t>
  </si>
  <si>
    <t>1545</t>
  </si>
  <si>
    <t>9875907</t>
  </si>
  <si>
    <t xml:space="preserve">Vacutainer Tube Yellow ACDB   </t>
  </si>
  <si>
    <t xml:space="preserve">6ml         </t>
  </si>
  <si>
    <t>364816</t>
  </si>
  <si>
    <t>1182585</t>
  </si>
  <si>
    <t xml:space="preserve">Protexis Latex Glove PF       </t>
  </si>
  <si>
    <t>Sz 6.5 Brown</t>
  </si>
  <si>
    <t>2D72NS65X</t>
  </si>
  <si>
    <t>1126288</t>
  </si>
  <si>
    <t xml:space="preserve">Maxi-Gard Jacket White        </t>
  </si>
  <si>
    <t>ARMEDC</t>
  </si>
  <si>
    <t xml:space="preserve">Container Insulated 6x8x12    </t>
  </si>
  <si>
    <t xml:space="preserve">8/Ca    </t>
  </si>
  <si>
    <t>324UPS</t>
  </si>
  <si>
    <t xml:space="preserve">Cover Glass Nageotte 30x33mm  </t>
  </si>
  <si>
    <t xml:space="preserve">70/Pk   </t>
  </si>
  <si>
    <t>5411</t>
  </si>
  <si>
    <t>2880440</t>
  </si>
  <si>
    <t xml:space="preserve">Pipette Transfer Graduated Ns </t>
  </si>
  <si>
    <t xml:space="preserve">1ML         </t>
  </si>
  <si>
    <t>CH5214-11</t>
  </si>
  <si>
    <t xml:space="preserve">Capillary Tube Mylar          </t>
  </si>
  <si>
    <t xml:space="preserve">Coated      </t>
  </si>
  <si>
    <t>CNT-HTMC-PN77</t>
  </si>
  <si>
    <t xml:space="preserve">Pipet Tip Brand PP NS         </t>
  </si>
  <si>
    <t xml:space="preserve">1000Ul      </t>
  </si>
  <si>
    <t xml:space="preserve">5000/Pk </t>
  </si>
  <si>
    <t>13-889-151</t>
  </si>
  <si>
    <t xml:space="preserve">Tube Centrifuge PP Strl 250mL </t>
  </si>
  <si>
    <t xml:space="preserve">Plug Cap    </t>
  </si>
  <si>
    <t xml:space="preserve">102/Ca  </t>
  </si>
  <si>
    <t>430776</t>
  </si>
  <si>
    <t>6012260</t>
  </si>
  <si>
    <t xml:space="preserve">Bulb For Agglut Viewer        </t>
  </si>
  <si>
    <t xml:space="preserve">2/Bx    </t>
  </si>
  <si>
    <t>421484</t>
  </si>
  <si>
    <t xml:space="preserve">Syringe Filter 28mm Sterile   </t>
  </si>
  <si>
    <t xml:space="preserve">.2SFCA      </t>
  </si>
  <si>
    <t>431219</t>
  </si>
  <si>
    <t xml:space="preserve">5.75" Clear </t>
  </si>
  <si>
    <t xml:space="preserve">40/Pk   </t>
  </si>
  <si>
    <t>8791</t>
  </si>
  <si>
    <t>2881700</t>
  </si>
  <si>
    <t>Sp Blood Bank Saline Rgnt Stnd</t>
  </si>
  <si>
    <t xml:space="preserve">6.0-7.5     </t>
  </si>
  <si>
    <t xml:space="preserve">4/Ca    </t>
  </si>
  <si>
    <t>B3158-2</t>
  </si>
  <si>
    <t xml:space="preserve">3pc         </t>
  </si>
  <si>
    <t>1121</t>
  </si>
  <si>
    <t>9878983</t>
  </si>
  <si>
    <t xml:space="preserve">Vacutainer Tubes W/K2EDTA     </t>
  </si>
  <si>
    <t>367863</t>
  </si>
  <si>
    <t>5550043</t>
  </si>
  <si>
    <t>Disk BioPatch Protective w/CHG</t>
  </si>
  <si>
    <t xml:space="preserve">3/4" 1.5mm  </t>
  </si>
  <si>
    <t>ETHICO</t>
  </si>
  <si>
    <t>4151</t>
  </si>
  <si>
    <t>9870504</t>
  </si>
  <si>
    <t xml:space="preserve">24oz        </t>
  </si>
  <si>
    <t>PP24</t>
  </si>
  <si>
    <t xml:space="preserve">Decontaminate DNA Away        </t>
  </si>
  <si>
    <t>2123628</t>
  </si>
  <si>
    <t xml:space="preserve">Wash Bottle                   </t>
  </si>
  <si>
    <t xml:space="preserve">500CC       </t>
  </si>
  <si>
    <t xml:space="preserve">6/Pk    </t>
  </si>
  <si>
    <t>03-409-22C</t>
  </si>
  <si>
    <t xml:space="preserve">Disposable PS Weighing Dishes </t>
  </si>
  <si>
    <t>S40291</t>
  </si>
  <si>
    <t xml:space="preserve">Tube Culture 12x75            </t>
  </si>
  <si>
    <t>055519</t>
  </si>
  <si>
    <t>6111022</t>
  </si>
  <si>
    <t xml:space="preserve">Lab Coat w/Cuffs White        </t>
  </si>
  <si>
    <t>10040</t>
  </si>
  <si>
    <t>9880143</t>
  </si>
  <si>
    <t xml:space="preserve">Gown Isloation Polyp Yellow   </t>
  </si>
  <si>
    <t>1101PG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</si>
  <si>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</si>
  <si>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</si>
  <si>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</si>
  <si>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</si>
  <si>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</si>
  <si>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6120193</t>
  </si>
  <si>
    <t xml:space="preserve">Bag Ziploc                    </t>
  </si>
  <si>
    <t xml:space="preserve">6x6"        </t>
  </si>
  <si>
    <t>DUKAL</t>
  </si>
  <si>
    <t>ZIP66</t>
  </si>
  <si>
    <t xml:space="preserve">4x2.5mL     </t>
  </si>
  <si>
    <t>217654</t>
  </si>
  <si>
    <t>1009243</t>
  </si>
  <si>
    <t xml:space="preserve">Scissor Bandage Lister        </t>
  </si>
  <si>
    <t xml:space="preserve">3-1/2"      </t>
  </si>
  <si>
    <t>JINSTR</t>
  </si>
  <si>
    <t>100-9243</t>
  </si>
  <si>
    <t>5823072</t>
  </si>
  <si>
    <t>Applicator Cotton Tip Non-Strl</t>
  </si>
  <si>
    <t xml:space="preserve">6IN         </t>
  </si>
  <si>
    <t>1,000/Bx</t>
  </si>
  <si>
    <t>C15055-006</t>
  </si>
  <si>
    <t>4390165</t>
  </si>
  <si>
    <t xml:space="preserve">180/Bx  </t>
  </si>
  <si>
    <t>5065</t>
  </si>
  <si>
    <t>1532996</t>
  </si>
  <si>
    <t>MaskFace Procedure Secgard Std</t>
  </si>
  <si>
    <t xml:space="preserve">BLU         </t>
  </si>
  <si>
    <t>AT7511</t>
  </si>
  <si>
    <t>2450125</t>
  </si>
  <si>
    <t xml:space="preserve">Thermometer -100to50C         </t>
  </si>
  <si>
    <t>ACC603</t>
  </si>
  <si>
    <t>1026748</t>
  </si>
  <si>
    <t xml:space="preserve">Sharps Cont 3.5x3.5x7 Red     </t>
  </si>
  <si>
    <t xml:space="preserve">Translu     </t>
  </si>
  <si>
    <t xml:space="preserve">72/Ca   </t>
  </si>
  <si>
    <t>8702T</t>
  </si>
  <si>
    <t>1247300</t>
  </si>
  <si>
    <t xml:space="preserve">Blue Medium </t>
  </si>
  <si>
    <t>PN-290-M</t>
  </si>
  <si>
    <t xml:space="preserve">Refill Therm Pocket -35to50C  </t>
  </si>
  <si>
    <t>ACC533S</t>
  </si>
  <si>
    <t>2880174</t>
  </si>
  <si>
    <t xml:space="preserve">Bag Emesis Plstc Biodegradble </t>
  </si>
  <si>
    <t xml:space="preserve">144/Ca  </t>
  </si>
  <si>
    <t>BAGEMS</t>
  </si>
  <si>
    <t>2881434</t>
  </si>
  <si>
    <t>Liner Can 45Gl Ldpe 1.1Mil Clr</t>
  </si>
  <si>
    <t xml:space="preserve">40"X46      </t>
  </si>
  <si>
    <t>40461.1CLR</t>
  </si>
  <si>
    <t>6784091</t>
  </si>
  <si>
    <t xml:space="preserve">Cream Hans Softguard          </t>
  </si>
  <si>
    <t xml:space="preserve">8oz         </t>
  </si>
  <si>
    <t>12008-06-001</t>
  </si>
  <si>
    <t>1222506</t>
  </si>
  <si>
    <t xml:space="preserve">Tube Set Ranger f/Warming Sys </t>
  </si>
  <si>
    <t xml:space="preserve">Std Flow    </t>
  </si>
  <si>
    <t>3MMED</t>
  </si>
  <si>
    <t>24250</t>
  </si>
  <si>
    <t xml:space="preserve">Ez-Accu Shot S.Aureus         </t>
  </si>
  <si>
    <t xml:space="preserve">6538        </t>
  </si>
  <si>
    <t xml:space="preserve">5/Pk    </t>
  </si>
  <si>
    <t>0485-A</t>
  </si>
  <si>
    <t>1046816</t>
  </si>
  <si>
    <t xml:space="preserve">Sodium Chloride Inj Bag       </t>
  </si>
  <si>
    <t xml:space="preserve">1000ml  </t>
  </si>
  <si>
    <t>ABBHOS</t>
  </si>
  <si>
    <t>0798309</t>
  </si>
  <si>
    <t>8399814</t>
  </si>
  <si>
    <t>Stethoscope Adscope Blk 2Hd Lt</t>
  </si>
  <si>
    <t xml:space="preserve">31" Adlt    </t>
  </si>
  <si>
    <t>609BK</t>
  </si>
  <si>
    <t>4225158</t>
  </si>
  <si>
    <t xml:space="preserve">Universal Precaution Kit      </t>
  </si>
  <si>
    <t xml:space="preserve">Hard Case   </t>
  </si>
  <si>
    <t>SAFEAM</t>
  </si>
  <si>
    <t>17102</t>
  </si>
  <si>
    <t xml:space="preserve">AED Plus Trainer II Unit      </t>
  </si>
  <si>
    <t>8008-0050-01</t>
  </si>
  <si>
    <t>1185875</t>
  </si>
  <si>
    <t>Tube Hematocrit  Mylar Wrapped</t>
  </si>
  <si>
    <t xml:space="preserve">75mm        </t>
  </si>
  <si>
    <t xml:space="preserve">200/Pk  </t>
  </si>
  <si>
    <t>211766</t>
  </si>
  <si>
    <t>2880585</t>
  </si>
  <si>
    <t>C3660WHSK</t>
  </si>
  <si>
    <t>1034055</t>
  </si>
  <si>
    <t xml:space="preserve">Wypall 1/4 Fold Wipes         </t>
  </si>
  <si>
    <t xml:space="preserve">Super       </t>
  </si>
  <si>
    <t xml:space="preserve">1008/Ca </t>
  </si>
  <si>
    <t>05701</t>
  </si>
  <si>
    <t xml:space="preserve">Cuff &amp; Bladder 2-tube         </t>
  </si>
  <si>
    <t xml:space="preserve">LgAdult     </t>
  </si>
  <si>
    <t>05-260-016</t>
  </si>
  <si>
    <t xml:space="preserve">Thermometer Calibrator Key    </t>
  </si>
  <si>
    <t>06137-000</t>
  </si>
  <si>
    <t>6108876</t>
  </si>
  <si>
    <t xml:space="preserve">Sani-Hands ALC Hand Wipes     </t>
  </si>
  <si>
    <t xml:space="preserve">135/CN  </t>
  </si>
  <si>
    <t>NICEPK</t>
  </si>
  <si>
    <t>P13472</t>
  </si>
  <si>
    <t>2880222</t>
  </si>
  <si>
    <t>Cap Closur Sp Ezeetop Ldpe Grn</t>
  </si>
  <si>
    <t xml:space="preserve">15-16MM     </t>
  </si>
  <si>
    <t>B3035-53V</t>
  </si>
  <si>
    <t>7810003</t>
  </si>
  <si>
    <t xml:space="preserve">H20 Reagent Grade             </t>
  </si>
  <si>
    <t xml:space="preserve">1 Gallon    </t>
  </si>
  <si>
    <t>HELINK</t>
  </si>
  <si>
    <t>400707</t>
  </si>
  <si>
    <t xml:space="preserve">Buffer Ph 700 Yellow          </t>
  </si>
  <si>
    <t xml:space="preserve">16oz        </t>
  </si>
  <si>
    <t>1551-16</t>
  </si>
  <si>
    <t xml:space="preserve">epT.I.P.S Pipet 50-1000uL     </t>
  </si>
  <si>
    <t xml:space="preserve">71 mm       </t>
  </si>
  <si>
    <t>022491954</t>
  </si>
  <si>
    <t xml:space="preserve">5.1-7.2     </t>
  </si>
  <si>
    <t>P1119-23</t>
  </si>
  <si>
    <t>1264667</t>
  </si>
  <si>
    <t xml:space="preserve">Sod Chlor Sol.9% Nondehp      </t>
  </si>
  <si>
    <t xml:space="preserve">1000ML      </t>
  </si>
  <si>
    <t xml:space="preserve">1/Bg    </t>
  </si>
  <si>
    <t>5107402</t>
  </si>
  <si>
    <t xml:space="preserve">Sureseal Pressure Bandage XL  </t>
  </si>
  <si>
    <t xml:space="preserve">1.25"x2.75" </t>
  </si>
  <si>
    <t>GAINOR</t>
  </si>
  <si>
    <t>85200</t>
  </si>
  <si>
    <t>7510105</t>
  </si>
  <si>
    <t xml:space="preserve">Turk Blood Diluting Fluid     </t>
  </si>
  <si>
    <t>8850-16</t>
  </si>
  <si>
    <t xml:space="preserve">Vial Cryogenic Corning PP     </t>
  </si>
  <si>
    <t xml:space="preserve">5.0mL       </t>
  </si>
  <si>
    <t>430656</t>
  </si>
  <si>
    <t xml:space="preserve">Bag Phlebotomy 17g Y-Site LL  </t>
  </si>
  <si>
    <t xml:space="preserve">500mL       </t>
  </si>
  <si>
    <t>CM-TS17X1B10</t>
  </si>
  <si>
    <t xml:space="preserve">Rack Tube PP RIA 10-13mm      </t>
  </si>
  <si>
    <t>188700000</t>
  </si>
  <si>
    <t>1190433</t>
  </si>
  <si>
    <t xml:space="preserve">Can Liner Red 1.3mil 24X23    </t>
  </si>
  <si>
    <t xml:space="preserve">24X23"      </t>
  </si>
  <si>
    <t>25x10/Ca</t>
  </si>
  <si>
    <t>INTGRO</t>
  </si>
  <si>
    <t>WSL2423R</t>
  </si>
  <si>
    <t>1539282</t>
  </si>
  <si>
    <t xml:space="preserve">Interlink Threaded Canula     </t>
  </si>
  <si>
    <t>303369</t>
  </si>
  <si>
    <t>5823927</t>
  </si>
  <si>
    <t>Tube Sp Cult Borosilicate Glas</t>
  </si>
  <si>
    <t xml:space="preserve">10X75MM     </t>
  </si>
  <si>
    <t>SP1290-2</t>
  </si>
  <si>
    <t>2881579</t>
  </si>
  <si>
    <t xml:space="preserve">1/Ea    </t>
  </si>
  <si>
    <t>B3158-1</t>
  </si>
  <si>
    <t>1071748</t>
  </si>
  <si>
    <t>Mask Face Secure-Gard W/Shield</t>
  </si>
  <si>
    <t xml:space="preserve">FldRst      </t>
  </si>
  <si>
    <t>AT74631</t>
  </si>
  <si>
    <t>2882087</t>
  </si>
  <si>
    <t xml:space="preserve">Protexis PI NeuThera Glove PF </t>
  </si>
  <si>
    <t xml:space="preserve">Sz 8 Blue   </t>
  </si>
  <si>
    <t>2D73EB80</t>
  </si>
  <si>
    <t>1178708</t>
  </si>
  <si>
    <t xml:space="preserve">Cable USB f/ProBP             </t>
  </si>
  <si>
    <t xml:space="preserve">8'          </t>
  </si>
  <si>
    <t>3400-925</t>
  </si>
  <si>
    <t xml:space="preserve">Case f/ DR Series Scale       </t>
  </si>
  <si>
    <t>DR-CASE</t>
  </si>
  <si>
    <t xml:space="preserve">Sure Prep Capillary Tube      </t>
  </si>
  <si>
    <t xml:space="preserve">Non-Hep     </t>
  </si>
  <si>
    <t>420314</t>
  </si>
  <si>
    <t xml:space="preserve">Eye Wash Sal Refl Opth Sol    </t>
  </si>
  <si>
    <t xml:space="preserve">200ml       </t>
  </si>
  <si>
    <t xml:space="preserve">3/Pk    </t>
  </si>
  <si>
    <t>F248800023</t>
  </si>
  <si>
    <t>1479259</t>
  </si>
  <si>
    <t xml:space="preserve">Combistix Strips              </t>
  </si>
  <si>
    <t>10337932</t>
  </si>
  <si>
    <t>8310091</t>
  </si>
  <si>
    <t>Glove Sensicare PF Ster Sur 2s</t>
  </si>
  <si>
    <t xml:space="preserve">Large/Pair  </t>
  </si>
  <si>
    <t>484407</t>
  </si>
  <si>
    <t>9880189</t>
  </si>
  <si>
    <t>Protexis Ltx Hydrogel Glove PF</t>
  </si>
  <si>
    <t xml:space="preserve">Sz 7 Yellow </t>
  </si>
  <si>
    <t>2D72LS70</t>
  </si>
  <si>
    <t xml:space="preserve">Vial Cryo Round Bottom PP     </t>
  </si>
  <si>
    <t>430488</t>
  </si>
  <si>
    <t>2881691</t>
  </si>
  <si>
    <t xml:space="preserve">Bag Biohazard 2mm Orange      </t>
  </si>
  <si>
    <t>A9500-12</t>
  </si>
  <si>
    <t>1190411</t>
  </si>
  <si>
    <t xml:space="preserve">Coag Tb 3.2% Sod Cit 3.15mL   </t>
  </si>
  <si>
    <t xml:space="preserve">DW,Pull     </t>
  </si>
  <si>
    <t>454332</t>
  </si>
  <si>
    <t xml:space="preserve">1.5mL Ntrl  </t>
  </si>
  <si>
    <t>022363204</t>
  </si>
  <si>
    <t>6990007</t>
  </si>
  <si>
    <t xml:space="preserve">Mens Glove Cotton 7 1/4"      </t>
  </si>
  <si>
    <t>19271796</t>
  </si>
  <si>
    <t>4224843</t>
  </si>
  <si>
    <t xml:space="preserve">Bio-Screen Wipes Heavy        </t>
  </si>
  <si>
    <t xml:space="preserve">4x4         </t>
  </si>
  <si>
    <t>CURTEC</t>
  </si>
  <si>
    <t>BH44200ET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</si>
  <si>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</si>
  <si>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</si>
  <si>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</si>
  <si>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</si>
  <si>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</si>
  <si>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 xml:space="preserve">Eye Wash Plum Refill          </t>
  </si>
  <si>
    <t xml:space="preserve">200mL       </t>
  </si>
  <si>
    <t>248801023</t>
  </si>
  <si>
    <t xml:space="preserve">Cuff Reus Infant Small        </t>
  </si>
  <si>
    <t xml:space="preserve">1-Tube TP   </t>
  </si>
  <si>
    <t>REUSE-06-1TP</t>
  </si>
  <si>
    <t xml:space="preserve">Adjustable Elbow Support      </t>
  </si>
  <si>
    <t>75217</t>
  </si>
  <si>
    <t>1132217</t>
  </si>
  <si>
    <t xml:space="preserve">EpTips Refill Trays 10x96     </t>
  </si>
  <si>
    <t>022491555</t>
  </si>
  <si>
    <t xml:space="preserve">Tube Polystyrene 5mL Natural  </t>
  </si>
  <si>
    <t>T400-3A</t>
  </si>
  <si>
    <t>1113780</t>
  </si>
  <si>
    <t xml:space="preserve">Skin Marker Surgical N/S      </t>
  </si>
  <si>
    <t xml:space="preserve">Non-Toxic   </t>
  </si>
  <si>
    <t>DYNJSM05</t>
  </si>
  <si>
    <t>1133032</t>
  </si>
  <si>
    <t>Detergent/Disinfect 32oz Spray</t>
  </si>
  <si>
    <t xml:space="preserve">Conflikt    </t>
  </si>
  <si>
    <t>0435534</t>
  </si>
  <si>
    <t>4660548</t>
  </si>
  <si>
    <t xml:space="preserve">Lab Coat Basic                </t>
  </si>
  <si>
    <t xml:space="preserve">Large       </t>
  </si>
  <si>
    <t xml:space="preserve">25/ca   </t>
  </si>
  <si>
    <t>10122</t>
  </si>
  <si>
    <t>2880826</t>
  </si>
  <si>
    <t xml:space="preserve">Tape Labeling S/P White RL    </t>
  </si>
  <si>
    <t xml:space="preserve">3/4X 60YD   </t>
  </si>
  <si>
    <t>L1600-75A</t>
  </si>
  <si>
    <t>1530230</t>
  </si>
  <si>
    <t>Sodium Chloride 0.9% Spike Por</t>
  </si>
  <si>
    <t>TRAVOL</t>
  </si>
  <si>
    <t>UE1323D</t>
  </si>
  <si>
    <t>1126293</t>
  </si>
  <si>
    <t xml:space="preserve">Maxi-Gard Lab Coat Ceil Blue  </t>
  </si>
  <si>
    <t>1218198</t>
  </si>
  <si>
    <t xml:space="preserve">Battery Saft 1/2 AA Cell      </t>
  </si>
  <si>
    <t>3.6v Lithium</t>
  </si>
  <si>
    <t>BASFLS14250</t>
  </si>
  <si>
    <t>1070223</t>
  </si>
  <si>
    <t xml:space="preserve">Cotton Glove Liner            </t>
  </si>
  <si>
    <t xml:space="preserve">12"         </t>
  </si>
  <si>
    <t xml:space="preserve">12/Bg   </t>
  </si>
  <si>
    <t>SAFZON</t>
  </si>
  <si>
    <t>GILW-M2-1P</t>
  </si>
  <si>
    <t xml:space="preserve">Test Tube Agglutin Viewer     </t>
  </si>
  <si>
    <t xml:space="preserve">EA      </t>
  </si>
  <si>
    <t>420630</t>
  </si>
  <si>
    <t>1234613</t>
  </si>
  <si>
    <t xml:space="preserve">Tip Mla Stacked Rack          </t>
  </si>
  <si>
    <t xml:space="preserve">5-200uL     </t>
  </si>
  <si>
    <t>9025</t>
  </si>
  <si>
    <t xml:space="preserve">Power Supply Spot LXi Bio-Med </t>
  </si>
  <si>
    <t xml:space="preserve">w/ Bracket  </t>
  </si>
  <si>
    <t>4500-PS</t>
  </si>
  <si>
    <t>6490141</t>
  </si>
  <si>
    <t>Universal Pipetter Tips Filter</t>
  </si>
  <si>
    <t>022491211</t>
  </si>
  <si>
    <t>1530953</t>
  </si>
  <si>
    <t>Red Infectious Waste Bag 3.0mL</t>
  </si>
  <si>
    <t xml:space="preserve">38x45       </t>
  </si>
  <si>
    <t>169</t>
  </si>
  <si>
    <t xml:space="preserve">Cap Uniflex For 12/13mm       </t>
  </si>
  <si>
    <t xml:space="preserve">Blue        </t>
  </si>
  <si>
    <t>6570</t>
  </si>
  <si>
    <t>9231833</t>
  </si>
  <si>
    <t xml:space="preserve">Sealant Capillary Tube        </t>
  </si>
  <si>
    <t xml:space="preserve">10/BX   </t>
  </si>
  <si>
    <t>51601</t>
  </si>
  <si>
    <t xml:space="preserve">Clamp Umbilical Cord          </t>
  </si>
  <si>
    <t xml:space="preserve">Sterile     </t>
  </si>
  <si>
    <t>9423V</t>
  </si>
  <si>
    <t xml:space="preserve">Rack Test Tube Blue 72 Place  </t>
  </si>
  <si>
    <t xml:space="preserve">16mm        </t>
  </si>
  <si>
    <t>14809135</t>
  </si>
  <si>
    <t>5823732</t>
  </si>
  <si>
    <t>Pipet Serological SP Polystyrn</t>
  </si>
  <si>
    <t xml:space="preserve">10X.1mL     </t>
  </si>
  <si>
    <t>P4676-10A</t>
  </si>
  <si>
    <t>1162409</t>
  </si>
  <si>
    <t xml:space="preserve">Heparin Pork Inj MDV 10mL     </t>
  </si>
  <si>
    <t xml:space="preserve">5mu/mL      </t>
  </si>
  <si>
    <t>00409272302</t>
  </si>
  <si>
    <t>5130211</t>
  </si>
  <si>
    <t xml:space="preserve">Tycos Velcro Cuff             </t>
  </si>
  <si>
    <t>5082-01</t>
  </si>
  <si>
    <t>3155460</t>
  </si>
  <si>
    <t xml:space="preserve">Surflo Winged Infusion Set 8" </t>
  </si>
  <si>
    <t xml:space="preserve">27x1/2"     </t>
  </si>
  <si>
    <t>TERUMO</t>
  </si>
  <si>
    <t>SV*27EL</t>
  </si>
  <si>
    <t>1009305</t>
  </si>
  <si>
    <t xml:space="preserve">Infectious Waste Bag          </t>
  </si>
  <si>
    <t xml:space="preserve">10 Gallon   </t>
  </si>
  <si>
    <t>ALLPOL</t>
  </si>
  <si>
    <t xml:space="preserve">Thermometer Pocket            </t>
  </si>
  <si>
    <t>37000-418</t>
  </si>
  <si>
    <t>2881164</t>
  </si>
  <si>
    <t>Pck Drsng Chnge Cntrl Line Std</t>
  </si>
  <si>
    <t xml:space="preserve">30/Ca   </t>
  </si>
  <si>
    <t>CARDSP</t>
  </si>
  <si>
    <t>03-0500</t>
  </si>
  <si>
    <t>9880165</t>
  </si>
  <si>
    <t>Cystoscopy Nonsterl Apron Blue</t>
  </si>
  <si>
    <t xml:space="preserve">Uni         </t>
  </si>
  <si>
    <t xml:space="preserve">20/Bx   </t>
  </si>
  <si>
    <t>3175</t>
  </si>
  <si>
    <t>1103208</t>
  </si>
  <si>
    <t xml:space="preserve">Cuff MQ Adult Lg 2-Tube       </t>
  </si>
  <si>
    <t xml:space="preserve">Reusable    </t>
  </si>
  <si>
    <t>REUSE-12-2MQ</t>
  </si>
  <si>
    <t>1228336</t>
  </si>
  <si>
    <t xml:space="preserve">Wipe Wypall L20 1/4Fld Ntrl   </t>
  </si>
  <si>
    <t xml:space="preserve">12.5x12"    </t>
  </si>
  <si>
    <t xml:space="preserve">816/Ca  </t>
  </si>
  <si>
    <t>47000</t>
  </si>
  <si>
    <t>9300013</t>
  </si>
  <si>
    <t xml:space="preserve">Tums Smoothies Assorted       </t>
  </si>
  <si>
    <t xml:space="preserve">Fruit       </t>
  </si>
  <si>
    <t xml:space="preserve">60/Bt   </t>
  </si>
  <si>
    <t>GSKCON</t>
  </si>
  <si>
    <t>739287</t>
  </si>
  <si>
    <t>1125844</t>
  </si>
  <si>
    <t xml:space="preserve">Criterion Aloe Advncd Ltx Glv </t>
  </si>
  <si>
    <t xml:space="preserve">90/Bx   </t>
  </si>
  <si>
    <t>SATARI</t>
  </si>
  <si>
    <t>1239173</t>
  </si>
  <si>
    <t xml:space="preserve">Wrap CoFlex Camouflage Roll   </t>
  </si>
  <si>
    <t xml:space="preserve">1.5"x5yd    </t>
  </si>
  <si>
    <t xml:space="preserve">48/Ca   </t>
  </si>
  <si>
    <t>ANDOVT</t>
  </si>
  <si>
    <t>5150CM-048</t>
  </si>
  <si>
    <t>1536437</t>
  </si>
  <si>
    <t xml:space="preserve">Sharps Collector              </t>
  </si>
  <si>
    <t xml:space="preserve">16 Gal/Red  </t>
  </si>
  <si>
    <t>8716</t>
  </si>
  <si>
    <t>7510029</t>
  </si>
  <si>
    <t xml:space="preserve">Buffer Ph 1000 Blue           </t>
  </si>
  <si>
    <t>1601-16</t>
  </si>
  <si>
    <t xml:space="preserve">Centrifuge 2000 Series M2001  </t>
  </si>
  <si>
    <t xml:space="preserve">w/Rotor     </t>
  </si>
  <si>
    <t>420351</t>
  </si>
  <si>
    <t>9880193</t>
  </si>
  <si>
    <t xml:space="preserve">Sz 9 Yellow </t>
  </si>
  <si>
    <t>2D72LS90</t>
  </si>
  <si>
    <t xml:space="preserve">Scale,bathr,remot,6-aa Bt     </t>
  </si>
  <si>
    <t xml:space="preserve">400LBS      </t>
  </si>
  <si>
    <t>DR400C</t>
  </si>
  <si>
    <t xml:space="preserve">Tip Pipette EPTip Set 2-200UL </t>
  </si>
  <si>
    <t xml:space="preserve">5x96        </t>
  </si>
  <si>
    <t xml:space="preserve">480/Ca  </t>
  </si>
  <si>
    <t>022491431</t>
  </si>
  <si>
    <t xml:space="preserve">Labcoat Universal White       </t>
  </si>
  <si>
    <t>10041</t>
  </si>
  <si>
    <t xml:space="preserve">Tourniquet Multi-Colors LF    </t>
  </si>
  <si>
    <t xml:space="preserve">4Rl/Pk      </t>
  </si>
  <si>
    <t xml:space="preserve">1/Pk    </t>
  </si>
  <si>
    <t>3044</t>
  </si>
  <si>
    <t>6490127</t>
  </si>
  <si>
    <t>Shipper Bld Platelet Container</t>
  </si>
  <si>
    <t xml:space="preserve">11x8.57     </t>
  </si>
  <si>
    <t xml:space="preserve">24/Pl   </t>
  </si>
  <si>
    <t>E38</t>
  </si>
  <si>
    <t>1247297</t>
  </si>
  <si>
    <t xml:space="preserve">Large Blue  </t>
  </si>
  <si>
    <t>PN-290-L</t>
  </si>
  <si>
    <t>2880530</t>
  </si>
  <si>
    <t>Lab Jkt Hplgth SMS Fldrst Rasp</t>
  </si>
  <si>
    <t xml:space="preserve">M           </t>
  </si>
  <si>
    <t>C3630RBM</t>
  </si>
  <si>
    <t>1906345</t>
  </si>
  <si>
    <t xml:space="preserve">Plasbak Towels 13.5x18        </t>
  </si>
  <si>
    <t>GREBAY</t>
  </si>
  <si>
    <t>184</t>
  </si>
  <si>
    <t>4432341</t>
  </si>
  <si>
    <t xml:space="preserve">100/Bg  </t>
  </si>
  <si>
    <t>MOLPRO</t>
  </si>
  <si>
    <t>MPC-200</t>
  </si>
  <si>
    <t>1534612</t>
  </si>
  <si>
    <t xml:space="preserve">Sodium Chloride 0.9% Inj      </t>
  </si>
  <si>
    <t xml:space="preserve">1000ml      </t>
  </si>
  <si>
    <t>2B1324X</t>
  </si>
  <si>
    <t>1236892</t>
  </si>
  <si>
    <t xml:space="preserve">Bottle Wash Wm Unitary Ldpe   </t>
  </si>
  <si>
    <t xml:space="preserve">4/Pk    </t>
  </si>
  <si>
    <t>0340910E</t>
  </si>
  <si>
    <t>1085143</t>
  </si>
  <si>
    <t xml:space="preserve">Tube Lavender K3E/EDTA 9ml    </t>
  </si>
  <si>
    <t xml:space="preserve">16x100      </t>
  </si>
  <si>
    <t xml:space="preserve">1200/Ca </t>
  </si>
  <si>
    <t>455036</t>
  </si>
  <si>
    <t>1182588</t>
  </si>
  <si>
    <t xml:space="preserve">Sz 8 Brown  </t>
  </si>
  <si>
    <t>2D72NS80X</t>
  </si>
  <si>
    <t>8300095</t>
  </si>
  <si>
    <t xml:space="preserve">Washcloth Disposable HD White </t>
  </si>
  <si>
    <t>TECHST</t>
  </si>
  <si>
    <t>48003</t>
  </si>
  <si>
    <t xml:space="preserve">19Gx1"      </t>
  </si>
  <si>
    <t>LH-0034YN</t>
  </si>
  <si>
    <t>4240059</t>
  </si>
  <si>
    <t xml:space="preserve">Test Tube Glass Borosilicate  </t>
  </si>
  <si>
    <t xml:space="preserve">250/Bx  </t>
  </si>
  <si>
    <t>1505</t>
  </si>
  <si>
    <t>6940003</t>
  </si>
  <si>
    <t xml:space="preserve">Magellan Safety Ndl/Syr 12mL  </t>
  </si>
  <si>
    <t xml:space="preserve">20X1 1/2    </t>
  </si>
  <si>
    <t>8881822015</t>
  </si>
  <si>
    <t xml:space="preserve">Micros 60 Closed Tube         </t>
  </si>
  <si>
    <t>5300600011</t>
  </si>
  <si>
    <t>1012063</t>
  </si>
  <si>
    <t xml:space="preserve">Scott Multi-Fold Towels       </t>
  </si>
  <si>
    <t xml:space="preserve">#1804       </t>
  </si>
  <si>
    <t xml:space="preserve">4000/Ca </t>
  </si>
  <si>
    <t>01804</t>
  </si>
  <si>
    <t>1233498</t>
  </si>
  <si>
    <t xml:space="preserve">LUBRIDERM LOTION UNSCENTED    </t>
  </si>
  <si>
    <t xml:space="preserve">6oz         </t>
  </si>
  <si>
    <t xml:space="preserve">6oz/Bt  </t>
  </si>
  <si>
    <t>WARNLB</t>
  </si>
  <si>
    <t>514882600</t>
  </si>
  <si>
    <t>1247298</t>
  </si>
  <si>
    <t xml:space="preserve">XL Blue     </t>
  </si>
  <si>
    <t xml:space="preserve">1800/Ca </t>
  </si>
  <si>
    <t>PN-290-XL</t>
  </si>
  <si>
    <t>2880427</t>
  </si>
  <si>
    <t>Thermometer Digital Monitoring</t>
  </si>
  <si>
    <t>CH4047</t>
  </si>
  <si>
    <t>1209585</t>
  </si>
  <si>
    <t xml:space="preserve">Jacket X-Safe White           </t>
  </si>
  <si>
    <t xml:space="preserve">10/PK   </t>
  </si>
  <si>
    <t>3630WHS</t>
  </si>
  <si>
    <t>2881001</t>
  </si>
  <si>
    <t>Filter Dispense SP Sampler Dsp</t>
  </si>
  <si>
    <t xml:space="preserve">4x13mm      </t>
  </si>
  <si>
    <t>P5191-4</t>
  </si>
  <si>
    <t>1537162</t>
  </si>
  <si>
    <t xml:space="preserve">Sodium Chloride Solution      </t>
  </si>
  <si>
    <t>2B1323Q</t>
  </si>
  <si>
    <t xml:space="preserve">pH 4.01 Buffer Calibration    </t>
  </si>
  <si>
    <t>13300154</t>
  </si>
  <si>
    <t xml:space="preserve">Adapter Vented Spike          </t>
  </si>
  <si>
    <t>418105</t>
  </si>
  <si>
    <t>3756392</t>
  </si>
  <si>
    <t xml:space="preserve">Water For Inj Glass 5ml       </t>
  </si>
  <si>
    <t>63323018505</t>
  </si>
  <si>
    <t xml:space="preserve">Pipette Serological Sterile   </t>
  </si>
  <si>
    <t xml:space="preserve">250/Ca  </t>
  </si>
  <si>
    <t>1770</t>
  </si>
  <si>
    <t>1203447</t>
  </si>
  <si>
    <t xml:space="preserve">Lab Coat X-Safe Medical Blue  </t>
  </si>
  <si>
    <t>3660MBL</t>
  </si>
  <si>
    <t>8275483</t>
  </si>
  <si>
    <t xml:space="preserve">Transformer                   </t>
  </si>
  <si>
    <t>5200-101A</t>
  </si>
  <si>
    <t>9873980</t>
  </si>
  <si>
    <t xml:space="preserve">Vacutainer Hemogard Green     </t>
  </si>
  <si>
    <t xml:space="preserve">10ml        </t>
  </si>
  <si>
    <t>367874</t>
  </si>
  <si>
    <t xml:space="preserve">Pasteur Pipets 5-3/4          </t>
  </si>
  <si>
    <t>22042816</t>
  </si>
  <si>
    <t>1208635</t>
  </si>
  <si>
    <t xml:space="preserve">Lab Coat X-Safe Med.Blue      </t>
  </si>
  <si>
    <t>3660MBS</t>
  </si>
  <si>
    <t>2880524</t>
  </si>
  <si>
    <t>Lab Jkt Hplgth SMS Fldrst Purp</t>
  </si>
  <si>
    <t>C3630PPL</t>
  </si>
  <si>
    <t>2409992</t>
  </si>
  <si>
    <t xml:space="preserve">Labcoat W/cuff Xx/lrg         </t>
  </si>
  <si>
    <t xml:space="preserve">WHITE       </t>
  </si>
  <si>
    <t>10044</t>
  </si>
  <si>
    <t>7200024</t>
  </si>
  <si>
    <t xml:space="preserve">4-Way Rack                    </t>
  </si>
  <si>
    <t xml:space="preserve">Assorted    </t>
  </si>
  <si>
    <t>HS29022G</t>
  </si>
  <si>
    <t>2880208</t>
  </si>
  <si>
    <t>Cap Closur SP Sav-It Tubes Blu</t>
  </si>
  <si>
    <t xml:space="preserve">13MM        </t>
  </si>
  <si>
    <t>B2996-22</t>
  </si>
  <si>
    <t>7680001</t>
  </si>
  <si>
    <t xml:space="preserve">Esteem TruBlu Glove Nitrile   </t>
  </si>
  <si>
    <t>Med Stretchy</t>
  </si>
  <si>
    <t>8897N</t>
  </si>
  <si>
    <t>7940044</t>
  </si>
  <si>
    <t>Cidehol Sterile Isopropyl Alch</t>
  </si>
  <si>
    <t>0435558</t>
  </si>
  <si>
    <t>6430281</t>
  </si>
  <si>
    <t xml:space="preserve">Face Mask W/Earloop Child     </t>
  </si>
  <si>
    <t xml:space="preserve">Disney      </t>
  </si>
  <si>
    <t xml:space="preserve">75/Bx   </t>
  </si>
  <si>
    <t>32856</t>
  </si>
  <si>
    <t>8650011</t>
  </si>
  <si>
    <t xml:space="preserve">Serology Tube Round Bottom PS </t>
  </si>
  <si>
    <t xml:space="preserve">5mL         </t>
  </si>
  <si>
    <t>352054</t>
  </si>
  <si>
    <t xml:space="preserve">Cuff Reus Infant 1-Tube       </t>
  </si>
  <si>
    <t>REUSE-07-1TP</t>
  </si>
  <si>
    <t>1126323</t>
  </si>
  <si>
    <t xml:space="preserve">Maxi-Gard Lab Coat White      </t>
  </si>
  <si>
    <t xml:space="preserve">Ez-Accu Shot E.Coli           </t>
  </si>
  <si>
    <t xml:space="preserve">8739        </t>
  </si>
  <si>
    <t>0483-A</t>
  </si>
  <si>
    <t xml:space="preserve">Arch Support 3/4 Length       </t>
  </si>
  <si>
    <t xml:space="preserve">Sz 5/6      </t>
  </si>
  <si>
    <t xml:space="preserve">1/Pr    </t>
  </si>
  <si>
    <t>44-123-01</t>
  </si>
  <si>
    <t>1158114</t>
  </si>
  <si>
    <t xml:space="preserve">Vacuette Tubes EDTA           </t>
  </si>
  <si>
    <t>456002</t>
  </si>
  <si>
    <t>9490778</t>
  </si>
  <si>
    <t xml:space="preserve">Red Biohazard Bag 23X23       </t>
  </si>
  <si>
    <t xml:space="preserve">1.2 ML      </t>
  </si>
  <si>
    <t xml:space="preserve">500/CA  </t>
  </si>
  <si>
    <t>F116</t>
  </si>
  <si>
    <t xml:space="preserve">Buffer Ph 600                 </t>
  </si>
  <si>
    <t>1510-16</t>
  </si>
  <si>
    <t>6920014</t>
  </si>
  <si>
    <t xml:space="preserve">32oz        </t>
  </si>
  <si>
    <t>FRSTAD</t>
  </si>
  <si>
    <t>24-201</t>
  </si>
  <si>
    <t xml:space="preserve">Infant Face Shield Bag Lung   </t>
  </si>
  <si>
    <t>LF06207U</t>
  </si>
  <si>
    <t>BCA ALL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</si>
  <si>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</si>
  <si>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</si>
  <si>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</si>
  <si>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</si>
  <si>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</si>
  <si>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</si>
  <si>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</si>
  <si>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</si>
  <si>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</si>
  <si>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</si>
  <si>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</si>
  <si>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</si>
  <si>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</si>
  <si>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</si>
  <si>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</si>
  <si>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</si>
  <si>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</si>
  <si>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</si>
  <si>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</si>
  <si>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</si>
  <si>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</si>
  <si>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</si>
  <si>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</si>
  <si>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</si>
  <si>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</si>
  <si>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W.ROACH        </t>
  </si>
  <si>
    <t xml:space="preserve">217657                   </t>
  </si>
  <si>
    <t xml:space="preserve">D   </t>
  </si>
  <si>
    <t xml:space="preserve">T.SMITH        </t>
  </si>
  <si>
    <t xml:space="preserve">63323036019              </t>
  </si>
  <si>
    <t xml:space="preserve">BO  </t>
  </si>
  <si>
    <t xml:space="preserve">XS  </t>
  </si>
  <si>
    <t xml:space="preserve">A.TALAVERA     </t>
  </si>
  <si>
    <t xml:space="preserve">CZ15LFC                  </t>
  </si>
  <si>
    <t xml:space="preserve">XE  </t>
  </si>
  <si>
    <t xml:space="preserve">D.McKINLEY     </t>
  </si>
  <si>
    <t xml:space="preserve">PP48                     </t>
  </si>
  <si>
    <t xml:space="preserve">5300100145               </t>
  </si>
  <si>
    <t xml:space="preserve">APLS1115                 </t>
  </si>
  <si>
    <t xml:space="preserve">212C                     </t>
  </si>
  <si>
    <t xml:space="preserve">J.GOMES        </t>
  </si>
  <si>
    <t xml:space="preserve">ALLEG </t>
  </si>
  <si>
    <t xml:space="preserve">C3660WHLK                </t>
  </si>
  <si>
    <t xml:space="preserve">A.VETACK       </t>
  </si>
  <si>
    <t xml:space="preserve">456921                   </t>
  </si>
  <si>
    <t xml:space="preserve">XD  </t>
  </si>
  <si>
    <t xml:space="preserve">33401.25CL               </t>
  </si>
  <si>
    <t xml:space="preserve">T.FABIAN       </t>
  </si>
  <si>
    <t xml:space="preserve">BD    </t>
  </si>
  <si>
    <t xml:space="preserve">368661                   </t>
  </si>
  <si>
    <t xml:space="preserve">C.SANATOR      </t>
  </si>
  <si>
    <t xml:space="preserve">352008                   </t>
  </si>
  <si>
    <t xml:space="preserve">1631654                  </t>
  </si>
  <si>
    <t xml:space="preserve">T.CHEE         </t>
  </si>
  <si>
    <t xml:space="preserve">MCGAW </t>
  </si>
  <si>
    <t xml:space="preserve">E8000                    </t>
  </si>
  <si>
    <t xml:space="preserve">J.CORRIGAN     </t>
  </si>
  <si>
    <t xml:space="preserve">HS234526B                </t>
  </si>
  <si>
    <t xml:space="preserve">D.TILLER       </t>
  </si>
  <si>
    <t xml:space="preserve">GF    </t>
  </si>
  <si>
    <t xml:space="preserve">2404                     </t>
  </si>
  <si>
    <t xml:space="preserve">C3660W2XLK               </t>
  </si>
  <si>
    <t xml:space="preserve">4225                     </t>
  </si>
  <si>
    <t xml:space="preserve">G.MARCHESI     </t>
  </si>
  <si>
    <t xml:space="preserve">MS-70021                 </t>
  </si>
  <si>
    <t xml:space="preserve">1806                     </t>
  </si>
  <si>
    <t xml:space="preserve">38601.1CLR               </t>
  </si>
  <si>
    <t xml:space="preserve">C3630TES                 </t>
  </si>
  <si>
    <t xml:space="preserve">A.NICHOLAS     </t>
  </si>
  <si>
    <t xml:space="preserve">A-110                    </t>
  </si>
  <si>
    <t xml:space="preserve">L8001                    </t>
  </si>
  <si>
    <t xml:space="preserve">SLIMPRO                  </t>
  </si>
  <si>
    <t xml:space="preserve">022491547                </t>
  </si>
  <si>
    <t xml:space="preserve">352063                   </t>
  </si>
  <si>
    <t xml:space="preserve">302832                   </t>
  </si>
  <si>
    <t xml:space="preserve">C.SCHMIDTKE    </t>
  </si>
  <si>
    <t xml:space="preserve">STOCK </t>
  </si>
  <si>
    <t xml:space="preserve">8562B                    </t>
  </si>
  <si>
    <t xml:space="preserve">5300000278               </t>
  </si>
  <si>
    <t xml:space="preserve">F.COYLE        </t>
  </si>
  <si>
    <t xml:space="preserve">52101                    </t>
  </si>
  <si>
    <t xml:space="preserve">2432.4CLR                </t>
  </si>
  <si>
    <t xml:space="preserve">5300000276               </t>
  </si>
  <si>
    <t xml:space="preserve">19271798                 </t>
  </si>
  <si>
    <t xml:space="preserve">6800-1041                </t>
  </si>
  <si>
    <t xml:space="preserve">C.SANO         </t>
  </si>
  <si>
    <t xml:space="preserve">VWRSC </t>
  </si>
  <si>
    <t xml:space="preserve">414004-038               </t>
  </si>
  <si>
    <t xml:space="preserve">34770                    </t>
  </si>
  <si>
    <t xml:space="preserve">73500-1275               </t>
  </si>
  <si>
    <t xml:space="preserve">BAUM  </t>
  </si>
  <si>
    <t xml:space="preserve">1891                     </t>
  </si>
  <si>
    <t xml:space="preserve">7078-10N                 </t>
  </si>
  <si>
    <t xml:space="preserve">CHB1275PP                </t>
  </si>
  <si>
    <t xml:space="preserve">A.DOUGHTON     </t>
  </si>
  <si>
    <t xml:space="preserve">00409724803              </t>
  </si>
  <si>
    <t xml:space="preserve">TROY  </t>
  </si>
  <si>
    <t xml:space="preserve">0435550                  </t>
  </si>
  <si>
    <t xml:space="preserve">MABIS </t>
  </si>
  <si>
    <t xml:space="preserve">05-260-011               </t>
  </si>
  <si>
    <t xml:space="preserve">EKIND </t>
  </si>
  <si>
    <t xml:space="preserve">13080-500ML              </t>
  </si>
  <si>
    <t xml:space="preserve">ERIE  </t>
  </si>
  <si>
    <t xml:space="preserve">51003-12-001             </t>
  </si>
  <si>
    <t xml:space="preserve">0435552                  </t>
  </si>
  <si>
    <t xml:space="preserve">C3660WH3XL               </t>
  </si>
  <si>
    <t xml:space="preserve">M.MELUCCI      </t>
  </si>
  <si>
    <t xml:space="preserve">PN-290-XS                </t>
  </si>
  <si>
    <t xml:space="preserve">9026                     </t>
  </si>
  <si>
    <t xml:space="preserve">855                      </t>
  </si>
  <si>
    <t xml:space="preserve">L6511                    </t>
  </si>
  <si>
    <t xml:space="preserve">571116                   </t>
  </si>
  <si>
    <t xml:space="preserve">21377604                 </t>
  </si>
  <si>
    <t xml:space="preserve">217653                   </t>
  </si>
  <si>
    <t xml:space="preserve">44112                    </t>
  </si>
  <si>
    <t xml:space="preserve">L8000                    </t>
  </si>
  <si>
    <t xml:space="preserve">A.JACKSON      </t>
  </si>
  <si>
    <t xml:space="preserve">IGLOO </t>
  </si>
  <si>
    <t xml:space="preserve">44560                    </t>
  </si>
  <si>
    <t xml:space="preserve">010104                   </t>
  </si>
  <si>
    <t xml:space="preserve">454428                   </t>
  </si>
  <si>
    <t xml:space="preserve">305616                   </t>
  </si>
  <si>
    <t xml:space="preserve">5062                     </t>
  </si>
  <si>
    <t xml:space="preserve">340                      </t>
  </si>
  <si>
    <t xml:space="preserve">11440-512                </t>
  </si>
  <si>
    <t xml:space="preserve">454241                   </t>
  </si>
  <si>
    <t xml:space="preserve">49735                    </t>
  </si>
  <si>
    <t xml:space="preserve">SES03ABU                 </t>
  </si>
  <si>
    <t xml:space="preserve">K.MURTAUGH     </t>
  </si>
  <si>
    <t xml:space="preserve">3660MBM                  </t>
  </si>
  <si>
    <t xml:space="preserve">0435516                  </t>
  </si>
  <si>
    <t xml:space="preserve">366643                   </t>
  </si>
  <si>
    <t xml:space="preserve">73990-014                </t>
  </si>
  <si>
    <t xml:space="preserve">4863                     </t>
  </si>
  <si>
    <t xml:space="preserve">IVAC  </t>
  </si>
  <si>
    <t xml:space="preserve">2880A                    </t>
  </si>
  <si>
    <t xml:space="preserve">1507720                  </t>
  </si>
  <si>
    <t xml:space="preserve">5302042017               </t>
  </si>
  <si>
    <t xml:space="preserve">8560                     </t>
  </si>
  <si>
    <t xml:space="preserve">022492039                </t>
  </si>
  <si>
    <t xml:space="preserve">515480                   </t>
  </si>
  <si>
    <t xml:space="preserve">RICCA </t>
  </si>
  <si>
    <t xml:space="preserve">2546.70-1                </t>
  </si>
  <si>
    <t xml:space="preserve">151153B                  </t>
  </si>
  <si>
    <t xml:space="preserve">022492012                </t>
  </si>
  <si>
    <t xml:space="preserve">213347                   </t>
  </si>
  <si>
    <t xml:space="preserve">022491539                </t>
  </si>
  <si>
    <t xml:space="preserve">BEL-A </t>
  </si>
  <si>
    <t xml:space="preserve">F248804010               </t>
  </si>
  <si>
    <t xml:space="preserve">366704                   </t>
  </si>
  <si>
    <t xml:space="preserve">10043                    </t>
  </si>
  <si>
    <t xml:space="preserve">10123                    </t>
  </si>
  <si>
    <t xml:space="preserve">05-283-021               </t>
  </si>
  <si>
    <t xml:space="preserve">SV233DBSXT               </t>
  </si>
  <si>
    <t xml:space="preserve">PN-290-S                 </t>
  </si>
  <si>
    <t xml:space="preserve">213339                   </t>
  </si>
  <si>
    <t xml:space="preserve">213326                   </t>
  </si>
  <si>
    <t xml:space="preserve">C3630MBXL                </t>
  </si>
  <si>
    <t xml:space="preserve">34530-24                 </t>
  </si>
  <si>
    <t xml:space="preserve">52102                    </t>
  </si>
  <si>
    <t xml:space="preserve">022491237                </t>
  </si>
  <si>
    <t xml:space="preserve">201                      </t>
  </si>
  <si>
    <t xml:space="preserve">A5000-1                  </t>
  </si>
  <si>
    <t xml:space="preserve">352059                   </t>
  </si>
  <si>
    <t xml:space="preserve">5300000502               </t>
  </si>
  <si>
    <t xml:space="preserve">5300000496               </t>
  </si>
  <si>
    <t xml:space="preserve">M.MCLUNE       </t>
  </si>
  <si>
    <t xml:space="preserve">CL009                    </t>
  </si>
  <si>
    <t xml:space="preserve">AMES  </t>
  </si>
  <si>
    <t xml:space="preserve">10339953                 </t>
  </si>
  <si>
    <t xml:space="preserve">SPK466499C               </t>
  </si>
  <si>
    <t xml:space="preserve">C3660WHXLK               </t>
  </si>
  <si>
    <t xml:space="preserve">5300000283               </t>
  </si>
  <si>
    <t xml:space="preserve">022491253                </t>
  </si>
  <si>
    <t xml:space="preserve">367863                   </t>
  </si>
  <si>
    <t xml:space="preserve">E.SWEENEY      </t>
  </si>
  <si>
    <t xml:space="preserve">2B1324X                  </t>
  </si>
  <si>
    <t xml:space="preserve">J.SEROKA       </t>
  </si>
  <si>
    <t xml:space="preserve">1126293                  </t>
  </si>
  <si>
    <t xml:space="preserve">P13472                   </t>
  </si>
  <si>
    <t xml:space="preserve">48003                    </t>
  </si>
  <si>
    <t xml:space="preserve">739287                   </t>
  </si>
  <si>
    <t xml:space="preserve">2D72NS80X                </t>
  </si>
  <si>
    <t xml:space="preserve">306500                   </t>
  </si>
  <si>
    <t xml:space="preserve">UE1323D                  </t>
  </si>
  <si>
    <t xml:space="preserve">C3660WHSK                </t>
  </si>
  <si>
    <t xml:space="preserve">DUKAL </t>
  </si>
  <si>
    <t xml:space="preserve">ZIP66                    </t>
  </si>
  <si>
    <t xml:space="preserve">8897N                    </t>
  </si>
  <si>
    <t xml:space="preserve">3660MBS                  </t>
  </si>
  <si>
    <t xml:space="preserve">418105                   </t>
  </si>
  <si>
    <t xml:space="preserve">3660MBL                  </t>
  </si>
  <si>
    <t xml:space="preserve">5061                     </t>
  </si>
  <si>
    <t xml:space="preserve">G.RAZZANO      </t>
  </si>
  <si>
    <t xml:space="preserve">85200                    </t>
  </si>
  <si>
    <t xml:space="preserve">1505                     </t>
  </si>
  <si>
    <t xml:space="preserve">C3630PPL                 </t>
  </si>
  <si>
    <t xml:space="preserve">117                      </t>
  </si>
  <si>
    <t xml:space="preserve">AT7511                   </t>
  </si>
  <si>
    <t xml:space="preserve">SP1290-2                 </t>
  </si>
  <si>
    <t xml:space="preserve">12008-06-001             </t>
  </si>
  <si>
    <t xml:space="preserve">24-201                   </t>
  </si>
  <si>
    <t xml:space="preserve">BH44200ET                </t>
  </si>
  <si>
    <t xml:space="preserve">01804                    </t>
  </si>
  <si>
    <t xml:space="preserve">0798309                  </t>
  </si>
  <si>
    <t xml:space="preserve">GILW-M2-1P               </t>
  </si>
  <si>
    <t xml:space="preserve">AT74631                  </t>
  </si>
  <si>
    <t xml:space="preserve">WELCH </t>
  </si>
  <si>
    <t xml:space="preserve">REUSE-12-2MQ             </t>
  </si>
  <si>
    <t xml:space="preserve">75217                    </t>
  </si>
  <si>
    <t xml:space="preserve">3400-925                 </t>
  </si>
  <si>
    <t xml:space="preserve">3630WHS                  </t>
  </si>
  <si>
    <t xml:space="preserve">BASFLS14250              </t>
  </si>
  <si>
    <t xml:space="preserve">8881216033               </t>
  </si>
  <si>
    <t xml:space="preserve">CH4047                   </t>
  </si>
  <si>
    <t xml:space="preserve">17102                    </t>
  </si>
  <si>
    <t xml:space="preserve">C15055-006               </t>
  </si>
  <si>
    <t xml:space="preserve">022491211                </t>
  </si>
  <si>
    <t xml:space="preserve">1101PG                   </t>
  </si>
  <si>
    <t xml:space="preserve">2D72NS65X                </t>
  </si>
  <si>
    <t xml:space="preserve">5128                     </t>
  </si>
  <si>
    <t xml:space="preserve">CH5214-11                </t>
  </si>
  <si>
    <t xml:space="preserve">P5191-4                  </t>
  </si>
  <si>
    <t xml:space="preserve">B3158-1                  </t>
  </si>
  <si>
    <t xml:space="preserve">05701                    </t>
  </si>
  <si>
    <t xml:space="preserve">0340910E                 </t>
  </si>
  <si>
    <t xml:space="preserve">8716                     </t>
  </si>
  <si>
    <t xml:space="preserve">HAUSS </t>
  </si>
  <si>
    <t xml:space="preserve">5411                     </t>
  </si>
  <si>
    <t xml:space="preserve">19271796                 </t>
  </si>
  <si>
    <t xml:space="preserve">F116                     </t>
  </si>
  <si>
    <t xml:space="preserve">420314                   </t>
  </si>
  <si>
    <t xml:space="preserve">1126288                  </t>
  </si>
  <si>
    <t xml:space="preserve">0435534                  </t>
  </si>
  <si>
    <t xml:space="preserve">211766                   </t>
  </si>
  <si>
    <t xml:space="preserve">3MMED </t>
  </si>
  <si>
    <t xml:space="preserve">24250                    </t>
  </si>
  <si>
    <t xml:space="preserve">K.WELTI        </t>
  </si>
  <si>
    <t xml:space="preserve">514882600                </t>
  </si>
  <si>
    <t xml:space="preserve">DR-CASE                  </t>
  </si>
  <si>
    <t xml:space="preserve">63323018505              </t>
  </si>
  <si>
    <t xml:space="preserve">1545                     </t>
  </si>
  <si>
    <t xml:space="preserve">100-9243                 </t>
  </si>
  <si>
    <t xml:space="preserve">44-123-01                </t>
  </si>
  <si>
    <t xml:space="preserve">456002                   </t>
  </si>
  <si>
    <t xml:space="preserve">9423V                    </t>
  </si>
  <si>
    <t xml:space="preserve">PN-290-M                 </t>
  </si>
  <si>
    <t xml:space="preserve">05-260-016               </t>
  </si>
  <si>
    <t xml:space="preserve">169                      </t>
  </si>
  <si>
    <t xml:space="preserve">2B1323Q                  </t>
  </si>
  <si>
    <t xml:space="preserve">2D73EB80                 </t>
  </si>
  <si>
    <t xml:space="preserve">4151                     </t>
  </si>
  <si>
    <t xml:space="preserve">3065                     </t>
  </si>
  <si>
    <t xml:space="preserve">2123628                  </t>
  </si>
  <si>
    <t xml:space="preserve">8881822015               </t>
  </si>
  <si>
    <t xml:space="preserve">DR400C                   </t>
  </si>
  <si>
    <t xml:space="preserve">5200-101A                </t>
  </si>
  <si>
    <t xml:space="preserve">609BK                    </t>
  </si>
  <si>
    <t xml:space="preserve">309646                   </t>
  </si>
  <si>
    <t xml:space="preserve">2D72LS70                 </t>
  </si>
  <si>
    <t xml:space="preserve">2D72LS90                 </t>
  </si>
  <si>
    <t xml:space="preserve">217654                   </t>
  </si>
  <si>
    <t xml:space="preserve">S40291                   </t>
  </si>
  <si>
    <t xml:space="preserve">10337932                 </t>
  </si>
  <si>
    <t xml:space="preserve">10044                    </t>
  </si>
  <si>
    <t xml:space="preserve">40461.1CLR               </t>
  </si>
  <si>
    <t xml:space="preserve">10122                    </t>
  </si>
  <si>
    <t xml:space="preserve">5082-01                  </t>
  </si>
  <si>
    <t xml:space="preserve">10041                    </t>
  </si>
  <si>
    <t xml:space="preserve">369714                   </t>
  </si>
  <si>
    <t xml:space="preserve">364816                   </t>
  </si>
  <si>
    <t xml:space="preserve">F248800023               </t>
  </si>
  <si>
    <t xml:space="preserve">430488                   </t>
  </si>
  <si>
    <t xml:space="preserve">454332                   </t>
  </si>
  <si>
    <t xml:space="preserve">430656                   </t>
  </si>
  <si>
    <t xml:space="preserve">47000                    </t>
  </si>
  <si>
    <t xml:space="preserve">9025                     </t>
  </si>
  <si>
    <t xml:space="preserve">4500-PS                  </t>
  </si>
  <si>
    <t xml:space="preserve">PN-290-XL                </t>
  </si>
  <si>
    <t xml:space="preserve">T400-3A                  </t>
  </si>
  <si>
    <t xml:space="preserve">13-889-151               </t>
  </si>
  <si>
    <t xml:space="preserve">37000-418                </t>
  </si>
  <si>
    <t xml:space="preserve">184                      </t>
  </si>
  <si>
    <t xml:space="preserve">BIOPL </t>
  </si>
  <si>
    <t xml:space="preserve">6570                     </t>
  </si>
  <si>
    <t xml:space="preserve">ACC533S                  </t>
  </si>
  <si>
    <t xml:space="preserve">B2996-22                 </t>
  </si>
  <si>
    <t xml:space="preserve">C3630RBM                 </t>
  </si>
  <si>
    <t xml:space="preserve">CNT-HTMC-PN77            </t>
  </si>
  <si>
    <t xml:space="preserve">420630                   </t>
  </si>
  <si>
    <t xml:space="preserve">NASCO </t>
  </si>
  <si>
    <t xml:space="preserve">LF06207U                 </t>
  </si>
  <si>
    <t xml:space="preserve">421484                   </t>
  </si>
  <si>
    <t xml:space="preserve">32856                    </t>
  </si>
  <si>
    <t xml:space="preserve">324UPS                   </t>
  </si>
  <si>
    <t xml:space="preserve">400707                   </t>
  </si>
  <si>
    <t xml:space="preserve">51601                    </t>
  </si>
  <si>
    <t xml:space="preserve">421485                   </t>
  </si>
  <si>
    <t xml:space="preserve">367874                   </t>
  </si>
  <si>
    <t xml:space="preserve">1009305                  </t>
  </si>
  <si>
    <t xml:space="preserve">8702T                    </t>
  </si>
  <si>
    <t xml:space="preserve">SB107500                 </t>
  </si>
  <si>
    <t xml:space="preserve">420351                   </t>
  </si>
  <si>
    <t xml:space="preserve">455036                   </t>
  </si>
  <si>
    <t xml:space="preserve">REUSE-06-1TP             </t>
  </si>
  <si>
    <t xml:space="preserve">REUSE-07-1TP             </t>
  </si>
  <si>
    <t xml:space="preserve">5300600011               </t>
  </si>
  <si>
    <t xml:space="preserve">DYNJSM05                 </t>
  </si>
  <si>
    <t xml:space="preserve">1125844                  </t>
  </si>
  <si>
    <t xml:space="preserve">1126151                  </t>
  </si>
  <si>
    <t xml:space="preserve">1126323                  </t>
  </si>
  <si>
    <t xml:space="preserve">022491555                </t>
  </si>
  <si>
    <t xml:space="preserve">22042816                 </t>
  </si>
  <si>
    <t xml:space="preserve">ZOLL  </t>
  </si>
  <si>
    <t xml:space="preserve">8008-0050-01             </t>
  </si>
  <si>
    <t xml:space="preserve">PHLEB </t>
  </si>
  <si>
    <t xml:space="preserve">3044                     </t>
  </si>
  <si>
    <t xml:space="preserve">055519                   </t>
  </si>
  <si>
    <t xml:space="preserve">00409272302              </t>
  </si>
  <si>
    <t xml:space="preserve">217660                   </t>
  </si>
  <si>
    <t xml:space="preserve">8791                     </t>
  </si>
  <si>
    <t xml:space="preserve">022363204                </t>
  </si>
  <si>
    <t xml:space="preserve">1770                     </t>
  </si>
  <si>
    <t xml:space="preserve">WSL2423R                 </t>
  </si>
  <si>
    <t xml:space="preserve">0483-A                   </t>
  </si>
  <si>
    <t xml:space="preserve">0485-A                   </t>
  </si>
  <si>
    <t xml:space="preserve">13300154                 </t>
  </si>
  <si>
    <t xml:space="preserve">248801023                </t>
  </si>
  <si>
    <t xml:space="preserve">03-409-22C               </t>
  </si>
  <si>
    <t xml:space="preserve">5150CM-048               </t>
  </si>
  <si>
    <t xml:space="preserve">PN-290-L                 </t>
  </si>
  <si>
    <t xml:space="preserve">2477-0007                </t>
  </si>
  <si>
    <t xml:space="preserve">1121                     </t>
  </si>
  <si>
    <t xml:space="preserve">CM-TS17X1B10             </t>
  </si>
  <si>
    <t xml:space="preserve">022491954                </t>
  </si>
  <si>
    <t xml:space="preserve">303369                   </t>
  </si>
  <si>
    <t xml:space="preserve">ACC603                   </t>
  </si>
  <si>
    <t xml:space="preserve">BAGEMS                   </t>
  </si>
  <si>
    <t xml:space="preserve">B3035-53V                </t>
  </si>
  <si>
    <t xml:space="preserve">L1600-75A                </t>
  </si>
  <si>
    <t xml:space="preserve">03-0500                  </t>
  </si>
  <si>
    <t xml:space="preserve">A9500-12                 </t>
  </si>
  <si>
    <t xml:space="preserve">B3158-2                  </t>
  </si>
  <si>
    <t xml:space="preserve">P1119-23                 </t>
  </si>
  <si>
    <t xml:space="preserve">SV*27EL                  </t>
  </si>
  <si>
    <t xml:space="preserve">LH-0034YN                </t>
  </si>
  <si>
    <t xml:space="preserve">430776                   </t>
  </si>
  <si>
    <t xml:space="preserve">431219                   </t>
  </si>
  <si>
    <t xml:space="preserve">5065                     </t>
  </si>
  <si>
    <t xml:space="preserve">MPC-200                  </t>
  </si>
  <si>
    <t xml:space="preserve">2125                     </t>
  </si>
  <si>
    <t xml:space="preserve">P4676-10A                </t>
  </si>
  <si>
    <t xml:space="preserve">10040                    </t>
  </si>
  <si>
    <t xml:space="preserve">E38                      </t>
  </si>
  <si>
    <t xml:space="preserve">HS29022G                 </t>
  </si>
  <si>
    <t xml:space="preserve">2305                     </t>
  </si>
  <si>
    <t xml:space="preserve">1510-16                  </t>
  </si>
  <si>
    <t xml:space="preserve">1551-16                  </t>
  </si>
  <si>
    <t xml:space="preserve">1601-16                  </t>
  </si>
  <si>
    <t xml:space="preserve">8850-16                  </t>
  </si>
  <si>
    <t xml:space="preserve">06137-000                </t>
  </si>
  <si>
    <t xml:space="preserve">188700000                </t>
  </si>
  <si>
    <t xml:space="preserve">14809135                 </t>
  </si>
  <si>
    <t xml:space="preserve">0435558                  </t>
  </si>
  <si>
    <t xml:space="preserve">484407                   </t>
  </si>
  <si>
    <t xml:space="preserve">352054                   </t>
  </si>
  <si>
    <t xml:space="preserve">022491431                </t>
  </si>
  <si>
    <t xml:space="preserve">PP24                     </t>
  </si>
  <si>
    <t xml:space="preserve">3175                     </t>
  </si>
  <si>
    <t>Total Lines</t>
  </si>
  <si>
    <t>BCA Quarterly Fill Rate</t>
  </si>
  <si>
    <t xml:space="preserve"> </t>
  </si>
  <si>
    <t>Quarter</t>
  </si>
  <si>
    <t>Network
Fill Rate</t>
  </si>
  <si>
    <t>Q1</t>
  </si>
  <si>
    <t>Q2</t>
  </si>
  <si>
    <t>Q3</t>
  </si>
  <si>
    <t>Q4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</si>
  <si>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</si>
  <si>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</si>
  <si>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</si>
  <si>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</si>
  <si>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</si>
  <si>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</si>
  <si>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</si>
  <si>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</si>
  <si>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</si>
  <si>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</si>
  <si>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M85</t>
  </si>
  <si>
    <t xml:space="preserve">  </t>
  </si>
  <si>
    <t>N</t>
  </si>
  <si>
    <t>G10</t>
  </si>
  <si>
    <t>Blank</t>
  </si>
  <si>
    <t>RX</t>
  </si>
  <si>
    <t>Y</t>
  </si>
  <si>
    <t>M10</t>
  </si>
  <si>
    <t>DU</t>
  </si>
  <si>
    <t>M86</t>
  </si>
  <si>
    <t>L</t>
  </si>
  <si>
    <t>DP</t>
  </si>
  <si>
    <t>Z</t>
  </si>
  <si>
    <t>OC</t>
  </si>
  <si>
    <t>RE</t>
  </si>
  <si>
    <t>R</t>
  </si>
  <si>
    <t>CS</t>
  </si>
  <si>
    <t>D10</t>
  </si>
  <si>
    <t>M80</t>
  </si>
  <si>
    <t>M20</t>
  </si>
  <si>
    <t>M90</t>
  </si>
  <si>
    <t>D33</t>
  </si>
  <si>
    <t xml:space="preserve">R </t>
  </si>
  <si>
    <t>M30</t>
  </si>
  <si>
    <t>M35</t>
  </si>
  <si>
    <t>G70</t>
  </si>
  <si>
    <t>Discontinued</t>
  </si>
  <si>
    <t>Low impact - only 1 or 2 line impact</t>
  </si>
  <si>
    <t>Demand increase - converted to stock</t>
  </si>
  <si>
    <t>Non-stock in the primary DC - demand too low to convert</t>
  </si>
  <si>
    <t>Corporate non-stock - demand too low to convert</t>
  </si>
  <si>
    <t>Drop-ship only</t>
  </si>
  <si>
    <t/>
  </si>
  <si>
    <t>Status</t>
  </si>
  <si>
    <t xml:space="preserve">Corporate non-stock – demand increase – Sales to convert to stock </t>
  </si>
  <si>
    <t>Manufacturers back order</t>
  </si>
  <si>
    <t>Demand increase – forecast adjusted</t>
  </si>
  <si>
    <t>Monthly Demand- Indy</t>
  </si>
  <si>
    <t>Monthly Demand- Reno</t>
  </si>
  <si>
    <t>Monthly Demand- Denver</t>
  </si>
  <si>
    <t>Monthly Demand- Grapevine</t>
  </si>
  <si>
    <t>Monthly Demand- Jax</t>
  </si>
  <si>
    <t>Count of SKU</t>
  </si>
  <si>
    <t>Sum of LINES</t>
  </si>
  <si>
    <t>Row Labels</t>
  </si>
  <si>
    <t>Corporate non-stock</t>
  </si>
  <si>
    <t>Non-stock in the Primary DC</t>
  </si>
  <si>
    <t>Stocked in the Primary DC</t>
  </si>
  <si>
    <t>Stock Status</t>
  </si>
  <si>
    <t>BCA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</si>
</sst>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#0%"/>
    <numFmt numFmtId="166" formatCode="##0.0%"/>
  </numFmts>
  <fonts count="2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b/>
      <sz val="14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8" fillId="7" borderId="0"/>
    <xf numFmtId="0" fontId="19" fillId="7" borderId="0"/>
    <xf numFmtId="9" fontId="19" fillId="7" borderId="0" applyFont="0" applyFill="0" applyBorder="0" applyAlignment="0" applyProtection="0"/>
    <xf numFmtId="0" fontId="14" fillId="7" borderId="0"/>
  </cellStyleXfs>
  <cellXfs count="93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6" fontId="13" fillId="6" borderId="3" xfId="0" applyNumberFormat="1" applyFont="1" applyFill="1" applyBorder="1"/>
    <xf numFmtId="166" fontId="13" fillId="8" borderId="3" xfId="0" applyNumberFormat="1" applyFont="1" applyFill="1" applyBorder="1"/>
    <xf numFmtId="166" fontId="13" fillId="3" borderId="3" xfId="0" applyNumberFormat="1" applyFont="1" applyFill="1" applyBorder="1"/>
    <xf numFmtId="166" fontId="13" fillId="2" borderId="3" xfId="0" applyNumberFormat="1" applyFont="1" applyFill="1" applyBorder="1"/>
    <xf numFmtId="0" fontId="15" fillId="3" borderId="3" xfId="0" applyFont="1" applyFill="1" applyBorder="1" applyAlignment="1">
      <alignment horizontal="center" wrapText="1"/>
    </xf>
    <xf numFmtId="165" fontId="17" fillId="0" borderId="3" xfId="0" applyNumberFormat="1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3" fontId="18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0" fontId="18" fillId="0" borderId="3" xfId="0" applyFont="1" applyBorder="1" applyAlignment="1">
      <alignment horizontal="left"/>
    </xf>
    <xf numFmtId="0" fontId="21" fillId="9" borderId="0" xfId="0" applyFont="1" applyFill="1" applyAlignment="1">
      <alignment horizontal="center" wrapText="1"/>
    </xf>
    <xf numFmtId="0" fontId="18" fillId="0" borderId="0" xfId="0" applyFont="1"/>
    <xf numFmtId="0" fontId="22" fillId="10" borderId="1" xfId="1" applyFont="1" applyFill="1" applyBorder="1" applyAlignment="1">
      <alignment horizontal="center"/>
    </xf>
    <xf numFmtId="0" fontId="22" fillId="10" borderId="4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  <xf numFmtId="0" fontId="19" fillId="7" borderId="0" xfId="2"/>
    <xf numFmtId="0" fontId="22" fillId="10" borderId="1" xfId="1" applyFont="1" applyFill="1" applyBorder="1" applyAlignment="1"/>
    <xf numFmtId="0" fontId="2" fillId="3" borderId="3" xfId="1" applyFont="1" applyFill="1" applyBorder="1" applyAlignment="1">
      <alignment horizontal="center" wrapText="1"/>
    </xf>
    <xf numFmtId="0" fontId="0" fillId="7" borderId="6" xfId="1" applyFont="1" applyFill="1" applyBorder="1" applyAlignment="1">
      <alignment horizontal="center"/>
    </xf>
    <xf numFmtId="0" fontId="0" fillId="7" borderId="3" xfId="1" applyFont="1" applyFill="1" applyBorder="1"/>
    <xf numFmtId="3" fontId="4" fillId="7" borderId="3" xfId="2" applyNumberFormat="1" applyFont="1" applyFill="1" applyBorder="1" applyAlignment="1">
      <alignment vertical="center"/>
    </xf>
    <xf numFmtId="10" fontId="4" fillId="7" borderId="3" xfId="2" applyNumberFormat="1" applyFont="1" applyFill="1" applyBorder="1" applyAlignment="1">
      <alignment vertical="center"/>
    </xf>
    <xf numFmtId="10" fontId="23" fillId="7" borderId="3" xfId="3" applyNumberFormat="1" applyFont="1" applyFill="1" applyBorder="1" applyAlignment="1">
      <alignment vertical="center"/>
    </xf>
    <xf numFmtId="0" fontId="0" fillId="7" borderId="7" xfId="1" applyFont="1" applyFill="1" applyBorder="1" applyAlignment="1">
      <alignment horizontal="center"/>
    </xf>
    <xf numFmtId="0" fontId="0" fillId="7" borderId="8" xfId="1" applyFont="1" applyFill="1" applyBorder="1" applyAlignment="1">
      <alignment horizontal="center"/>
    </xf>
    <xf numFmtId="0" fontId="0" fillId="10" borderId="9" xfId="1" applyFont="1" applyFill="1" applyBorder="1" applyAlignment="1">
      <alignment horizontal="center"/>
    </xf>
    <xf numFmtId="0" fontId="0" fillId="10" borderId="3" xfId="1" applyFont="1" applyFill="1" applyBorder="1"/>
    <xf numFmtId="0" fontId="0" fillId="10" borderId="10" xfId="1" applyFont="1" applyFill="1" applyBorder="1" applyAlignment="1">
      <alignment horizontal="center"/>
    </xf>
    <xf numFmtId="10" fontId="4" fillId="7" borderId="3" xfId="2" applyNumberFormat="1" applyFont="1" applyFill="1" applyBorder="1" applyAlignment="1">
      <alignment horizontal="right"/>
    </xf>
    <xf numFmtId="0" fontId="0" fillId="10" borderId="4" xfId="1" applyFont="1" applyFill="1" applyBorder="1" applyAlignment="1">
      <alignment horizontal="center"/>
    </xf>
    <xf numFmtId="0" fontId="19" fillId="7" borderId="0" xfId="2" applyAlignment="1">
      <alignment horizontal="center"/>
    </xf>
    <xf numFmtId="0" fontId="19" fillId="7" borderId="11" xfId="2" applyBorder="1" applyAlignment="1">
      <alignment horizontal="center"/>
    </xf>
    <xf numFmtId="0" fontId="24" fillId="11" borderId="12" xfId="4" applyFont="1" applyFill="1" applyBorder="1" applyAlignment="1">
      <alignment horizontal="center"/>
    </xf>
    <xf numFmtId="0" fontId="24" fillId="7" borderId="13" xfId="4" applyFont="1" applyFill="1" applyBorder="1" applyAlignment="1">
      <alignment wrapText="1"/>
    </xf>
    <xf numFmtId="0" fontId="0" fillId="0" borderId="0" xfId="0" applyBorder="1"/>
    <xf numFmtId="0" fontId="24" fillId="11" borderId="14" xfId="4" applyFont="1" applyFill="1" applyBorder="1" applyAlignment="1">
      <alignment horizontal="center"/>
    </xf>
    <xf numFmtId="0" fontId="24" fillId="7" borderId="15" xfId="4" applyFont="1" applyFill="1" applyBorder="1" applyAlignment="1"/>
    <xf numFmtId="0" fontId="2" fillId="3" borderId="16" xfId="0" applyFont="1" applyFill="1" applyBorder="1" applyAlignment="1">
      <alignment horizontal="right" wrapText="1"/>
    </xf>
    <xf numFmtId="0" fontId="0" fillId="0" borderId="16" xfId="0" applyBorder="1"/>
    <xf numFmtId="0" fontId="0" fillId="0" borderId="16" xfId="0" applyBorder="1" applyAlignment="1">
      <alignment horizontal="left"/>
    </xf>
    <xf numFmtId="0" fontId="0" fillId="0" borderId="16" xfId="0" applyNumberFormat="1" applyBorder="1"/>
    <xf numFmtId="0" fontId="0" fillId="0" borderId="20" xfId="0" applyBorder="1" applyAlignment="1">
      <alignment horizontal="left" vertical="center"/>
    </xf>
    <xf numFmtId="0" fontId="0" fillId="0" borderId="21" xfId="0" applyNumberFormat="1" applyBorder="1"/>
    <xf numFmtId="0" fontId="25" fillId="3" borderId="25" xfId="0" applyFont="1" applyFill="1" applyBorder="1" applyAlignment="1">
      <alignment horizontal="left" wrapText="1"/>
    </xf>
    <xf numFmtId="0" fontId="25" fillId="3" borderId="26" xfId="0" applyFont="1" applyFill="1" applyBorder="1" applyAlignment="1">
      <alignment horizontal="left" wrapText="1"/>
    </xf>
    <xf numFmtId="0" fontId="25" fillId="3" borderId="27" xfId="0" applyFont="1" applyFill="1" applyBorder="1" applyAlignment="1">
      <alignment horizontal="left" wrapText="1"/>
    </xf>
    <xf numFmtId="0" fontId="0" fillId="0" borderId="2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10" borderId="33" xfId="0" applyFill="1" applyBorder="1" applyAlignment="1">
      <alignment horizontal="left"/>
    </xf>
    <xf numFmtId="0" fontId="0" fillId="10" borderId="33" xfId="0" applyNumberFormat="1" applyFill="1" applyBorder="1"/>
    <xf numFmtId="0" fontId="0" fillId="10" borderId="34" xfId="0" applyNumberFormat="1" applyFill="1" applyBorder="1"/>
    <xf numFmtId="0" fontId="26" fillId="0" borderId="18" xfId="0" applyFont="1" applyBorder="1" applyAlignment="1">
      <alignment horizontal="left"/>
    </xf>
    <xf numFmtId="0" fontId="26" fillId="0" borderId="18" xfId="0" applyNumberFormat="1" applyFont="1" applyBorder="1"/>
    <xf numFmtId="0" fontId="26" fillId="0" borderId="19" xfId="0" applyNumberFormat="1" applyFont="1" applyBorder="1"/>
    <xf numFmtId="0" fontId="26" fillId="0" borderId="8" xfId="0" applyFont="1" applyBorder="1" applyAlignment="1">
      <alignment horizontal="left"/>
    </xf>
    <xf numFmtId="0" fontId="26" fillId="0" borderId="8" xfId="0" applyNumberFormat="1" applyFont="1" applyBorder="1"/>
    <xf numFmtId="0" fontId="26" fillId="0" borderId="29" xfId="0" applyNumberFormat="1" applyFont="1" applyBorder="1"/>
    <xf numFmtId="0" fontId="20" fillId="0" borderId="23" xfId="0" applyFont="1" applyBorder="1" applyAlignment="1">
      <alignment horizontal="left"/>
    </xf>
    <xf numFmtId="0" fontId="20" fillId="0" borderId="23" xfId="0" applyNumberFormat="1" applyFont="1" applyBorder="1"/>
    <xf numFmtId="0" fontId="20" fillId="0" borderId="24" xfId="0" applyNumberFormat="1" applyFont="1" applyBorder="1"/>
    <xf numFmtId="0" fontId="20" fillId="0" borderId="31" xfId="0" applyFont="1" applyBorder="1" applyAlignment="1">
      <alignment horizontal="left"/>
    </xf>
    <xf numFmtId="0" fontId="20" fillId="0" borderId="31" xfId="0" applyNumberFormat="1" applyFont="1" applyBorder="1"/>
    <xf numFmtId="0" fontId="20" fillId="0" borderId="32" xfId="0" applyNumberFormat="1" applyFont="1" applyBorder="1"/>
    <xf numFmtId="0" fontId="27" fillId="0" borderId="35" xfId="0" applyFont="1" applyBorder="1" applyAlignment="1">
      <alignment horizontal="center"/>
    </xf>
  </cellXfs>
  <cellStyles count="5">
    <cellStyle name="Normal" xfId="0" builtinId="0"/>
    <cellStyle name="Normal 2" xfId="1"/>
    <cellStyle name="Normal 3" xfId="2"/>
    <cellStyle name="Normal_Sheet1" xfId="4"/>
    <cellStyle name="Percent 2" xfId="3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BCA Quarterly Fill Rate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Trend'!$P$3:$P$12</c:f>
              <c:numCache>
                <c:formatCode>0.00%</c:formatCode>
                <c:ptCount val="10"/>
                <c:pt idx="0">
                  <c:v>0.88239999999999996</c:v>
                </c:pt>
                <c:pt idx="1">
                  <c:v>0.91699912425805197</c:v>
                </c:pt>
                <c:pt idx="2">
                  <c:v>0.86437307348115733</c:v>
                </c:pt>
                <c:pt idx="3">
                  <c:v>0.90169123632088277</c:v>
                </c:pt>
                <c:pt idx="4">
                  <c:v>0.92811863255603355</c:v>
                </c:pt>
                <c:pt idx="5">
                  <c:v>0.88870500620604043</c:v>
                </c:pt>
                <c:pt idx="6">
                  <c:v>0.86580178647384087</c:v>
                </c:pt>
                <c:pt idx="7">
                  <c:v>0.86774699424986934</c:v>
                </c:pt>
                <c:pt idx="8">
                  <c:v>0.87326805837797894</c:v>
                </c:pt>
                <c:pt idx="9">
                  <c:v>0.881947436449806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Trend'!$Q$3:$Q$12</c:f>
              <c:numCache>
                <c:formatCode>0.00%</c:formatCode>
                <c:ptCount val="10"/>
                <c:pt idx="0">
                  <c:v>0.94179999999999997</c:v>
                </c:pt>
                <c:pt idx="1">
                  <c:v>0.95669942590250079</c:v>
                </c:pt>
                <c:pt idx="2">
                  <c:v>0.92940240628418014</c:v>
                </c:pt>
                <c:pt idx="3">
                  <c:v>0.95279008772723162</c:v>
                </c:pt>
                <c:pt idx="4">
                  <c:v>0.96875707493774055</c:v>
                </c:pt>
                <c:pt idx="5">
                  <c:v>0.94114604882085229</c:v>
                </c:pt>
                <c:pt idx="6">
                  <c:v>0.92779668226286693</c:v>
                </c:pt>
                <c:pt idx="7">
                  <c:v>0.92043910088865655</c:v>
                </c:pt>
                <c:pt idx="8">
                  <c:v>0.92850544984297079</c:v>
                </c:pt>
                <c:pt idx="9">
                  <c:v>0.94269711331322692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66512"/>
        <c:axId val="408165336"/>
      </c:lineChart>
      <c:catAx>
        <c:axId val="4081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08165336"/>
        <c:crosses val="autoZero"/>
        <c:auto val="1"/>
        <c:lblAlgn val="ctr"/>
        <c:lblOffset val="100"/>
        <c:noMultiLvlLbl val="0"/>
      </c:catAx>
      <c:valAx>
        <c:axId val="408165336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08166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BCA Quarterly Fill Rate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Trend'!$T$3:$T$12</c:f>
              <c:numCache>
                <c:formatCode>0.00%</c:formatCode>
                <c:ptCount val="10"/>
                <c:pt idx="0">
                  <c:v>0.90705345881439803</c:v>
                </c:pt>
                <c:pt idx="1">
                  <c:v>0.94054685219422007</c:v>
                </c:pt>
                <c:pt idx="2">
                  <c:v>0.88813761559113058</c:v>
                </c:pt>
                <c:pt idx="3">
                  <c:v>0.92764764402640865</c:v>
                </c:pt>
                <c:pt idx="4">
                  <c:v>0.94147611501018791</c:v>
                </c:pt>
                <c:pt idx="5">
                  <c:v>0.91983864294580053</c:v>
                </c:pt>
                <c:pt idx="6">
                  <c:v>0.89323692045937897</c:v>
                </c:pt>
                <c:pt idx="7">
                  <c:v>0.89932043910088866</c:v>
                </c:pt>
                <c:pt idx="8">
                  <c:v>0.91206355071125067</c:v>
                </c:pt>
                <c:pt idx="9">
                  <c:v>0.92050840155105562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Trend'!$U$3:$U$12</c:f>
              <c:numCache>
                <c:formatCode>0.00%</c:formatCode>
                <c:ptCount val="10"/>
                <c:pt idx="0">
                  <c:v>0.96643058115843605</c:v>
                </c:pt>
                <c:pt idx="1">
                  <c:v>0.98024715383866889</c:v>
                </c:pt>
                <c:pt idx="2">
                  <c:v>0.95316694839415328</c:v>
                </c:pt>
                <c:pt idx="3">
                  <c:v>0.97874649543275749</c:v>
                </c:pt>
                <c:pt idx="4">
                  <c:v>0.9821145573918949</c:v>
                </c:pt>
                <c:pt idx="5">
                  <c:v>0.97227968556061228</c:v>
                </c:pt>
                <c:pt idx="6">
                  <c:v>0.95523181624840492</c:v>
                </c:pt>
                <c:pt idx="7">
                  <c:v>0.95201254573967586</c:v>
                </c:pt>
                <c:pt idx="8">
                  <c:v>0.96730094217624241</c:v>
                </c:pt>
                <c:pt idx="9">
                  <c:v>0.98125807841447654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57104"/>
        <c:axId val="408156320"/>
      </c:lineChart>
      <c:catAx>
        <c:axId val="4081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08156320"/>
        <c:crosses val="autoZero"/>
        <c:auto val="1"/>
        <c:lblAlgn val="ctr"/>
        <c:lblOffset val="100"/>
        <c:noMultiLvlLbl val="0"/>
      </c:catAx>
      <c:valAx>
        <c:axId val="40815632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08157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0.87392839132627331</c:v>
                </c:pt>
                <c:pt idx="1">
                  <c:v>0.8856026785714286</c:v>
                </c:pt>
                <c:pt idx="2">
                  <c:v>0.81599123767798465</c:v>
                </c:pt>
                <c:pt idx="3">
                  <c:v>0.87746478873239442</c:v>
                </c:pt>
                <c:pt idx="4">
                  <c:v>0.86879215205395466</c:v>
                </c:pt>
                <c:pt idx="5">
                  <c:v>0.88054187192118216</c:v>
                </c:pt>
                <c:pt idx="6">
                  <c:v>0.88877805486284289</c:v>
                </c:pt>
                <c:pt idx="7">
                  <c:v>0.92253931275480494</c:v>
                </c:pt>
                <c:pt idx="8">
                  <c:v>0.91897366644159351</c:v>
                </c:pt>
                <c:pt idx="9">
                  <c:v>0.92466765140324947</c:v>
                </c:pt>
                <c:pt idx="10">
                  <c:v>0.90796460176991145</c:v>
                </c:pt>
                <c:pt idx="11">
                  <c:v>0.92149929278642151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0.96438508625486918</c:v>
                </c:pt>
                <c:pt idx="1">
                  <c:v>0.95143884892086339</c:v>
                </c:pt>
                <c:pt idx="2">
                  <c:v>0.89813140446051842</c:v>
                </c:pt>
                <c:pt idx="3">
                  <c:v>0.94728839330968073</c:v>
                </c:pt>
                <c:pt idx="4">
                  <c:v>0.9371693121693121</c:v>
                </c:pt>
                <c:pt idx="5">
                  <c:v>0.9328114807566863</c:v>
                </c:pt>
                <c:pt idx="6">
                  <c:v>0.95040000000000002</c:v>
                </c:pt>
                <c:pt idx="7">
                  <c:v>0.97177914110429453</c:v>
                </c:pt>
                <c:pt idx="8">
                  <c:v>0.97283774124374556</c:v>
                </c:pt>
                <c:pt idx="9">
                  <c:v>0.97812500000000002</c:v>
                </c:pt>
                <c:pt idx="10">
                  <c:v>0.97714285714285709</c:v>
                </c:pt>
                <c:pt idx="11">
                  <c:v>0.98265460030165908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084720"/>
        <c:axId val="529078056"/>
      </c:lineChart>
      <c:catAx>
        <c:axId val="52908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  <a:endParaRPr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529078056"/>
        <c:crosses val="autoZero"/>
        <c:auto val="1"/>
        <c:lblAlgn val="ctr"/>
        <c:lblOffset val="100"/>
        <c:noMultiLvlLbl val="1"/>
      </c:catAx>
      <c:valAx>
        <c:axId val="5290780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  <a:endParaRPr/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5290847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0.83437650457390466</c:v>
                </c:pt>
                <c:pt idx="1">
                  <c:v>0.85923118570655121</c:v>
                </c:pt>
                <c:pt idx="2">
                  <c:v>0.7809224318658281</c:v>
                </c:pt>
                <c:pt idx="3">
                  <c:v>0.83774092335275663</c:v>
                </c:pt>
                <c:pt idx="4">
                  <c:v>0.82672112018669774</c:v>
                </c:pt>
                <c:pt idx="5">
                  <c:v>0.84916864608076015</c:v>
                </c:pt>
                <c:pt idx="6">
                  <c:v>0.85385721130809766</c:v>
                </c:pt>
                <c:pt idx="7">
                  <c:v>0.88541084404695358</c:v>
                </c:pt>
                <c:pt idx="8">
                  <c:v>0.88549121665582287</c:v>
                </c:pt>
                <c:pt idx="9">
                  <c:v>0.88857345635202267</c:v>
                </c:pt>
                <c:pt idx="10">
                  <c:v>0.87443181818181814</c:v>
                </c:pt>
                <c:pt idx="11">
                  <c:v>0.88458927359131023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0.92392874337987474</c:v>
                </c:pt>
                <c:pt idx="1">
                  <c:v>0.92636708175419602</c:v>
                </c:pt>
                <c:pt idx="2">
                  <c:v>0.86844863731656186</c:v>
                </c:pt>
                <c:pt idx="3">
                  <c:v>0.90811295383236212</c:v>
                </c:pt>
                <c:pt idx="4">
                  <c:v>0.8961493582263711</c:v>
                </c:pt>
                <c:pt idx="5">
                  <c:v>0.90320665083135376</c:v>
                </c:pt>
                <c:pt idx="6">
                  <c:v>0.91614758025874465</c:v>
                </c:pt>
                <c:pt idx="7">
                  <c:v>0.93404136389044157</c:v>
                </c:pt>
                <c:pt idx="8">
                  <c:v>0.93884189980481447</c:v>
                </c:pt>
                <c:pt idx="9">
                  <c:v>0.94109297374024126</c:v>
                </c:pt>
                <c:pt idx="10">
                  <c:v>0.94261363636363638</c:v>
                </c:pt>
                <c:pt idx="11">
                  <c:v>0.9443312966734555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731008"/>
        <c:axId val="528732184"/>
      </c:lineChart>
      <c:catAx>
        <c:axId val="52873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  <a:endParaRPr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528732184"/>
        <c:crosses val="autoZero"/>
        <c:auto val="1"/>
        <c:lblAlgn val="ctr"/>
        <c:lblOffset val="100"/>
        <c:noMultiLvlLbl val="1"/>
      </c:catAx>
      <c:valAx>
        <c:axId val="528732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  <a:endParaRPr/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528731008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CA%20All%20Q1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Not On List"/>
      <sheetName val="Item Impact Summary"/>
      <sheetName val="Quarterly Trend"/>
      <sheetName val="DC Detail"/>
      <sheetName val="12-Month Rolling Fill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P2" t="str">
            <v>Primary
 Fill Rate</v>
          </cell>
          <cell r="Q2" t="str">
            <v>Network
Fill Rate</v>
          </cell>
          <cell r="T2" t="str">
            <v>Primary
 Fill Rate</v>
          </cell>
          <cell r="U2" t="str">
            <v>Network
Fill Rate</v>
          </cell>
        </row>
        <row r="3">
          <cell r="N3">
            <v>2016</v>
          </cell>
          <cell r="O3" t="str">
            <v>Q1</v>
          </cell>
          <cell r="P3">
            <v>0.88239999999999996</v>
          </cell>
          <cell r="Q3">
            <v>0.94179999999999997</v>
          </cell>
          <cell r="R3">
            <v>2016</v>
          </cell>
          <cell r="S3" t="str">
            <v>Q1</v>
          </cell>
          <cell r="T3">
            <v>0.90705345881439803</v>
          </cell>
          <cell r="U3">
            <v>0.96643058115843605</v>
          </cell>
        </row>
        <row r="4">
          <cell r="O4" t="str">
            <v>Q2</v>
          </cell>
          <cell r="P4">
            <v>0.91699912425805197</v>
          </cell>
          <cell r="Q4">
            <v>0.95669942590250079</v>
          </cell>
          <cell r="S4" t="str">
            <v>Q2</v>
          </cell>
          <cell r="T4">
            <v>0.94054685219422007</v>
          </cell>
          <cell r="U4">
            <v>0.98024715383866889</v>
          </cell>
        </row>
        <row r="5">
          <cell r="O5" t="str">
            <v>Q3</v>
          </cell>
          <cell r="P5">
            <v>0.86437307348115733</v>
          </cell>
          <cell r="Q5">
            <v>0.92940240628418014</v>
          </cell>
          <cell r="S5" t="str">
            <v>Q3</v>
          </cell>
          <cell r="T5">
            <v>0.88813761559113058</v>
          </cell>
          <cell r="U5">
            <v>0.95316694839415328</v>
          </cell>
        </row>
        <row r="6">
          <cell r="O6" t="str">
            <v>Q4</v>
          </cell>
          <cell r="P6">
            <v>0.90169123632088277</v>
          </cell>
          <cell r="Q6">
            <v>0.95279008772723162</v>
          </cell>
          <cell r="S6" t="str">
            <v>Q4</v>
          </cell>
          <cell r="T6">
            <v>0.92764764402640865</v>
          </cell>
          <cell r="U6">
            <v>0.97874649543275749</v>
          </cell>
        </row>
        <row r="7">
          <cell r="N7">
            <v>2017</v>
          </cell>
          <cell r="O7" t="str">
            <v>Q1</v>
          </cell>
          <cell r="P7">
            <v>0.92811863255603355</v>
          </cell>
          <cell r="Q7">
            <v>0.96875707493774055</v>
          </cell>
          <cell r="R7">
            <v>2017</v>
          </cell>
          <cell r="S7" t="str">
            <v>Q1</v>
          </cell>
          <cell r="T7">
            <v>0.94147611501018791</v>
          </cell>
          <cell r="U7">
            <v>0.9821145573918949</v>
          </cell>
        </row>
        <row r="8">
          <cell r="O8" t="str">
            <v>Q2</v>
          </cell>
          <cell r="P8">
            <v>0.88870500620604043</v>
          </cell>
          <cell r="Q8">
            <v>0.94114604882085229</v>
          </cell>
          <cell r="S8" t="str">
            <v>Q2</v>
          </cell>
          <cell r="T8">
            <v>0.91983864294580053</v>
          </cell>
          <cell r="U8">
            <v>0.97227968556061228</v>
          </cell>
        </row>
        <row r="9">
          <cell r="O9" t="str">
            <v>Q3</v>
          </cell>
          <cell r="P9">
            <v>0.86580178647384087</v>
          </cell>
          <cell r="Q9">
            <v>0.92779668226286693</v>
          </cell>
          <cell r="S9" t="str">
            <v>Q3</v>
          </cell>
          <cell r="T9">
            <v>0.89323692045937897</v>
          </cell>
          <cell r="U9">
            <v>0.95523181624840492</v>
          </cell>
        </row>
        <row r="10">
          <cell r="O10" t="str">
            <v>Q4</v>
          </cell>
          <cell r="P10">
            <v>0.86774699424986934</v>
          </cell>
          <cell r="Q10">
            <v>0.92043910088865655</v>
          </cell>
          <cell r="S10" t="str">
            <v>Q4</v>
          </cell>
          <cell r="T10">
            <v>0.89932043910088866</v>
          </cell>
          <cell r="U10">
            <v>0.95201254573967586</v>
          </cell>
        </row>
        <row r="11">
          <cell r="N11">
            <v>2018</v>
          </cell>
          <cell r="O11" t="str">
            <v>Q1</v>
          </cell>
          <cell r="P11">
            <v>0.87326805837797894</v>
          </cell>
          <cell r="Q11">
            <v>0.92850544984297079</v>
          </cell>
          <cell r="R11">
            <v>2018</v>
          </cell>
          <cell r="S11" t="str">
            <v>Q1</v>
          </cell>
          <cell r="T11">
            <v>0.91206355071125067</v>
          </cell>
          <cell r="U11">
            <v>0.96730094217624241</v>
          </cell>
        </row>
      </sheetData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98.370998958337" createdVersion="5" refreshedVersion="5" minRefreshableVersion="3" recordCount="291">
  <cacheSource type="worksheet">
    <worksheetSource ref="A2:R293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2"/>
    </cacheField>
    <cacheField name="QTY" numFmtId="0">
      <sharedItems containsSemiMixedTypes="0" containsString="0" containsNumber="1" containsInteger="1" minValue="1" maxValue="27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9">
        <s v="Drop-ship only"/>
        <s v="Demand increase – forecast adjusted"/>
        <s v="Non-stock in the primary DC - demand too low to convert"/>
        <s v="Demand increase - converted to stock"/>
        <s v="Manufacturers back order"/>
        <s v="Corporate non-stock – demand increase – Sales to convert to stock "/>
        <s v="Corporate non-stock - demand too low to convert"/>
        <s v="Discontinued"/>
        <s v="Low impact - only 1 or 2 line impact"/>
      </sharedItems>
    </cacheField>
    <cacheField name="Monthly Demand- Indy" numFmtId="0">
      <sharedItems containsNonDate="0" containsString="0" containsBlank="1"/>
    </cacheField>
    <cacheField name="Monthly Demand- Reno" numFmtId="0">
      <sharedItems containsNonDate="0" containsString="0" containsBlank="1"/>
    </cacheField>
    <cacheField name="Monthly Demand- Denver" numFmtId="0">
      <sharedItems containsNonDate="0" containsString="0" containsBlank="1"/>
    </cacheField>
    <cacheField name="Monthly Demand- Grapevine" numFmtId="0">
      <sharedItems containsString="0" containsBlank="1" containsNumber="1" containsInteger="1" minValue="3" maxValue="16"/>
    </cacheField>
    <cacheField name="Monthly Demand-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s v="6217740"/>
    <s v="SICKLEDEX 100Tst Kt Sicklecell"/>
    <s v="2x100mL     "/>
    <s v="Ea      "/>
    <s v="STRECK"/>
    <s v="217657"/>
    <n v="12"/>
    <n v="55"/>
    <n v="0"/>
    <n v="0"/>
    <n v="0"/>
    <n v="1"/>
    <x v="0"/>
    <m/>
    <m/>
    <m/>
    <m/>
    <m/>
  </r>
  <r>
    <s v="1310407"/>
    <s v="Calcium Gluc Inj SDV 10mL     "/>
    <s v="100mg/mL    "/>
    <s v="25/Bx   "/>
    <s v="AMEPHA"/>
    <s v="63323036019"/>
    <n v="12"/>
    <n v="39"/>
    <n v="0.75"/>
    <n v="0.25"/>
    <n v="0"/>
    <n v="0"/>
    <x v="1"/>
    <m/>
    <m/>
    <m/>
    <m/>
    <m/>
  </r>
  <r>
    <s v="1313168"/>
    <s v="Wrap Cotzee Cohesive  LF      "/>
    <s v="1.5&quot;x5Yd    "/>
    <s v="48/Bx   "/>
    <s v="TMPOMD"/>
    <s v="CZ15LFC"/>
    <n v="11"/>
    <n v="39"/>
    <n v="0"/>
    <n v="1"/>
    <n v="0"/>
    <n v="0"/>
    <x v="2"/>
    <m/>
    <m/>
    <m/>
    <m/>
    <m/>
  </r>
  <r>
    <s v="9870506"/>
    <s v="Refrigerant PolarPack Gel Pack"/>
    <s v="48oz        "/>
    <s v="12/Ca   "/>
    <s v="SONPRO"/>
    <s v="PP48"/>
    <n v="9"/>
    <n v="31"/>
    <n v="0"/>
    <n v="1"/>
    <n v="0"/>
    <n v="0"/>
    <x v="3"/>
    <m/>
    <m/>
    <m/>
    <m/>
    <m/>
  </r>
  <r>
    <s v="1101813"/>
    <s v="Micros 60 Minotrol Tri-level  "/>
    <s v="12x2.5mL    "/>
    <s v="2 Cards "/>
    <s v="ABXHEM"/>
    <s v="5300100145"/>
    <n v="9"/>
    <n v="9"/>
    <n v="0"/>
    <n v="0"/>
    <n v="0"/>
    <n v="1"/>
    <x v="0"/>
    <m/>
    <m/>
    <m/>
    <m/>
    <m/>
  </r>
  <r>
    <s v="1291244"/>
    <s v="Swabs Single Alcohol          "/>
    <s v="            "/>
    <s v="500/Ca  "/>
    <s v="MEDLIN"/>
    <s v="APLS1115"/>
    <n v="8"/>
    <n v="8"/>
    <n v="0"/>
    <n v="1"/>
    <n v="0"/>
    <n v="0"/>
    <x v="3"/>
    <m/>
    <m/>
    <m/>
    <n v="3"/>
    <m/>
  </r>
  <r>
    <s v="2881749"/>
    <s v="Lbcoat Knlgth Knit Cllr Wh Dsp"/>
    <s v="L           "/>
    <s v="10/Pk   "/>
    <s v="ALLEG"/>
    <s v="C3660WHLK"/>
    <n v="7"/>
    <n v="60"/>
    <n v="0.14285714285714288"/>
    <n v="0.8571428571428571"/>
    <n v="0"/>
    <n v="0"/>
    <x v="4"/>
    <m/>
    <m/>
    <m/>
    <m/>
    <m/>
  </r>
  <r>
    <s v="1237679"/>
    <s v="Pipet 2Ml Grad Bld Bnk NS     "/>
    <s v="            "/>
    <s v="500/Bx  "/>
    <s v="AEROME"/>
    <s v="212C"/>
    <n v="7"/>
    <n v="41"/>
    <n v="0"/>
    <n v="1"/>
    <n v="0"/>
    <n v="0"/>
    <x v="2"/>
    <m/>
    <m/>
    <m/>
    <m/>
    <m/>
  </r>
  <r>
    <s v="1224495"/>
    <s v="Falcon Tubes w/o Cap 6ml      "/>
    <s v="12x75mm     "/>
    <s v="1000/bx "/>
    <s v="CORNLI"/>
    <s v="352008"/>
    <n v="6"/>
    <n v="11"/>
    <n v="0"/>
    <n v="1"/>
    <n v="0"/>
    <n v="0"/>
    <x v="3"/>
    <m/>
    <m/>
    <m/>
    <n v="3"/>
    <m/>
  </r>
  <r>
    <s v="1262483"/>
    <s v="Rack Test Tube PP w/Grippers  "/>
    <s v="Orange      "/>
    <s v="Ea      "/>
    <s v="GLOSCI"/>
    <s v="456921"/>
    <n v="6"/>
    <n v="48"/>
    <n v="0"/>
    <n v="0"/>
    <n v="1"/>
    <n v="0"/>
    <x v="5"/>
    <m/>
    <m/>
    <m/>
    <n v="16"/>
    <m/>
  </r>
  <r>
    <s v="9870803"/>
    <s v="Tube BC Vctnr Plstc Lav EDTA  "/>
    <s v="6.0mL 13x100"/>
    <s v="100/Bx  "/>
    <s v="BD"/>
    <s v="368661"/>
    <n v="6"/>
    <n v="16"/>
    <n v="0"/>
    <n v="1"/>
    <n v="0"/>
    <n v="0"/>
    <x v="3"/>
    <m/>
    <m/>
    <m/>
    <m/>
    <m/>
  </r>
  <r>
    <s v="5825012"/>
    <s v="Liner Can 1.25Mil 33X40&quot; Clear"/>
    <s v="33X40       "/>
    <s v="100/Ca  "/>
    <s v="ALLEG"/>
    <s v="33401.25CL"/>
    <n v="6"/>
    <n v="26"/>
    <n v="0"/>
    <n v="1"/>
    <n v="0"/>
    <n v="0"/>
    <x v="4"/>
    <m/>
    <m/>
    <m/>
    <m/>
    <m/>
  </r>
  <r>
    <s v="2883000"/>
    <s v="Lab Jkt Hplgth Sms Fldrst Teal"/>
    <s v="S           "/>
    <s v="10/Pk   "/>
    <s v="ALLEG"/>
    <s v="C3630TES"/>
    <n v="5"/>
    <n v="5"/>
    <n v="0"/>
    <n v="1"/>
    <n v="0"/>
    <n v="0"/>
    <x v="2"/>
    <m/>
    <m/>
    <m/>
    <m/>
    <m/>
  </r>
  <r>
    <s v="1293767"/>
    <s v="Parafilm Sealing Film 4inx125f"/>
    <s v="            "/>
    <s v="1/Rl    "/>
    <s v="HEATHS"/>
    <s v="HS234526B"/>
    <n v="5"/>
    <n v="36"/>
    <n v="0.4"/>
    <n v="0.6"/>
    <n v="0"/>
    <n v="0"/>
    <x v="1"/>
    <m/>
    <m/>
    <m/>
    <m/>
    <m/>
  </r>
  <r>
    <s v="4996138"/>
    <s v="Stethoscope -Nurses Scope     "/>
    <s v="Black       "/>
    <s v="Ea      "/>
    <s v="MDSRCE"/>
    <s v="MS-70021"/>
    <n v="5"/>
    <n v="16"/>
    <n v="0"/>
    <n v="1"/>
    <n v="0"/>
    <n v="0"/>
    <x v="2"/>
    <m/>
    <m/>
    <m/>
    <m/>
    <m/>
  </r>
  <r>
    <s v="2880593"/>
    <s v="Lbcoat Knlgth Knit Cllr Wh Dsp"/>
    <s v="2X          "/>
    <s v="10/Pk   "/>
    <s v="ALLEG"/>
    <s v="C3660W2XLK"/>
    <n v="5"/>
    <n v="19"/>
    <n v="0.6"/>
    <n v="0.4"/>
    <n v="0"/>
    <n v="0"/>
    <x v="1"/>
    <m/>
    <m/>
    <m/>
    <m/>
    <m/>
  </r>
  <r>
    <s v="1311002"/>
    <s v="BCA Sodium Chloride 1000mL    "/>
    <s v="0.9%        "/>
    <s v="12/Ca   "/>
    <s v="MCGAW"/>
    <s v="E8000"/>
    <n v="5"/>
    <n v="50"/>
    <n v="0.6"/>
    <n v="0.4"/>
    <n v="0"/>
    <n v="0"/>
    <x v="4"/>
    <m/>
    <m/>
    <m/>
    <m/>
    <m/>
  </r>
  <r>
    <s v="1234571"/>
    <s v="Tip Mla Ecno-pak Bulk         "/>
    <s v="Small       "/>
    <s v="1000/Pk "/>
    <s v="VISTAT"/>
    <s v="4225"/>
    <n v="5"/>
    <n v="19"/>
    <n v="0.2"/>
    <n v="0.8"/>
    <n v="0"/>
    <n v="0"/>
    <x v="4"/>
    <m/>
    <m/>
    <m/>
    <m/>
    <m/>
  </r>
  <r>
    <s v="6359711"/>
    <s v="Tourniquet Grafkette 14.5&quot;X1&quot; "/>
    <s v="Adult       "/>
    <s v="12/Bx   "/>
    <s v="GF"/>
    <s v="1806"/>
    <n v="5"/>
    <n v="13"/>
    <n v="0"/>
    <n v="1"/>
    <n v="0"/>
    <n v="0"/>
    <x v="2"/>
    <m/>
    <m/>
    <m/>
    <m/>
    <m/>
  </r>
  <r>
    <s v="5825052"/>
    <s v="Liner Can 1.1Mil 38X60&quot; Clear "/>
    <s v="38X60       "/>
    <s v="100/Ca  "/>
    <s v="ALLEG"/>
    <s v="38601.1CLR"/>
    <n v="5"/>
    <n v="11"/>
    <n v="0"/>
    <n v="1"/>
    <n v="0"/>
    <n v="0"/>
    <x v="2"/>
    <m/>
    <m/>
    <m/>
    <m/>
    <m/>
  </r>
  <r>
    <s v="6355413"/>
    <s v="Air Release Valve for BP      "/>
    <s v="            "/>
    <s v="Ea      "/>
    <s v="GF"/>
    <s v="2404"/>
    <n v="5"/>
    <n v="30"/>
    <n v="0"/>
    <n v="0"/>
    <n v="1"/>
    <n v="0"/>
    <x v="6"/>
    <m/>
    <m/>
    <m/>
    <m/>
    <m/>
  </r>
  <r>
    <s v="2770122"/>
    <s v="Povidone/Iodine Ointment 10%  "/>
    <s v="1oz         "/>
    <s v="Ea      "/>
    <s v="CARDGN"/>
    <s v="1631654"/>
    <n v="5"/>
    <n v="270"/>
    <n v="0"/>
    <n v="1"/>
    <n v="0"/>
    <n v="0"/>
    <x v="7"/>
    <m/>
    <m/>
    <m/>
    <m/>
    <m/>
  </r>
  <r>
    <s v="8210022"/>
    <s v="Tube Occluding Clamp          "/>
    <s v="            "/>
    <s v="100/Ca  "/>
    <s v="DRAVON"/>
    <s v="A-110"/>
    <n v="5"/>
    <n v="5"/>
    <n v="0"/>
    <n v="1"/>
    <n v="0"/>
    <n v="0"/>
    <x v="2"/>
    <m/>
    <m/>
    <m/>
    <m/>
    <m/>
  </r>
  <r>
    <s v="6908400"/>
    <s v="Minocal Calibrator Micros 60  "/>
    <s v="            "/>
    <s v="Kt      "/>
    <s v="ABXHEM"/>
    <s v="5300000276"/>
    <n v="4"/>
    <n v="4"/>
    <n v="0"/>
    <n v="0"/>
    <n v="0"/>
    <n v="1"/>
    <x v="0"/>
    <m/>
    <m/>
    <m/>
    <m/>
    <m/>
  </r>
  <r>
    <s v="1076562"/>
    <s v="Purple Nitrile PF Ster Sing   "/>
    <s v="Small       "/>
    <s v="400/CA  "/>
    <s v="HALYAR"/>
    <s v="52101"/>
    <n v="4"/>
    <n v="4"/>
    <n v="0.75"/>
    <n v="0.25"/>
    <n v="0"/>
    <n v="0"/>
    <x v="4"/>
    <m/>
    <m/>
    <m/>
    <m/>
    <m/>
  </r>
  <r>
    <s v="1004737"/>
    <s v="Sod Chloride Inj 0.9% Non-DEHP"/>
    <s v="Plas Bag    "/>
    <s v="500ml/Bg"/>
    <s v="MCGAW"/>
    <s v="L8001"/>
    <n v="4"/>
    <n v="146"/>
    <n v="0.25"/>
    <n v="0.75"/>
    <n v="0"/>
    <n v="0"/>
    <x v="4"/>
    <m/>
    <m/>
    <m/>
    <m/>
    <m/>
  </r>
  <r>
    <s v="8950201"/>
    <s v="Tip Pipette EPTips Reload Orng"/>
    <s v="20-300ul    "/>
    <s v="960/Ca  "/>
    <s v="EPPEND"/>
    <s v="022491547"/>
    <n v="4"/>
    <n v="11"/>
    <n v="0"/>
    <n v="0"/>
    <n v="1"/>
    <n v="0"/>
    <x v="6"/>
    <m/>
    <m/>
    <m/>
    <m/>
    <m/>
  </r>
  <r>
    <s v="1198361"/>
    <s v="Scale Low Profile SlimPro Dgt "/>
    <s v="440lb       "/>
    <s v="Ea      "/>
    <s v="DETECT"/>
    <s v="SLIMPRO"/>
    <n v="4"/>
    <n v="11"/>
    <n v="0"/>
    <n v="0"/>
    <n v="0"/>
    <n v="1"/>
    <x v="5"/>
    <m/>
    <m/>
    <m/>
    <n v="4"/>
    <m/>
  </r>
  <r>
    <s v="1011198"/>
    <s v="Minotrol 2mL                  "/>
    <s v="            "/>
    <s v="6/BX    "/>
    <s v="ABXHEM"/>
    <s v="5300000278"/>
    <n v="4"/>
    <n v="4"/>
    <n v="0"/>
    <n v="0"/>
    <n v="0"/>
    <n v="1"/>
    <x v="0"/>
    <m/>
    <m/>
    <m/>
    <m/>
    <m/>
  </r>
  <r>
    <s v="2930005"/>
    <s v="Tube Poly 5ml w/Cap Rnd Bottom"/>
    <s v="Falcon      "/>
    <s v="500/Ca  "/>
    <s v="CORNLI"/>
    <s v="352063"/>
    <n v="4"/>
    <n v="11"/>
    <n v="0.25"/>
    <n v="0.75"/>
    <n v="0"/>
    <n v="0"/>
    <x v="4"/>
    <m/>
    <m/>
    <m/>
    <m/>
    <m/>
  </r>
  <r>
    <s v="5824839"/>
    <s v="Liner Can .4Mil 23X31&quot; Clear  "/>
    <s v="23X31       "/>
    <s v="1000/Ca "/>
    <s v="ALLEG"/>
    <s v="2432.4CLR"/>
    <n v="4"/>
    <n v="4"/>
    <n v="0"/>
    <n v="1"/>
    <n v="0"/>
    <n v="0"/>
    <x v="2"/>
    <m/>
    <m/>
    <m/>
    <m/>
    <m/>
  </r>
  <r>
    <s v="3726568"/>
    <s v="Test Tube Poly Prop Blue      "/>
    <s v="12x75       "/>
    <s v="2000/Ca "/>
    <s v="STOCK"/>
    <s v="8562B"/>
    <n v="4"/>
    <n v="5"/>
    <n v="0"/>
    <n v="1"/>
    <n v="0"/>
    <n v="0"/>
    <x v="2"/>
    <m/>
    <m/>
    <m/>
    <m/>
    <m/>
  </r>
  <r>
    <s v="9870358"/>
    <s v="Syringe Luer Lok Tip          "/>
    <s v="30mL        "/>
    <s v="56/Bx   "/>
    <s v="BD"/>
    <s v="302832"/>
    <n v="4"/>
    <n v="7"/>
    <n v="0.75"/>
    <n v="0.25"/>
    <n v="0"/>
    <n v="0"/>
    <x v="1"/>
    <m/>
    <m/>
    <m/>
    <m/>
    <m/>
  </r>
  <r>
    <s v="1273930"/>
    <s v="Sphyg Latex Inflation Bulb    "/>
    <s v="            "/>
    <s v="Ea      "/>
    <s v="BAUM"/>
    <s v="1891"/>
    <n v="3"/>
    <n v="13"/>
    <n v="0"/>
    <n v="1"/>
    <n v="0"/>
    <n v="0"/>
    <x v="2"/>
    <m/>
    <m/>
    <m/>
    <m/>
    <m/>
  </r>
  <r>
    <s v="1153829"/>
    <s v="Boros Culture Tubes Glass     "/>
    <s v="12x75mm     "/>
    <s v="1000/Ca "/>
    <s v="CHASED"/>
    <s v="73500-1275"/>
    <n v="3"/>
    <n v="14"/>
    <n v="1"/>
    <n v="0"/>
    <n v="0"/>
    <n v="0"/>
    <x v="1"/>
    <m/>
    <m/>
    <m/>
    <m/>
    <m/>
  </r>
  <r>
    <s v="1175671"/>
    <s v="Finntip Filtered Pipet Tip Str"/>
    <s v="100-1000ul  "/>
    <s v="10x96/Ca"/>
    <s v="FISHER"/>
    <s v="21377604"/>
    <n v="3"/>
    <n v="3"/>
    <n v="0"/>
    <n v="0"/>
    <n v="0"/>
    <n v="1"/>
    <x v="6"/>
    <m/>
    <m/>
    <m/>
    <m/>
    <m/>
  </r>
  <r>
    <s v="2234699"/>
    <s v="Conflikt 1Gallon Refill       "/>
    <s v="            "/>
    <s v="Gal     "/>
    <s v="FISHER"/>
    <s v="0435552"/>
    <n v="3"/>
    <n v="6"/>
    <n v="0"/>
    <n v="0"/>
    <n v="0"/>
    <n v="1"/>
    <x v="6"/>
    <m/>
    <m/>
    <m/>
    <m/>
    <m/>
  </r>
  <r>
    <s v="4523465"/>
    <s v="Cuff &amp; Bladder 2 Tube Nyl     "/>
    <s v="Adult       "/>
    <s v="1/EA    "/>
    <s v="MABIS"/>
    <s v="05-260-011"/>
    <n v="3"/>
    <n v="19"/>
    <n v="0.33333333333333337"/>
    <n v="0.66666666666666674"/>
    <n v="0"/>
    <n v="0"/>
    <x v="4"/>
    <m/>
    <m/>
    <m/>
    <m/>
    <m/>
  </r>
  <r>
    <s v="6930263"/>
    <s v="Bacdown Liquid Soap           "/>
    <s v="500ml       "/>
    <s v="Ea      "/>
    <s v="TROY"/>
    <s v="0435550"/>
    <n v="3"/>
    <n v="9"/>
    <n v="0"/>
    <n v="1"/>
    <n v="0"/>
    <n v="0"/>
    <x v="4"/>
    <m/>
    <m/>
    <m/>
    <m/>
    <m/>
  </r>
  <r>
    <s v="2880592"/>
    <s v="Lbcoat Knlgth Trad Cllr Wh Dsp"/>
    <s v="3X          "/>
    <s v="10/Pk   "/>
    <s v="ALLEG"/>
    <s v="C3660WH3XL"/>
    <n v="3"/>
    <n v="11"/>
    <n v="1"/>
    <n v="0"/>
    <n v="0"/>
    <n v="0"/>
    <x v="1"/>
    <m/>
    <m/>
    <m/>
    <m/>
    <m/>
  </r>
  <r>
    <s v="1158388"/>
    <s v="Sodium Hydroxide 0.10 Normal  "/>
    <s v="500ml/Bt    "/>
    <s v="1/Bt    "/>
    <s v="EKIND"/>
    <s v="13080-500ML"/>
    <n v="3"/>
    <n v="7"/>
    <n v="0"/>
    <n v="0"/>
    <n v="1"/>
    <n v="0"/>
    <x v="6"/>
    <m/>
    <m/>
    <m/>
    <m/>
    <m/>
  </r>
  <r>
    <s v="1234614"/>
    <s v="Tip Pipet Disp Mla Stck Rk l  "/>
    <s v="201-1000uL  "/>
    <s v="600/Pk  "/>
    <s v="VISTAT"/>
    <s v="9026"/>
    <n v="3"/>
    <n v="4"/>
    <n v="0"/>
    <n v="1"/>
    <n v="0"/>
    <n v="0"/>
    <x v="2"/>
    <m/>
    <m/>
    <m/>
    <m/>
    <m/>
  </r>
  <r>
    <s v="1290903"/>
    <s v="Hespan IV Infusion Bag 500ml  "/>
    <s v="6%/0.9%     "/>
    <s v="12/Ca   "/>
    <s v="MCGAW"/>
    <s v="L6511"/>
    <n v="3"/>
    <n v="4"/>
    <n v="0"/>
    <n v="0.66666666666666674"/>
    <n v="0"/>
    <n v="0.33333333333333337"/>
    <x v="3"/>
    <m/>
    <m/>
    <m/>
    <m/>
    <m/>
  </r>
  <r>
    <s v="1144682"/>
    <s v="Needle Safety Huber WHIN      "/>
    <s v="22Gx1.5     "/>
    <s v="100/Ca  "/>
    <s v="MCGAW"/>
    <s v="571116"/>
    <n v="3"/>
    <n v="3"/>
    <n v="0"/>
    <n v="0.33333333333333337"/>
    <n v="0.66666666666666674"/>
    <n v="0"/>
    <x v="6"/>
    <m/>
    <m/>
    <m/>
    <m/>
    <m/>
  </r>
  <r>
    <s v="1247302"/>
    <s v="Glove Nitrile/Latex Exam      "/>
    <s v="Blue XS     "/>
    <s v="2000/Ca "/>
    <s v="MICFLE"/>
    <s v="PN-290-XS"/>
    <n v="3"/>
    <n v="5"/>
    <n v="0"/>
    <n v="1"/>
    <n v="0"/>
    <n v="0"/>
    <x v="2"/>
    <m/>
    <m/>
    <m/>
    <m/>
    <m/>
  </r>
  <r>
    <s v="6789976"/>
    <s v="Sickle-Chex (Control, Pos,Neg)"/>
    <s v="2x2.5mL     "/>
    <s v="Ea      "/>
    <s v="STRECK"/>
    <s v="217653"/>
    <n v="3"/>
    <n v="3"/>
    <n v="0"/>
    <n v="0"/>
    <n v="0"/>
    <n v="1"/>
    <x v="6"/>
    <m/>
    <m/>
    <m/>
    <m/>
    <m/>
  </r>
  <r>
    <s v="6434974"/>
    <s v="Wypall X60 Teri Wiper         "/>
    <s v="23&quot;x11&quot;     "/>
    <s v="100/Bx  "/>
    <s v="KIMBER"/>
    <s v="34770"/>
    <n v="3"/>
    <n v="27"/>
    <n v="0.33333333333333337"/>
    <n v="0.33333333333333337"/>
    <n v="0"/>
    <n v="0.33333333333333337"/>
    <x v="4"/>
    <m/>
    <m/>
    <m/>
    <m/>
    <m/>
  </r>
  <r>
    <s v="5884236"/>
    <s v="Culture TubePP W/O Cap        "/>
    <s v="12x75mm     "/>
    <s v="1000/Ca "/>
    <s v="ALLEG"/>
    <s v="CHB1275PP"/>
    <n v="3"/>
    <n v="10"/>
    <n v="0"/>
    <n v="0"/>
    <n v="1"/>
    <n v="0"/>
    <x v="6"/>
    <m/>
    <m/>
    <m/>
    <m/>
    <m/>
  </r>
  <r>
    <s v="1319104"/>
    <s v="Pipet Transfer 4mL Sterile    "/>
    <s v="            "/>
    <s v="500/Pk  "/>
    <s v="VWRSC"/>
    <s v="414004-038"/>
    <n v="3"/>
    <n v="29"/>
    <n v="0"/>
    <n v="0"/>
    <n v="0"/>
    <n v="1"/>
    <x v="6"/>
    <m/>
    <m/>
    <m/>
    <m/>
    <m/>
  </r>
  <r>
    <s v="1197292"/>
    <s v="Adapter AC f/Portable Scale   "/>
    <s v="120VAC/9VDC "/>
    <s v="Ea      "/>
    <s v="DETECT"/>
    <s v="6800-1041"/>
    <n v="3"/>
    <n v="41"/>
    <n v="0"/>
    <n v="0"/>
    <n v="0"/>
    <n v="1"/>
    <x v="6"/>
    <m/>
    <m/>
    <m/>
    <m/>
    <m/>
  </r>
  <r>
    <s v="4210212"/>
    <s v="Pipet Serological 10mL        "/>
    <s v="Plugged     "/>
    <s v="120/Pk  "/>
    <s v="CORNLI"/>
    <s v="7078-10N"/>
    <n v="3"/>
    <n v="14"/>
    <n v="0.66666666666666674"/>
    <n v="0.33333333333333337"/>
    <n v="0"/>
    <n v="0"/>
    <x v="1"/>
    <m/>
    <m/>
    <m/>
    <m/>
    <m/>
  </r>
  <r>
    <s v="1278520"/>
    <s v="Hetastarch Sod Chl 0.9% Inj   "/>
    <s v="6%/500mL    "/>
    <s v="12/Ca   "/>
    <s v="PFIZNJ"/>
    <s v="00409724803"/>
    <n v="3"/>
    <n v="11"/>
    <n v="1"/>
    <n v="0"/>
    <n v="0"/>
    <n v="0"/>
    <x v="4"/>
    <m/>
    <m/>
    <m/>
    <m/>
    <m/>
  </r>
  <r>
    <s v="6990006"/>
    <s v="Mens Glove 14&quot; Lightweight 1Sz"/>
    <s v="Cotton      "/>
    <s v="12/Pk   "/>
    <s v="FISHER"/>
    <s v="19271798"/>
    <n v="3"/>
    <n v="46"/>
    <n v="0.33333333333333337"/>
    <n v="0.66666666666666674"/>
    <n v="0"/>
    <n v="0"/>
    <x v="1"/>
    <m/>
    <m/>
    <m/>
    <m/>
    <m/>
  </r>
  <r>
    <s v="1266126"/>
    <s v="Bag Autoclave w/Red Print     "/>
    <s v="Clear       "/>
    <s v="100/Ca  "/>
    <s v="MEDGEN"/>
    <s v="855"/>
    <n v="3"/>
    <n v="4"/>
    <n v="0"/>
    <n v="0"/>
    <n v="1"/>
    <n v="0"/>
    <x v="6"/>
    <m/>
    <m/>
    <m/>
    <m/>
    <m/>
  </r>
  <r>
    <s v="6350292"/>
    <s v="Liners Glove Ultrafit         "/>
    <s v="Lg Nylon    "/>
    <s v="12/Pk   "/>
    <s v="ERIE"/>
    <s v="51003-12-001"/>
    <n v="3"/>
    <n v="7"/>
    <n v="0"/>
    <n v="1"/>
    <n v="0"/>
    <n v="0"/>
    <x v="2"/>
    <m/>
    <m/>
    <m/>
    <m/>
    <m/>
  </r>
  <r>
    <s v="2880521"/>
    <s v="Lab Jkt Hplgth SMS Fldrst Blue"/>
    <s v="XL          "/>
    <s v="10/Pk   "/>
    <s v="ALLEG"/>
    <s v="C3630MBXL"/>
    <n v="2"/>
    <n v="4"/>
    <n v="0"/>
    <n v="1"/>
    <n v="0"/>
    <n v="0"/>
    <x v="2"/>
    <m/>
    <m/>
    <m/>
    <m/>
    <m/>
  </r>
  <r>
    <s v="1193064"/>
    <s v="Thermometer Solar Dig Gray    "/>
    <s v="w/ShrtSensor"/>
    <s v="Ea      "/>
    <s v="FISHER"/>
    <s v="1507720"/>
    <n v="2"/>
    <n v="10"/>
    <n v="0"/>
    <n v="0"/>
    <n v="0"/>
    <n v="1"/>
    <x v="6"/>
    <m/>
    <m/>
    <m/>
    <m/>
    <m/>
  </r>
  <r>
    <s v="1208433"/>
    <s v="Lab Coat X-Safe Medium        "/>
    <s v="MediBlu     "/>
    <s v="10/Pk   "/>
    <s v="VALUMX"/>
    <s v="3660MBM"/>
    <n v="2"/>
    <n v="40"/>
    <n v="1"/>
    <n v="0"/>
    <n v="0"/>
    <n v="0"/>
    <x v="8"/>
    <m/>
    <m/>
    <m/>
    <m/>
    <m/>
  </r>
  <r>
    <s v="2490164"/>
    <s v="CD-Chex CD34 Human Blood Ctrls"/>
    <s v="            "/>
    <s v="2/Pk    "/>
    <s v="STRECK"/>
    <s v="213347"/>
    <n v="2"/>
    <n v="6"/>
    <n v="0"/>
    <n v="0"/>
    <n v="0"/>
    <n v="1"/>
    <x v="6"/>
    <m/>
    <m/>
    <m/>
    <m/>
    <m/>
  </r>
  <r>
    <s v="1229867"/>
    <s v="Bacdown Antimicro Handsoap    "/>
    <s v="1Liter      "/>
    <s v="Ea      "/>
    <s v="TROY"/>
    <s v="0435516"/>
    <n v="2"/>
    <n v="24"/>
    <n v="0"/>
    <n v="1"/>
    <n v="0"/>
    <n v="0"/>
    <x v="8"/>
    <m/>
    <m/>
    <m/>
    <m/>
    <m/>
  </r>
  <r>
    <s v="9870453"/>
    <s v="Sharps Container Clr Slide Top"/>
    <s v="9gal        "/>
    <s v="Ea      "/>
    <s v="BD"/>
    <s v="305616"/>
    <n v="2"/>
    <n v="236"/>
    <n v="1"/>
    <n v="0"/>
    <n v="0"/>
    <n v="0"/>
    <x v="8"/>
    <m/>
    <m/>
    <m/>
    <m/>
    <m/>
  </r>
  <r>
    <s v="9870819"/>
    <s v="Tube BC Vacutainer Plastc 10mL"/>
    <s v="Lav 16x100  "/>
    <s v="100/Pk  "/>
    <s v="BD"/>
    <s v="366643"/>
    <n v="2"/>
    <n v="27"/>
    <n v="0.5"/>
    <n v="0.5"/>
    <n v="0"/>
    <n v="0"/>
    <x v="8"/>
    <m/>
    <m/>
    <m/>
    <m/>
    <m/>
  </r>
  <r>
    <s v="6430303"/>
    <s v="Lab Coat Basic White 46-50    "/>
    <s v="X-Large     "/>
    <s v="25/Ca   "/>
    <s v="HALYAR"/>
    <s v="10123"/>
    <n v="2"/>
    <n v="5"/>
    <n v="0"/>
    <n v="1"/>
    <n v="0"/>
    <n v="0"/>
    <x v="2"/>
    <m/>
    <m/>
    <m/>
    <m/>
    <m/>
  </r>
  <r>
    <s v="1101438"/>
    <s v="Difftrol Tri-Level            "/>
    <s v="3ml         "/>
    <s v="6/Bx    "/>
    <s v="ABXHEM"/>
    <s v="5300000496"/>
    <n v="2"/>
    <n v="2"/>
    <n v="0"/>
    <n v="0"/>
    <n v="0"/>
    <n v="1"/>
    <x v="6"/>
    <m/>
    <m/>
    <m/>
    <m/>
    <m/>
  </r>
  <r>
    <s v="1316213"/>
    <s v="Cooler Island Breeze          "/>
    <s v="48Qt        "/>
    <s v="2/Ca    "/>
    <s v="IGLOO"/>
    <s v="44560"/>
    <n v="2"/>
    <n v="72"/>
    <n v="0"/>
    <n v="0"/>
    <n v="0"/>
    <n v="1"/>
    <x v="3"/>
    <m/>
    <m/>
    <m/>
    <m/>
    <m/>
  </r>
  <r>
    <s v="1247301"/>
    <s v="Glove Nitrile/Latex Exam      "/>
    <s v="Blue Small  "/>
    <s v="2000/Ca "/>
    <s v="MICFLE"/>
    <s v="PN-290-S"/>
    <n v="2"/>
    <n v="4"/>
    <n v="0"/>
    <n v="1"/>
    <n v="0"/>
    <n v="0"/>
    <x v="8"/>
    <m/>
    <m/>
    <m/>
    <m/>
    <m/>
  </r>
  <r>
    <s v="4210150"/>
    <s v="Pipet Tips 1-200UL Univ PP NS "/>
    <s v="96/Rack     "/>
    <s v="960/Ca  "/>
    <s v="CORNLI"/>
    <s v="4863"/>
    <n v="2"/>
    <n v="18"/>
    <n v="0.5"/>
    <n v="0.5"/>
    <n v="0"/>
    <n v="0"/>
    <x v="8"/>
    <m/>
    <m/>
    <m/>
    <m/>
    <m/>
  </r>
  <r>
    <s v="1238251"/>
    <s v="Seg-Safe Blood Bank Seg Procsr"/>
    <s v="            "/>
    <s v="20/Ca   "/>
    <s v="ALPSCI"/>
    <s v="201"/>
    <n v="2"/>
    <n v="3"/>
    <n v="0.5"/>
    <n v="0.5"/>
    <n v="0"/>
    <n v="0"/>
    <x v="8"/>
    <m/>
    <m/>
    <m/>
    <m/>
    <m/>
  </r>
  <r>
    <s v="9123410"/>
    <s v="Oral Probe Temp Plus II       "/>
    <s v="            "/>
    <s v="Ea      "/>
    <s v="IVAC"/>
    <s v="2880A"/>
    <n v="2"/>
    <n v="12"/>
    <n v="0"/>
    <n v="0"/>
    <n v="1"/>
    <n v="0"/>
    <x v="6"/>
    <m/>
    <m/>
    <m/>
    <m/>
    <m/>
  </r>
  <r>
    <s v="4390162"/>
    <s v="PremierPro Glove Ntrl Thin PF "/>
    <s v="Small       "/>
    <s v="200/Bx  "/>
    <s v="S2SGLO"/>
    <s v="5062"/>
    <n v="2"/>
    <n v="195"/>
    <n v="0.5"/>
    <n v="0.5"/>
    <n v="0"/>
    <n v="0"/>
    <x v="8"/>
    <m/>
    <m/>
    <m/>
    <m/>
    <m/>
  </r>
  <r>
    <s v="7510036"/>
    <s v="Reagent Alcoh v/v aqueous soln"/>
    <s v="70%         "/>
    <s v="Ea      "/>
    <s v="RICCA"/>
    <s v="2546.70-1"/>
    <n v="2"/>
    <n v="8"/>
    <n v="0"/>
    <n v="0"/>
    <n v="0"/>
    <n v="1"/>
    <x v="6"/>
    <m/>
    <m/>
    <m/>
    <m/>
    <m/>
  </r>
  <r>
    <s v="2490113"/>
    <s v="Cd-Chex Plus 2X2.5mL          "/>
    <s v="2 Vials     "/>
    <s v="Ea      "/>
    <s v="STRECK"/>
    <s v="213326"/>
    <n v="2"/>
    <n v="4"/>
    <n v="0"/>
    <n v="0"/>
    <n v="0"/>
    <n v="1"/>
    <x v="6"/>
    <m/>
    <m/>
    <m/>
    <m/>
    <m/>
  </r>
  <r>
    <s v="1100445"/>
    <s v="Replace Bladder f/Legacy Sphyg"/>
    <s v="Adult Black "/>
    <s v="Ea      "/>
    <s v="MABIS"/>
    <s v="05-283-021"/>
    <n v="2"/>
    <n v="4"/>
    <n v="0"/>
    <n v="0"/>
    <n v="1"/>
    <n v="0"/>
    <x v="6"/>
    <m/>
    <m/>
    <m/>
    <m/>
    <m/>
  </r>
  <r>
    <s v="2880587"/>
    <s v="Lbcoat Knlgth Knit Cllr Wh Dsp"/>
    <s v="XL          "/>
    <s v="10/Pk   "/>
    <s v="ALLEG"/>
    <s v="C3660WHXLK"/>
    <n v="2"/>
    <n v="2"/>
    <n v="0"/>
    <n v="1"/>
    <n v="0"/>
    <n v="0"/>
    <x v="2"/>
    <m/>
    <m/>
    <m/>
    <m/>
    <m/>
  </r>
  <r>
    <s v="1248459"/>
    <s v="CD34 CD-Chex 4x1mL L1&amp;2       "/>
    <s v="            "/>
    <s v="Ea      "/>
    <s v="STRECK"/>
    <s v="213339"/>
    <n v="2"/>
    <n v="4"/>
    <n v="0"/>
    <n v="0"/>
    <n v="0"/>
    <n v="1"/>
    <x v="6"/>
    <m/>
    <m/>
    <m/>
    <m/>
    <m/>
  </r>
  <r>
    <s v="1212957"/>
    <s v="Station Eywsh Plm 0.9% Saline "/>
    <s v="1000mL      "/>
    <s v="Ea      "/>
    <s v="BEL-A"/>
    <s v="F248804010"/>
    <n v="2"/>
    <n v="5"/>
    <n v="0"/>
    <n v="0"/>
    <n v="1"/>
    <n v="0"/>
    <x v="6"/>
    <m/>
    <m/>
    <m/>
    <m/>
    <m/>
  </r>
  <r>
    <s v="1077573"/>
    <s v="Purple Nitrile PF Ster Sing   "/>
    <s v="Medium      "/>
    <s v="400/Ca  "/>
    <s v="HALYAR"/>
    <s v="52102"/>
    <n v="2"/>
    <n v="3"/>
    <n v="0"/>
    <n v="1"/>
    <n v="0"/>
    <n v="0"/>
    <x v="2"/>
    <m/>
    <m/>
    <m/>
    <m/>
    <m/>
  </r>
  <r>
    <s v="4294002"/>
    <s v="Lab Coat W/cuffs White X-large"/>
    <s v="            "/>
    <s v="25/CA   "/>
    <s v="HALYAR"/>
    <s v="10043"/>
    <n v="2"/>
    <n v="5"/>
    <n v="0"/>
    <n v="1"/>
    <n v="0"/>
    <n v="0"/>
    <x v="6"/>
    <m/>
    <m/>
    <m/>
    <m/>
    <m/>
  </r>
  <r>
    <s v="2883022"/>
    <s v="Applicator W/Wood Shaft       "/>
    <s v="            "/>
    <s v="1000/Bx "/>
    <s v="ALLEG"/>
    <s v="A5000-1"/>
    <n v="2"/>
    <n v="3"/>
    <n v="0"/>
    <n v="1"/>
    <n v="0"/>
    <n v="0"/>
    <x v="8"/>
    <m/>
    <m/>
    <m/>
    <m/>
    <m/>
  </r>
  <r>
    <s v="7217157"/>
    <s v="Tube Culture w/Snap Cap 14ml  "/>
    <s v="17x100      "/>
    <s v="500/Ca  "/>
    <s v="CORNLI"/>
    <s v="352059"/>
    <n v="2"/>
    <n v="3"/>
    <n v="0"/>
    <n v="0"/>
    <n v="1"/>
    <n v="0"/>
    <x v="6"/>
    <m/>
    <m/>
    <m/>
    <m/>
    <m/>
  </r>
  <r>
    <s v="1092414"/>
    <s v="Eppendorf Pipet Tip Rack Ster "/>
    <s v="2-100ul     "/>
    <s v="960/Ca  "/>
    <s v="EPPEND"/>
    <s v="022491237"/>
    <n v="2"/>
    <n v="3"/>
    <n v="0"/>
    <n v="1"/>
    <n v="0"/>
    <n v="0"/>
    <x v="2"/>
    <m/>
    <m/>
    <m/>
    <m/>
    <m/>
  </r>
  <r>
    <s v="1082493"/>
    <s v="Tourniquet Adult              "/>
    <s v="LF          "/>
    <s v="Ea      "/>
    <s v="AMDIAG"/>
    <s v="340"/>
    <n v="2"/>
    <n v="72"/>
    <n v="1"/>
    <n v="0"/>
    <n v="0"/>
    <n v="0"/>
    <x v="8"/>
    <m/>
    <m/>
    <m/>
    <m/>
    <m/>
  </r>
  <r>
    <s v="1101239"/>
    <s v="Difftrol Tri-Level            "/>
    <s v="3ml         "/>
    <s v="12/Bx   "/>
    <s v="ABXHEM"/>
    <s v="5300000502"/>
    <n v="2"/>
    <n v="2"/>
    <n v="0"/>
    <n v="0"/>
    <n v="0"/>
    <n v="1"/>
    <x v="6"/>
    <m/>
    <m/>
    <m/>
    <m/>
    <m/>
  </r>
  <r>
    <s v="1226367"/>
    <s v="Tip Pipette 100-1250uL Sterile"/>
    <s v="84mm Blue   "/>
    <s v="1000/Bg "/>
    <s v="GLOSCI"/>
    <s v="151153B"/>
    <n v="2"/>
    <n v="10"/>
    <n v="0.5"/>
    <n v="0.5"/>
    <n v="0"/>
    <n v="0"/>
    <x v="8"/>
    <m/>
    <m/>
    <m/>
    <m/>
    <m/>
  </r>
  <r>
    <s v="8950192"/>
    <s v="Tip Pipette EPTips Dualfilter "/>
    <s v="50-1000ul   "/>
    <s v="960/Ca  "/>
    <s v="EPPEND"/>
    <s v="022491253"/>
    <n v="2"/>
    <n v="2"/>
    <n v="0"/>
    <n v="1"/>
    <n v="0"/>
    <n v="0"/>
    <x v="2"/>
    <m/>
    <m/>
    <m/>
    <m/>
    <m/>
  </r>
  <r>
    <s v="1316218"/>
    <s v="Cooler Latitude Jet Crbn 50Qt "/>
    <s v="Blue Gray   "/>
    <s v="2/Ca    "/>
    <s v="IGLOO"/>
    <s v="49735"/>
    <n v="2"/>
    <n v="31"/>
    <n v="0"/>
    <n v="0"/>
    <n v="0.5"/>
    <n v="0.5"/>
    <x v="6"/>
    <m/>
    <m/>
    <m/>
    <m/>
    <m/>
  </r>
  <r>
    <s v="2276528"/>
    <s v="Test Tube Polysty             "/>
    <s v="12x75       "/>
    <s v="250/Pk  "/>
    <s v="STOCK"/>
    <s v="8560"/>
    <n v="2"/>
    <n v="9"/>
    <n v="0"/>
    <n v="1"/>
    <n v="0"/>
    <n v="0"/>
    <x v="8"/>
    <m/>
    <m/>
    <m/>
    <m/>
    <m/>
  </r>
  <r>
    <s v="8020114"/>
    <s v="Tube Non Additive 3mL         "/>
    <s v="13x75       "/>
    <s v="50/Pk   "/>
    <s v="GREVAC"/>
    <s v="454241"/>
    <n v="2"/>
    <n v="34"/>
    <n v="0"/>
    <n v="1"/>
    <n v="0"/>
    <n v="0"/>
    <x v="2"/>
    <m/>
    <m/>
    <m/>
    <m/>
    <m/>
  </r>
  <r>
    <s v="1186337"/>
    <s v="EpTips Eppendorf 2-200uL      "/>
    <s v="10x96       "/>
    <s v="960/Ca  "/>
    <s v="EPPEND"/>
    <s v="022491539"/>
    <n v="2"/>
    <n v="5"/>
    <n v="0"/>
    <n v="1"/>
    <n v="0"/>
    <n v="0"/>
    <x v="2"/>
    <m/>
    <m/>
    <m/>
    <m/>
    <m/>
  </r>
  <r>
    <s v="4035757"/>
    <s v="Minotrol 12x2 Ml Bx           "/>
    <s v="            "/>
    <s v="BX      "/>
    <s v="ABXHEM"/>
    <s v="5300000283"/>
    <n v="2"/>
    <n v="2"/>
    <n v="0"/>
    <n v="0"/>
    <n v="0"/>
    <n v="1"/>
    <x v="6"/>
    <m/>
    <m/>
    <m/>
    <m/>
    <m/>
  </r>
  <r>
    <s v="1130946"/>
    <s v="CBC Line Kit                  "/>
    <s v="            "/>
    <s v="Ea      "/>
    <s v="R&amp;DSYS"/>
    <s v="CL009"/>
    <n v="2"/>
    <n v="2"/>
    <n v="0"/>
    <n v="0"/>
    <n v="0"/>
    <n v="1"/>
    <x v="0"/>
    <m/>
    <m/>
    <m/>
    <m/>
    <m/>
  </r>
  <r>
    <s v="5842635"/>
    <s v="Stethoscope Sngl Hd Adult Blue"/>
    <s v="BU          "/>
    <s v="10/Bx   "/>
    <s v="ALLEG"/>
    <s v="SES03ABU"/>
    <n v="2"/>
    <n v="30"/>
    <n v="1"/>
    <n v="0"/>
    <n v="0"/>
    <n v="0"/>
    <x v="8"/>
    <m/>
    <m/>
    <m/>
    <m/>
    <m/>
  </r>
  <r>
    <s v="6490158"/>
    <s v="Pipet Transfer B/B Pet Sterile"/>
    <s v="4mL         "/>
    <s v="500/Pk  "/>
    <s v="VWRSC"/>
    <s v="73990-014"/>
    <n v="2"/>
    <n v="15"/>
    <n v="0.5"/>
    <n v="0"/>
    <n v="0"/>
    <n v="0.5"/>
    <x v="7"/>
    <m/>
    <m/>
    <m/>
    <m/>
    <m/>
  </r>
  <r>
    <s v="8750087"/>
    <s v="Detergent Super Concentrate   "/>
    <s v="            "/>
    <s v="6/Ca    "/>
    <s v="RUHCOR"/>
    <s v="34530-24"/>
    <n v="2"/>
    <n v="4"/>
    <n v="0"/>
    <n v="0"/>
    <n v="0"/>
    <n v="1"/>
    <x v="6"/>
    <m/>
    <m/>
    <m/>
    <m/>
    <m/>
  </r>
  <r>
    <s v="1539428"/>
    <s v="Instant Cold Pk Non Sweat Sm  "/>
    <s v="4.5x9&quot;      "/>
    <s v="12/Bx   "/>
    <s v="ALLEG"/>
    <s v="11440-512"/>
    <n v="2"/>
    <n v="40"/>
    <n v="0"/>
    <n v="1"/>
    <n v="0"/>
    <n v="0"/>
    <x v="2"/>
    <m/>
    <m/>
    <m/>
    <m/>
    <m/>
  </r>
  <r>
    <s v="2310611"/>
    <s v="BCA Sodium Chloride Sol NonDEH"/>
    <s v="0.9% 1000mL "/>
    <s v="12/Ca   "/>
    <s v="MCGAW"/>
    <s v="L8000"/>
    <n v="2"/>
    <n v="80"/>
    <n v="0"/>
    <n v="1"/>
    <n v="0"/>
    <n v="0"/>
    <x v="8"/>
    <m/>
    <m/>
    <m/>
    <m/>
    <m/>
  </r>
  <r>
    <s v="8950202"/>
    <s v="Tip Pipette EPTips Universal  "/>
    <s v="2-200ul     "/>
    <s v="1000/Ca "/>
    <s v="EPPEND"/>
    <s v="022492039"/>
    <n v="2"/>
    <n v="12"/>
    <n v="0.5"/>
    <n v="0.5"/>
    <n v="0"/>
    <n v="0"/>
    <x v="8"/>
    <m/>
    <m/>
    <m/>
    <m/>
    <m/>
  </r>
  <r>
    <s v="3560104"/>
    <s v="Bandage Curity Adhesive Str   "/>
    <s v="3/4x3&quot;      "/>
    <s v="50/Bx   "/>
    <s v="KENDAL"/>
    <s v="44112"/>
    <n v="2"/>
    <n v="96"/>
    <n v="0"/>
    <n v="1"/>
    <n v="0"/>
    <n v="0"/>
    <x v="8"/>
    <m/>
    <m/>
    <m/>
    <m/>
    <m/>
  </r>
  <r>
    <s v="2284633"/>
    <s v="PPE PACK                      "/>
    <s v="Custom      "/>
    <s v="25/Ca   "/>
    <s v="CARDCP"/>
    <s v="SPK466499C"/>
    <n v="2"/>
    <n v="9"/>
    <n v="1"/>
    <n v="0"/>
    <n v="0"/>
    <n v="0"/>
    <x v="7"/>
    <m/>
    <m/>
    <m/>
    <m/>
    <m/>
  </r>
  <r>
    <s v="1243968"/>
    <s v="IV Set Sorbaview Shield Plus  "/>
    <s v="            "/>
    <s v="50/Ca   "/>
    <s v="TRISTA"/>
    <s v="SV233DBSXT"/>
    <n v="2"/>
    <n v="4"/>
    <n v="0"/>
    <n v="0"/>
    <n v="0"/>
    <n v="1"/>
    <x v="6"/>
    <m/>
    <m/>
    <m/>
    <m/>
    <m/>
  </r>
  <r>
    <s v="1475635"/>
    <s v="Multistix Strips              "/>
    <s v="            "/>
    <s v="100/Bt  "/>
    <s v="AMES"/>
    <s v="10339953"/>
    <n v="2"/>
    <n v="2"/>
    <n v="0"/>
    <n v="1"/>
    <n v="0"/>
    <n v="0"/>
    <x v="2"/>
    <m/>
    <m/>
    <m/>
    <m/>
    <m/>
  </r>
  <r>
    <s v="9106424"/>
    <s v="Instant Cold Pack             "/>
    <s v="6x9         "/>
    <s v="24/Ca   "/>
    <s v="CLDSTR"/>
    <s v="010104"/>
    <n v="2"/>
    <n v="192"/>
    <n v="1"/>
    <n v="0"/>
    <n v="0"/>
    <n v="0"/>
    <x v="8"/>
    <m/>
    <m/>
    <m/>
    <m/>
    <m/>
  </r>
  <r>
    <s v="3088049"/>
    <s v="Tube Vacutainer Rubber Stop   "/>
    <s v="3ml         "/>
    <s v="1000/Ca "/>
    <s v="BD"/>
    <s v="366704"/>
    <n v="2"/>
    <n v="5"/>
    <n v="0"/>
    <n v="0"/>
    <n v="1"/>
    <n v="0"/>
    <x v="6"/>
    <m/>
    <m/>
    <m/>
    <m/>
    <m/>
  </r>
  <r>
    <s v="1265018"/>
    <s v="Vacuette  Tube K2 W/ EDTA     "/>
    <s v="2mL         "/>
    <s v="50/Bg   "/>
    <s v="GREVAC"/>
    <s v="454428"/>
    <n v="2"/>
    <n v="48"/>
    <n v="0"/>
    <n v="1"/>
    <n v="0"/>
    <n v="0"/>
    <x v="2"/>
    <m/>
    <m/>
    <m/>
    <m/>
    <m/>
  </r>
  <r>
    <s v="6900904"/>
    <s v="Smart Card                    "/>
    <s v="            "/>
    <s v="Ea      "/>
    <s v="ABXHEM"/>
    <s v="5302042017"/>
    <n v="2"/>
    <n v="10"/>
    <n v="0"/>
    <n v="0"/>
    <n v="0"/>
    <n v="1"/>
    <x v="6"/>
    <m/>
    <m/>
    <m/>
    <m/>
    <m/>
  </r>
  <r>
    <s v="1137152"/>
    <s v="Brinkmann Eppendorf Tips      "/>
    <s v="0.1-20ul    "/>
    <s v="1000/Ca "/>
    <s v="EPPEND"/>
    <s v="022492012"/>
    <n v="2"/>
    <n v="6"/>
    <n v="0"/>
    <n v="0"/>
    <n v="1"/>
    <n v="0"/>
    <x v="6"/>
    <m/>
    <m/>
    <m/>
    <m/>
    <m/>
  </r>
  <r>
    <s v="1183688"/>
    <s v="Safe Travels First Aid Kit    "/>
    <s v="J&amp;J         "/>
    <s v="Ea      "/>
    <s v="ODEPOT"/>
    <s v="515480"/>
    <n v="2"/>
    <n v="8"/>
    <n v="0"/>
    <n v="0"/>
    <n v="0"/>
    <n v="1"/>
    <x v="0"/>
    <m/>
    <m/>
    <m/>
    <m/>
    <m/>
  </r>
  <r>
    <s v="9870755"/>
    <s v="Mirror For Agglutation Viewer "/>
    <s v="            "/>
    <s v="Ea      "/>
    <s v="B-DMIC"/>
    <s v="421485"/>
    <n v="1"/>
    <n v="2"/>
    <n v="0"/>
    <n v="0"/>
    <n v="1"/>
    <n v="0"/>
    <x v="6"/>
    <m/>
    <m/>
    <m/>
    <m/>
    <m/>
  </r>
  <r>
    <s v="1126151"/>
    <s v="Syringe w/o Needle LL         "/>
    <s v="20cc        "/>
    <s v="50/Bx   "/>
    <s v="SHAKIN"/>
    <s v="1126151"/>
    <n v="1"/>
    <n v="1"/>
    <n v="0"/>
    <n v="1"/>
    <n v="0"/>
    <n v="0"/>
    <x v="8"/>
    <m/>
    <m/>
    <m/>
    <m/>
    <m/>
  </r>
  <r>
    <s v="4390161"/>
    <s v="PremierPro Glove Ntrl Thin PF "/>
    <s v="X-Small     "/>
    <s v="200/Bx  "/>
    <s v="S2SGLO"/>
    <s v="5061"/>
    <n v="1"/>
    <n v="20"/>
    <n v="0"/>
    <n v="1"/>
    <n v="0"/>
    <n v="0"/>
    <x v="8"/>
    <m/>
    <m/>
    <m/>
    <m/>
    <m/>
  </r>
  <r>
    <s v="9872454"/>
    <s v="Vacutainer W/Sod Cit Lt Blue  "/>
    <s v="4.5ml       "/>
    <s v="100/Bx  "/>
    <s v="BD"/>
    <s v="369714"/>
    <n v="1"/>
    <n v="3"/>
    <n v="0"/>
    <n v="1"/>
    <n v="0"/>
    <n v="0"/>
    <x v="8"/>
    <m/>
    <m/>
    <m/>
    <m/>
    <m/>
  </r>
  <r>
    <s v="1946369"/>
    <s v="Monoject Blood Collect Needle "/>
    <s v="21gx1&quot;      "/>
    <s v="100/Bx  "/>
    <s v="KENDAL"/>
    <s v="8881216033"/>
    <n v="1"/>
    <n v="10"/>
    <n v="0"/>
    <n v="1"/>
    <n v="0"/>
    <n v="0"/>
    <x v="8"/>
    <m/>
    <m/>
    <m/>
    <m/>
    <m/>
  </r>
  <r>
    <s v="4497435"/>
    <s v="Bags Biohazard Red 31X41      "/>
    <s v="            "/>
    <s v="250/CA  "/>
    <s v="MEDGEN"/>
    <s v="117"/>
    <n v="1"/>
    <n v="15"/>
    <n v="0"/>
    <n v="1"/>
    <n v="0"/>
    <n v="0"/>
    <x v="2"/>
    <m/>
    <m/>
    <m/>
    <m/>
    <m/>
  </r>
  <r>
    <s v="1042439"/>
    <s v="PH Buffer 7.0                 "/>
    <s v="500ml       "/>
    <s v="1/Bt    "/>
    <s v="FISHER"/>
    <s v="SB107500"/>
    <n v="1"/>
    <n v="1"/>
    <n v="0"/>
    <n v="0"/>
    <n v="1"/>
    <n v="0"/>
    <x v="6"/>
    <m/>
    <m/>
    <m/>
    <m/>
    <m/>
  </r>
  <r>
    <s v="1247409"/>
    <s v="Pump Module Alaris            "/>
    <s v="            "/>
    <s v="10/Ca   "/>
    <s v="BD"/>
    <s v="2477-0007"/>
    <n v="1"/>
    <n v="1"/>
    <n v="0"/>
    <n v="0"/>
    <n v="1"/>
    <n v="0"/>
    <x v="6"/>
    <m/>
    <m/>
    <m/>
    <m/>
    <m/>
  </r>
  <r>
    <s v="1313312"/>
    <s v="Traceable 99M/59S TMR Auto    "/>
    <s v="            "/>
    <s v="Ea      "/>
    <s v="CONTOL"/>
    <s v="5128"/>
    <n v="1"/>
    <n v="8"/>
    <n v="0"/>
    <n v="0"/>
    <n v="1"/>
    <n v="0"/>
    <x v="6"/>
    <m/>
    <m/>
    <m/>
    <m/>
    <m/>
  </r>
  <r>
    <s v="4991783"/>
    <s v="Biobags Red 43x55 33gal       "/>
    <s v="            "/>
    <s v="100/Ca  "/>
    <s v="MEDGEN"/>
    <s v="2125"/>
    <n v="1"/>
    <n v="5"/>
    <n v="1"/>
    <n v="0"/>
    <n v="0"/>
    <n v="0"/>
    <x v="8"/>
    <m/>
    <m/>
    <m/>
    <m/>
    <m/>
  </r>
  <r>
    <s v="7449854"/>
    <s v="Bag Biohzd Red Hvy 25x35      "/>
    <s v="2.25ml      "/>
    <s v="200/Ca  "/>
    <s v="MEDGEN"/>
    <s v="2305"/>
    <n v="1"/>
    <n v="1"/>
    <n v="0"/>
    <n v="1"/>
    <n v="0"/>
    <n v="0"/>
    <x v="8"/>
    <m/>
    <m/>
    <m/>
    <m/>
    <m/>
  </r>
  <r>
    <s v="1172188"/>
    <s v="SICKLEDEX 50 Tst Kt Sicklecell"/>
    <s v="2x50mL      "/>
    <s v="Ea      "/>
    <s v="STRECK"/>
    <s v="217660"/>
    <n v="1"/>
    <n v="1"/>
    <n v="0"/>
    <n v="0"/>
    <n v="0"/>
    <n v="1"/>
    <x v="6"/>
    <m/>
    <m/>
    <m/>
    <m/>
    <m/>
  </r>
  <r>
    <s v="5552710"/>
    <s v="Protectiv Plus IV Catheter    "/>
    <s v="18gX1.25&quot;   "/>
    <s v="Ea      "/>
    <s v="SIMPOR"/>
    <s v="3065"/>
    <n v="1"/>
    <n v="4"/>
    <n v="0"/>
    <n v="1"/>
    <n v="0"/>
    <n v="0"/>
    <x v="8"/>
    <m/>
    <m/>
    <m/>
    <m/>
    <m/>
  </r>
  <r>
    <s v="8906296"/>
    <s v="Underpad Sure Care 17x24&quot;     "/>
    <s v="Mod         "/>
    <s v="36/Bg   "/>
    <s v="KENDAL"/>
    <s v="1545"/>
    <n v="1"/>
    <n v="5"/>
    <n v="0"/>
    <n v="1"/>
    <n v="0"/>
    <n v="0"/>
    <x v="7"/>
    <m/>
    <m/>
    <m/>
    <m/>
    <m/>
  </r>
  <r>
    <s v="9875907"/>
    <s v="Vacutainer Tube Yellow ACDB   "/>
    <s v="6ml         "/>
    <s v="100/Bx  "/>
    <s v="BD"/>
    <s v="364816"/>
    <n v="1"/>
    <n v="3"/>
    <n v="0"/>
    <n v="1"/>
    <n v="0"/>
    <n v="0"/>
    <x v="2"/>
    <m/>
    <m/>
    <m/>
    <m/>
    <m/>
  </r>
  <r>
    <s v="1182585"/>
    <s v="Protexis Latex Glove PF       "/>
    <s v="Sz 6.5 Brown"/>
    <s v="50/Bx   "/>
    <s v="ALLEG"/>
    <s v="2D72NS65X"/>
    <n v="1"/>
    <n v="8"/>
    <n v="0"/>
    <n v="1"/>
    <n v="0"/>
    <n v="0"/>
    <x v="3"/>
    <m/>
    <m/>
    <m/>
    <m/>
    <m/>
  </r>
  <r>
    <s v="1126288"/>
    <s v="Maxi-Gard Jacket White        "/>
    <s v="Medium      "/>
    <s v="10/Pk   "/>
    <s v="ARMEDC"/>
    <s v="1126288"/>
    <n v="1"/>
    <n v="5"/>
    <n v="0"/>
    <n v="1"/>
    <n v="0"/>
    <n v="0"/>
    <x v="8"/>
    <m/>
    <m/>
    <m/>
    <m/>
    <m/>
  </r>
  <r>
    <s v="6490151"/>
    <s v="Container Insulated 6x8x12    "/>
    <s v="            "/>
    <s v="8/Ca    "/>
    <s v="SONPRO"/>
    <s v="324UPS"/>
    <n v="1"/>
    <n v="2"/>
    <n v="0"/>
    <n v="0"/>
    <n v="1"/>
    <n v="0"/>
    <x v="6"/>
    <m/>
    <m/>
    <m/>
    <m/>
    <m/>
  </r>
  <r>
    <s v="4250010"/>
    <s v="Cover Glass Nageotte 30x33mm  "/>
    <s v="            "/>
    <s v="70/Pk   "/>
    <s v="HAUSS"/>
    <s v="5411"/>
    <n v="1"/>
    <n v="6"/>
    <n v="0"/>
    <n v="0"/>
    <n v="1"/>
    <n v="0"/>
    <x v="6"/>
    <m/>
    <m/>
    <m/>
    <m/>
    <m/>
  </r>
  <r>
    <s v="2880440"/>
    <s v="Pipette Transfer Graduated Ns "/>
    <s v="1ML         "/>
    <s v="500/Pk  "/>
    <s v="ALLEG"/>
    <s v="CH5214-11"/>
    <n v="1"/>
    <n v="8"/>
    <n v="0"/>
    <n v="1"/>
    <n v="0"/>
    <n v="0"/>
    <x v="8"/>
    <m/>
    <m/>
    <m/>
    <m/>
    <m/>
  </r>
  <r>
    <s v="4466120"/>
    <s v="Capillary Tube Mylar          "/>
    <s v="Coated      "/>
    <s v="1000/Ca "/>
    <s v="LWSCIE"/>
    <s v="CNT-HTMC-PN77"/>
    <n v="1"/>
    <n v="2"/>
    <n v="0"/>
    <n v="0"/>
    <n v="0"/>
    <n v="1"/>
    <x v="6"/>
    <m/>
    <m/>
    <m/>
    <m/>
    <m/>
  </r>
  <r>
    <s v="1260711"/>
    <s v="Pipet Tip Brand PP NS         "/>
    <s v="1000Ul      "/>
    <s v="5000/Pk "/>
    <s v="FISHER"/>
    <s v="13-889-151"/>
    <n v="1"/>
    <n v="2"/>
    <n v="0"/>
    <n v="0"/>
    <n v="1"/>
    <n v="0"/>
    <x v="6"/>
    <m/>
    <m/>
    <m/>
    <m/>
    <m/>
  </r>
  <r>
    <s v="4210136"/>
    <s v="Tube Centrifuge PP Strl 250mL "/>
    <s v="Plug Cap    "/>
    <s v="102/Ca  "/>
    <s v="CORNLI"/>
    <s v="430776"/>
    <n v="1"/>
    <n v="1"/>
    <n v="0"/>
    <n v="0"/>
    <n v="1"/>
    <n v="0"/>
    <x v="6"/>
    <m/>
    <m/>
    <m/>
    <m/>
    <m/>
  </r>
  <r>
    <s v="6012260"/>
    <s v="Bulb For Agglut Viewer        "/>
    <s v="            "/>
    <s v="2/Bx    "/>
    <s v="B-DMIC"/>
    <s v="421484"/>
    <n v="1"/>
    <n v="10"/>
    <n v="1"/>
    <n v="0"/>
    <n v="0"/>
    <n v="0"/>
    <x v="8"/>
    <m/>
    <m/>
    <m/>
    <m/>
    <m/>
  </r>
  <r>
    <s v="4210193"/>
    <s v="Syringe Filter 28mm Sterile   "/>
    <s v=".2SFCA      "/>
    <s v="50/Ca   "/>
    <s v="CORNLI"/>
    <s v="431219"/>
    <n v="1"/>
    <n v="1"/>
    <n v="0"/>
    <n v="0"/>
    <n v="1"/>
    <n v="0"/>
    <x v="6"/>
    <m/>
    <m/>
    <m/>
    <m/>
    <m/>
  </r>
  <r>
    <s v="1176313"/>
    <s v="Splash Shield Lite Replacement"/>
    <s v="5.75&quot; Clear "/>
    <s v="40/Pk   "/>
    <s v="PHLEB"/>
    <s v="8791"/>
    <n v="1"/>
    <n v="1"/>
    <n v="0"/>
    <n v="0"/>
    <n v="0"/>
    <n v="1"/>
    <x v="6"/>
    <m/>
    <m/>
    <m/>
    <m/>
    <m/>
  </r>
  <r>
    <s v="2881700"/>
    <s v="Sp Blood Bank Saline Rgnt Stnd"/>
    <s v="6.0-7.5     "/>
    <s v="4/Ca    "/>
    <s v="ALLEG"/>
    <s v="B3158-2"/>
    <n v="1"/>
    <n v="1"/>
    <n v="0"/>
    <n v="1"/>
    <n v="0"/>
    <n v="0"/>
    <x v="8"/>
    <m/>
    <m/>
    <m/>
    <m/>
    <m/>
  </r>
  <r>
    <s v="1272056"/>
    <s v="Foam Convoluted 7.25x4.75x3.06"/>
    <s v="3pc         "/>
    <s v="Ea      "/>
    <s v="TOMTRN"/>
    <s v="1121"/>
    <n v="1"/>
    <n v="1"/>
    <n v="0"/>
    <n v="0"/>
    <n v="0"/>
    <n v="1"/>
    <x v="6"/>
    <m/>
    <m/>
    <m/>
    <m/>
    <m/>
  </r>
  <r>
    <s v="9878983"/>
    <s v="Vacutainer Tubes W/K2EDTA     "/>
    <s v="            "/>
    <s v="100/Bx  "/>
    <s v="BD"/>
    <s v="367863"/>
    <n v="1"/>
    <n v="150"/>
    <n v="0"/>
    <n v="1"/>
    <n v="0"/>
    <n v="0"/>
    <x v="8"/>
    <m/>
    <m/>
    <m/>
    <m/>
    <m/>
  </r>
  <r>
    <s v="5550043"/>
    <s v="Disk BioPatch Protective w/CHG"/>
    <s v="3/4&quot; 1.5mm  "/>
    <s v="10/Bx   "/>
    <s v="ETHICO"/>
    <s v="4151"/>
    <n v="1"/>
    <n v="4"/>
    <n v="0"/>
    <n v="1"/>
    <n v="0"/>
    <n v="0"/>
    <x v="2"/>
    <m/>
    <m/>
    <m/>
    <m/>
    <m/>
  </r>
  <r>
    <s v="9870504"/>
    <s v="Refrigerant PolarPack Gel Pack"/>
    <s v="24oz        "/>
    <s v="24/Ca   "/>
    <s v="SONPRO"/>
    <s v="PP24"/>
    <n v="1"/>
    <n v="3"/>
    <n v="1"/>
    <n v="0"/>
    <n v="0"/>
    <n v="0"/>
    <x v="8"/>
    <m/>
    <m/>
    <m/>
    <m/>
    <m/>
  </r>
  <r>
    <s v="6784164"/>
    <s v="Decontaminate DNA Away        "/>
    <s v="            "/>
    <s v="Ea      "/>
    <s v="FISHER"/>
    <s v="2123628"/>
    <n v="1"/>
    <n v="4"/>
    <n v="0"/>
    <n v="0"/>
    <n v="1"/>
    <n v="0"/>
    <x v="6"/>
    <m/>
    <m/>
    <m/>
    <m/>
    <m/>
  </r>
  <r>
    <s v="1229285"/>
    <s v="Wash Bottle                   "/>
    <s v="500CC       "/>
    <s v="6/Pk    "/>
    <s v="TROY"/>
    <s v="03-409-22C"/>
    <n v="1"/>
    <n v="1"/>
    <n v="0"/>
    <n v="0"/>
    <n v="1"/>
    <n v="0"/>
    <x v="6"/>
    <m/>
    <m/>
    <m/>
    <m/>
    <m/>
  </r>
  <r>
    <s v="1237879"/>
    <s v="Disposable PS Weighing Dishes "/>
    <s v="            "/>
    <s v="500/Ca  "/>
    <s v="FISHER"/>
    <s v="S40291"/>
    <n v="1"/>
    <n v="3"/>
    <n v="0"/>
    <n v="0"/>
    <n v="1"/>
    <n v="0"/>
    <x v="6"/>
    <m/>
    <m/>
    <m/>
    <m/>
    <m/>
  </r>
  <r>
    <s v="1157117"/>
    <s v="Tube Culture 12x75            "/>
    <s v="            "/>
    <s v="1000/Ca "/>
    <s v="FISHER"/>
    <s v="055519"/>
    <n v="1"/>
    <n v="1"/>
    <n v="0"/>
    <n v="0"/>
    <n v="0"/>
    <n v="1"/>
    <x v="6"/>
    <m/>
    <m/>
    <m/>
    <m/>
    <m/>
  </r>
  <r>
    <s v="6111022"/>
    <s v="Lab Coat w/Cuffs White        "/>
    <s v="Small       "/>
    <s v="25/Ca   "/>
    <s v="HALYAR"/>
    <s v="10040"/>
    <n v="1"/>
    <n v="2"/>
    <n v="1"/>
    <n v="0"/>
    <n v="0"/>
    <n v="0"/>
    <x v="8"/>
    <m/>
    <m/>
    <m/>
    <m/>
    <m/>
  </r>
  <r>
    <s v="9880143"/>
    <s v="Gown Isloation Polyp Yellow   "/>
    <s v="XL          "/>
    <s v="10/Pk   "/>
    <s v="ALLEG"/>
    <s v="1101PG"/>
    <n v="1"/>
    <n v="10"/>
    <n v="0"/>
    <n v="1"/>
    <n v="0"/>
    <n v="0"/>
    <x v="8"/>
    <m/>
    <m/>
    <m/>
    <m/>
    <m/>
  </r>
  <r>
    <s v="9870223"/>
    <s v="Syringe Only Luer-Lok         "/>
    <s v="5cc         "/>
    <s v="125/Bx  "/>
    <s v="BD"/>
    <s v="309646"/>
    <n v="1"/>
    <n v="4"/>
    <n v="0"/>
    <n v="1"/>
    <n v="0"/>
    <n v="0"/>
    <x v="8"/>
    <m/>
    <m/>
    <m/>
    <m/>
    <m/>
  </r>
  <r>
    <s v="6120193"/>
    <s v="Bag Ziploc                    "/>
    <s v="6x6&quot;        "/>
    <s v="100/Pk  "/>
    <s v="DUKAL"/>
    <s v="ZIP66"/>
    <n v="1"/>
    <n v="30"/>
    <n v="0"/>
    <n v="1"/>
    <n v="0"/>
    <n v="0"/>
    <x v="8"/>
    <m/>
    <m/>
    <m/>
    <m/>
    <m/>
  </r>
  <r>
    <s v="1195660"/>
    <s v="Sickle-Chex (Control, Pos,Neg)"/>
    <s v="4x2.5mL     "/>
    <s v="Ea      "/>
    <s v="STRECK"/>
    <s v="217654"/>
    <n v="1"/>
    <n v="3"/>
    <n v="0"/>
    <n v="0"/>
    <n v="0"/>
    <n v="1"/>
    <x v="6"/>
    <m/>
    <m/>
    <m/>
    <m/>
    <m/>
  </r>
  <r>
    <s v="1009243"/>
    <s v="Scissor Bandage Lister        "/>
    <s v="3-1/2&quot;      "/>
    <s v="Ea      "/>
    <s v="JINSTR"/>
    <s v="100-9243"/>
    <n v="1"/>
    <n v="4"/>
    <n v="0"/>
    <n v="1"/>
    <n v="0"/>
    <n v="0"/>
    <x v="2"/>
    <m/>
    <m/>
    <m/>
    <m/>
    <m/>
  </r>
  <r>
    <s v="5823072"/>
    <s v="Applicator Cotton Tip Non-Strl"/>
    <s v="6IN         "/>
    <s v="1,000/Bx"/>
    <s v="ALLEG"/>
    <s v="C15055-006"/>
    <n v="1"/>
    <n v="10"/>
    <n v="0"/>
    <n v="1"/>
    <n v="0"/>
    <n v="0"/>
    <x v="8"/>
    <m/>
    <m/>
    <m/>
    <m/>
    <m/>
  </r>
  <r>
    <s v="4390165"/>
    <s v="PremierPro Glove Ntrl Thin PF "/>
    <s v="X-Large     "/>
    <s v="180/Bx  "/>
    <s v="S2SGLO"/>
    <s v="5065"/>
    <n v="1"/>
    <n v="1"/>
    <n v="0"/>
    <n v="1"/>
    <n v="0"/>
    <n v="0"/>
    <x v="8"/>
    <m/>
    <m/>
    <m/>
    <m/>
    <m/>
  </r>
  <r>
    <s v="1532996"/>
    <s v="MaskFace Procedure Secgard Std"/>
    <s v="BLU         "/>
    <s v="50/Bx   "/>
    <s v="ALLEG"/>
    <s v="AT7511"/>
    <n v="1"/>
    <n v="12"/>
    <n v="0"/>
    <n v="1"/>
    <n v="0"/>
    <n v="0"/>
    <x v="8"/>
    <m/>
    <m/>
    <m/>
    <m/>
    <m/>
  </r>
  <r>
    <s v="2450125"/>
    <s v="Thermometer -100to50C         "/>
    <s v="            "/>
    <s v="Ea      "/>
    <s v="THERMC"/>
    <s v="ACC603"/>
    <n v="1"/>
    <n v="1"/>
    <n v="0"/>
    <n v="1"/>
    <n v="0"/>
    <n v="0"/>
    <x v="2"/>
    <m/>
    <m/>
    <m/>
    <m/>
    <m/>
  </r>
  <r>
    <s v="1026748"/>
    <s v="Sharps Cont 3.5x3.5x7 Red     "/>
    <s v="Translu     "/>
    <s v="72/Ca   "/>
    <s v="MEDGEN"/>
    <s v="8702T"/>
    <n v="1"/>
    <n v="1"/>
    <n v="0"/>
    <n v="1"/>
    <n v="0"/>
    <n v="0"/>
    <x v="8"/>
    <m/>
    <m/>
    <m/>
    <m/>
    <m/>
  </r>
  <r>
    <s v="1247300"/>
    <s v="Glove Nitrile/Latex Exam      "/>
    <s v="Blue Medium "/>
    <s v="2000/Ca "/>
    <s v="MICFLE"/>
    <s v="PN-290-M"/>
    <n v="1"/>
    <n v="4"/>
    <n v="0"/>
    <n v="1"/>
    <n v="0"/>
    <n v="0"/>
    <x v="8"/>
    <m/>
    <m/>
    <m/>
    <m/>
    <m/>
  </r>
  <r>
    <s v="2450121"/>
    <s v="Refill Therm Pocket -35to50C  "/>
    <s v="            "/>
    <s v="Ea      "/>
    <s v="THERMC"/>
    <s v="ACC533S"/>
    <n v="1"/>
    <n v="2"/>
    <n v="0"/>
    <n v="0"/>
    <n v="0"/>
    <n v="1"/>
    <x v="6"/>
    <m/>
    <m/>
    <m/>
    <m/>
    <m/>
  </r>
  <r>
    <s v="2880174"/>
    <s v="Bag Emesis Plstc Biodegradble "/>
    <s v="            "/>
    <s v="144/Ca  "/>
    <s v="ALLEG"/>
    <s v="BAGEMS"/>
    <n v="1"/>
    <n v="1"/>
    <n v="0"/>
    <n v="1"/>
    <n v="0"/>
    <n v="0"/>
    <x v="2"/>
    <m/>
    <m/>
    <m/>
    <m/>
    <m/>
  </r>
  <r>
    <s v="2881434"/>
    <s v="Liner Can 45Gl Ldpe 1.1Mil Clr"/>
    <s v="40&quot;X46      "/>
    <s v="100/Ca  "/>
    <s v="ALLEG"/>
    <s v="40461.1CLR"/>
    <n v="1"/>
    <n v="3"/>
    <n v="0"/>
    <n v="1"/>
    <n v="0"/>
    <n v="0"/>
    <x v="8"/>
    <m/>
    <m/>
    <m/>
    <m/>
    <m/>
  </r>
  <r>
    <s v="6784091"/>
    <s v="Cream Hans Softguard          "/>
    <s v="8oz         "/>
    <s v="Ea      "/>
    <s v="ERIE"/>
    <s v="12008-06-001"/>
    <n v="1"/>
    <n v="12"/>
    <n v="0"/>
    <n v="1"/>
    <n v="0"/>
    <n v="0"/>
    <x v="2"/>
    <m/>
    <m/>
    <m/>
    <m/>
    <m/>
  </r>
  <r>
    <s v="1222506"/>
    <s v="Tube Set Ranger f/Warming Sys "/>
    <s v="Std Flow    "/>
    <s v="10/Ca   "/>
    <s v="3MMED"/>
    <s v="24250"/>
    <n v="1"/>
    <n v="14"/>
    <n v="1"/>
    <n v="0"/>
    <n v="0"/>
    <n v="0"/>
    <x v="8"/>
    <m/>
    <m/>
    <m/>
    <m/>
    <m/>
  </r>
  <r>
    <s v="1190760"/>
    <s v="Ez-Accu Shot S.Aureus         "/>
    <s v="6538        "/>
    <s v="5/Pk    "/>
    <s v="HARDIA"/>
    <s v="0485-A"/>
    <n v="1"/>
    <n v="1"/>
    <n v="0"/>
    <n v="0"/>
    <n v="0"/>
    <n v="1"/>
    <x v="6"/>
    <m/>
    <m/>
    <m/>
    <m/>
    <m/>
  </r>
  <r>
    <s v="1046816"/>
    <s v="Sodium Chloride Inj Bag       "/>
    <s v="0.9%        "/>
    <s v="1000ml  "/>
    <s v="ABBHOS"/>
    <s v="0798309"/>
    <n v="1"/>
    <n v="10"/>
    <n v="1"/>
    <n v="0"/>
    <n v="0"/>
    <n v="0"/>
    <x v="8"/>
    <m/>
    <m/>
    <m/>
    <m/>
    <m/>
  </r>
  <r>
    <s v="8399814"/>
    <s v="Stethoscope Adscope Blk 2Hd Lt"/>
    <s v="31&quot; Adlt    "/>
    <s v="Ea      "/>
    <s v="AMDIAG"/>
    <s v="609BK"/>
    <n v="1"/>
    <n v="4"/>
    <n v="0"/>
    <n v="1"/>
    <n v="0"/>
    <n v="0"/>
    <x v="8"/>
    <m/>
    <m/>
    <m/>
    <m/>
    <m/>
  </r>
  <r>
    <s v="4225158"/>
    <s v="Universal Precaution Kit      "/>
    <s v="Hard Case   "/>
    <s v="Ea      "/>
    <s v="SAFEAM"/>
    <s v="17102"/>
    <n v="1"/>
    <n v="10"/>
    <n v="0"/>
    <n v="1"/>
    <n v="0"/>
    <n v="0"/>
    <x v="8"/>
    <m/>
    <m/>
    <m/>
    <m/>
    <m/>
  </r>
  <r>
    <s v="1142348"/>
    <s v="AED Plus Trainer II Unit      "/>
    <s v="            "/>
    <s v="Ea      "/>
    <s v="ZOLL"/>
    <s v="8008-0050-01"/>
    <n v="1"/>
    <n v="1"/>
    <n v="0"/>
    <n v="0"/>
    <n v="1"/>
    <n v="0"/>
    <x v="6"/>
    <m/>
    <m/>
    <m/>
    <m/>
    <m/>
  </r>
  <r>
    <s v="1185875"/>
    <s v="Tube Hematocrit  Mylar Wrapped"/>
    <s v="75mm        "/>
    <s v="200/Pk  "/>
    <s v="FISHER"/>
    <s v="211766"/>
    <n v="1"/>
    <n v="5"/>
    <n v="0"/>
    <n v="1"/>
    <n v="0"/>
    <n v="0"/>
    <x v="2"/>
    <m/>
    <m/>
    <m/>
    <m/>
    <m/>
  </r>
  <r>
    <s v="2880585"/>
    <s v="Lbcoat Knlgth Knit Cllr Wh Dsp"/>
    <s v="S           "/>
    <s v="10/Pk   "/>
    <s v="ALLEG"/>
    <s v="C3660WHSK"/>
    <n v="1"/>
    <n v="30"/>
    <n v="0"/>
    <n v="1"/>
    <n v="0"/>
    <n v="0"/>
    <x v="8"/>
    <m/>
    <m/>
    <m/>
    <m/>
    <m/>
  </r>
  <r>
    <s v="1034055"/>
    <s v="Wypall 1/4 Fold Wipes         "/>
    <s v="Super       "/>
    <s v="1008/Ca "/>
    <s v="KIMBER"/>
    <s v="05701"/>
    <n v="1"/>
    <n v="6"/>
    <n v="0"/>
    <n v="1"/>
    <n v="0"/>
    <n v="0"/>
    <x v="8"/>
    <m/>
    <m/>
    <m/>
    <m/>
    <m/>
  </r>
  <r>
    <s v="1515642"/>
    <s v="Cuff &amp; Bladder 2-tube         "/>
    <s v="LgAdult     "/>
    <s v="Ea      "/>
    <s v="MABIS"/>
    <s v="05-260-016"/>
    <n v="1"/>
    <n v="4"/>
    <n v="0"/>
    <n v="0"/>
    <n v="1"/>
    <n v="0"/>
    <x v="6"/>
    <m/>
    <m/>
    <m/>
    <m/>
    <m/>
  </r>
  <r>
    <s v="7644323"/>
    <s v="Thermometer Calibrator Key    "/>
    <s v="            "/>
    <s v="1/EA    "/>
    <s v="WELCH"/>
    <s v="06137-000"/>
    <n v="1"/>
    <n v="1"/>
    <n v="0"/>
    <n v="0"/>
    <n v="1"/>
    <n v="0"/>
    <x v="6"/>
    <m/>
    <m/>
    <m/>
    <m/>
    <m/>
  </r>
  <r>
    <s v="6108876"/>
    <s v="Sani-Hands ALC Hand Wipes     "/>
    <s v="            "/>
    <s v="135/CN  "/>
    <s v="NICEPK"/>
    <s v="P13472"/>
    <n v="1"/>
    <n v="40"/>
    <n v="0"/>
    <n v="1"/>
    <n v="0"/>
    <n v="0"/>
    <x v="8"/>
    <m/>
    <m/>
    <m/>
    <m/>
    <m/>
  </r>
  <r>
    <s v="2880222"/>
    <s v="Cap Closur Sp Ezeetop Ldpe Grn"/>
    <s v="15-16MM     "/>
    <s v="1000/Pk "/>
    <s v="ALLEG"/>
    <s v="B3035-53V"/>
    <n v="1"/>
    <n v="1"/>
    <n v="0"/>
    <n v="1"/>
    <n v="0"/>
    <n v="0"/>
    <x v="7"/>
    <m/>
    <m/>
    <m/>
    <m/>
    <m/>
  </r>
  <r>
    <s v="7810003"/>
    <s v="H20 Reagent Grade             "/>
    <s v="1 Gallon    "/>
    <s v="Ea      "/>
    <s v="HELINK"/>
    <s v="400707"/>
    <n v="1"/>
    <n v="2"/>
    <n v="0"/>
    <n v="1"/>
    <n v="0"/>
    <n v="0"/>
    <x v="2"/>
    <m/>
    <m/>
    <m/>
    <m/>
    <m/>
  </r>
  <r>
    <s v="7510025"/>
    <s v="Buffer Ph 700 Yellow          "/>
    <s v="16oz        "/>
    <s v="Ea      "/>
    <s v="RICCA"/>
    <s v="1551-16"/>
    <n v="1"/>
    <n v="1"/>
    <n v="0"/>
    <n v="0"/>
    <n v="0"/>
    <n v="1"/>
    <x v="6"/>
    <m/>
    <m/>
    <m/>
    <m/>
    <m/>
  </r>
  <r>
    <s v="1277753"/>
    <s v="epT.I.P.S Pipet 50-1000uL     "/>
    <s v="71 mm       "/>
    <s v="960/Ca  "/>
    <s v="EPPEND"/>
    <s v="022491954"/>
    <n v="1"/>
    <n v="1"/>
    <n v="0"/>
    <n v="0"/>
    <n v="1"/>
    <n v="0"/>
    <x v="6"/>
    <m/>
    <m/>
    <m/>
    <m/>
    <m/>
  </r>
  <r>
    <s v="2883030"/>
    <s v="Strip Ph Indicator Sp Plstc Sr"/>
    <s v="5.1-7.2     "/>
    <s v="100/Pk  "/>
    <s v="ALLEG"/>
    <s v="P1119-23"/>
    <n v="1"/>
    <n v="1"/>
    <n v="0"/>
    <n v="0"/>
    <n v="1"/>
    <n v="0"/>
    <x v="6"/>
    <m/>
    <m/>
    <m/>
    <m/>
    <m/>
  </r>
  <r>
    <s v="1264667"/>
    <s v="Sod Chlor Sol.9% Nondehp      "/>
    <s v="1000ML      "/>
    <s v="1/Bg    "/>
    <s v="MCGAW"/>
    <s v="E8000"/>
    <n v="1"/>
    <n v="120"/>
    <n v="0"/>
    <n v="1"/>
    <n v="0"/>
    <n v="0"/>
    <x v="8"/>
    <m/>
    <m/>
    <m/>
    <m/>
    <m/>
  </r>
  <r>
    <s v="5107402"/>
    <s v="Sureseal Pressure Bandage XL  "/>
    <s v="1.25&quot;x2.75&quot; "/>
    <s v="100/Bx  "/>
    <s v="GAINOR"/>
    <s v="85200"/>
    <n v="1"/>
    <n v="20"/>
    <n v="0"/>
    <n v="1"/>
    <n v="0"/>
    <n v="0"/>
    <x v="8"/>
    <m/>
    <m/>
    <m/>
    <m/>
    <m/>
  </r>
  <r>
    <s v="7510105"/>
    <s v="Turk Blood Diluting Fluid     "/>
    <s v="16oz        "/>
    <s v="Ea      "/>
    <s v="RICCA"/>
    <s v="8850-16"/>
    <n v="1"/>
    <n v="1"/>
    <n v="0"/>
    <n v="1"/>
    <n v="0"/>
    <n v="0"/>
    <x v="2"/>
    <m/>
    <m/>
    <m/>
    <m/>
    <m/>
  </r>
  <r>
    <s v="1210309"/>
    <s v="Vial Cryogenic Corning PP     "/>
    <s v="5.0mL       "/>
    <s v="500/Ca  "/>
    <s v="CORNLI"/>
    <s v="430656"/>
    <n v="1"/>
    <n v="2"/>
    <n v="0"/>
    <n v="0"/>
    <n v="1"/>
    <n v="0"/>
    <x v="6"/>
    <m/>
    <m/>
    <m/>
    <m/>
    <m/>
  </r>
  <r>
    <s v="1273942"/>
    <s v="Bag Phlebotomy 17g Y-Site LL  "/>
    <s v="500mL       "/>
    <s v="10/Ca   "/>
    <s v="NATHOS"/>
    <s v="CM-TS17X1B10"/>
    <n v="1"/>
    <n v="1"/>
    <n v="0"/>
    <n v="0"/>
    <n v="1"/>
    <n v="0"/>
    <x v="6"/>
    <m/>
    <m/>
    <m/>
    <m/>
    <m/>
  </r>
  <r>
    <s v="7740152"/>
    <s v="Rack Tube PP RIA 10-13mm      "/>
    <s v="            "/>
    <s v="Ea      "/>
    <s v="BEL-A"/>
    <s v="188700000"/>
    <n v="1"/>
    <n v="1"/>
    <n v="0"/>
    <n v="0"/>
    <n v="1"/>
    <n v="0"/>
    <x v="6"/>
    <m/>
    <m/>
    <m/>
    <m/>
    <m/>
  </r>
  <r>
    <s v="1190433"/>
    <s v="Can Liner Red 1.3mil 24X23    "/>
    <s v="24X23&quot;      "/>
    <s v="25x10/Ca"/>
    <s v="INTGRO"/>
    <s v="WSL2423R"/>
    <n v="1"/>
    <n v="1"/>
    <n v="0"/>
    <n v="1"/>
    <n v="0"/>
    <n v="0"/>
    <x v="8"/>
    <m/>
    <m/>
    <m/>
    <m/>
    <m/>
  </r>
  <r>
    <s v="1539282"/>
    <s v="Interlink Threaded Canula     "/>
    <s v="            "/>
    <s v="100/Bx  "/>
    <s v="BD"/>
    <s v="303369"/>
    <n v="1"/>
    <n v="1"/>
    <n v="0"/>
    <n v="1"/>
    <n v="0"/>
    <n v="0"/>
    <x v="2"/>
    <m/>
    <m/>
    <m/>
    <m/>
    <m/>
  </r>
  <r>
    <s v="5823927"/>
    <s v="Tube Sp Cult Borosilicate Glas"/>
    <s v="10X75MM     "/>
    <s v="4/Ca    "/>
    <s v="ALLEG"/>
    <s v="SP1290-2"/>
    <n v="1"/>
    <n v="12"/>
    <n v="0"/>
    <n v="1"/>
    <n v="0"/>
    <n v="0"/>
    <x v="8"/>
    <m/>
    <m/>
    <m/>
    <m/>
    <m/>
  </r>
  <r>
    <s v="2881579"/>
    <s v="Sp Blood Bank Saline Rgnt Stnd"/>
    <s v="6.0-7.5     "/>
    <s v="1/Ea    "/>
    <s v="ALLEG"/>
    <s v="B3158-1"/>
    <n v="1"/>
    <n v="8"/>
    <n v="0"/>
    <n v="1"/>
    <n v="0"/>
    <n v="0"/>
    <x v="8"/>
    <m/>
    <m/>
    <m/>
    <m/>
    <m/>
  </r>
  <r>
    <s v="1071748"/>
    <s v="Mask Face Secure-Gard W/Shield"/>
    <s v="FldRst      "/>
    <s v="25/Bx   "/>
    <s v="ALLEG"/>
    <s v="AT74631"/>
    <n v="1"/>
    <n v="10"/>
    <n v="0"/>
    <n v="1"/>
    <n v="0"/>
    <n v="0"/>
    <x v="8"/>
    <m/>
    <m/>
    <m/>
    <m/>
    <m/>
  </r>
  <r>
    <s v="2882087"/>
    <s v="Protexis PI NeuThera Glove PF "/>
    <s v="Sz 8 Blue   "/>
    <s v="50/Bx   "/>
    <s v="ALLEG"/>
    <s v="2D73EB80"/>
    <n v="1"/>
    <n v="4"/>
    <n v="1"/>
    <n v="0"/>
    <n v="0"/>
    <n v="0"/>
    <x v="8"/>
    <m/>
    <m/>
    <m/>
    <m/>
    <m/>
  </r>
  <r>
    <s v="1178708"/>
    <s v="Cable USB f/ProBP             "/>
    <s v="8'          "/>
    <s v="Ea      "/>
    <s v="WELCH"/>
    <s v="3400-925"/>
    <n v="1"/>
    <n v="10"/>
    <n v="0"/>
    <n v="1"/>
    <n v="0"/>
    <n v="0"/>
    <x v="2"/>
    <m/>
    <m/>
    <m/>
    <m/>
    <m/>
  </r>
  <r>
    <s v="1291623"/>
    <s v="Case f/ DR Series Scale       "/>
    <s v="            "/>
    <s v="Ea      "/>
    <s v="DETECT"/>
    <s v="DR-CASE"/>
    <n v="1"/>
    <n v="5"/>
    <n v="0"/>
    <n v="0"/>
    <n v="0"/>
    <n v="1"/>
    <x v="6"/>
    <m/>
    <m/>
    <m/>
    <m/>
    <m/>
  </r>
  <r>
    <s v="9873337"/>
    <s v="Sure Prep Capillary Tube      "/>
    <s v="Non-Hep     "/>
    <s v="200/Bx  "/>
    <s v="B-DMIC"/>
    <s v="420314"/>
    <n v="1"/>
    <n v="6"/>
    <n v="0"/>
    <n v="0"/>
    <n v="1"/>
    <n v="0"/>
    <x v="6"/>
    <m/>
    <m/>
    <m/>
    <m/>
    <m/>
  </r>
  <r>
    <s v="1116099"/>
    <s v="Eye Wash Sal Refl Opth Sol    "/>
    <s v="200ml       "/>
    <s v="3/Pk    "/>
    <s v="BEL-A"/>
    <s v="F248800023"/>
    <n v="1"/>
    <n v="2"/>
    <n v="0"/>
    <n v="0"/>
    <n v="1"/>
    <n v="0"/>
    <x v="7"/>
    <m/>
    <m/>
    <m/>
    <m/>
    <m/>
  </r>
  <r>
    <s v="1479259"/>
    <s v="Combistix Strips              "/>
    <s v="            "/>
    <s v="100/Bt  "/>
    <s v="AMES"/>
    <s v="10337932"/>
    <n v="1"/>
    <n v="3"/>
    <n v="0"/>
    <n v="1"/>
    <n v="0"/>
    <n v="0"/>
    <x v="7"/>
    <m/>
    <m/>
    <m/>
    <m/>
    <m/>
  </r>
  <r>
    <s v="8310091"/>
    <s v="Glove Sensicare PF Ster Sur 2s"/>
    <s v="Large/Pair  "/>
    <s v="50/Bx   "/>
    <s v="MEDLIN"/>
    <s v="484407"/>
    <n v="1"/>
    <n v="1"/>
    <n v="0"/>
    <n v="1"/>
    <n v="0"/>
    <n v="0"/>
    <x v="2"/>
    <m/>
    <m/>
    <m/>
    <m/>
    <m/>
  </r>
  <r>
    <s v="9880189"/>
    <s v="Protexis Ltx Hydrogel Glove PF"/>
    <s v="Sz 7 Yellow "/>
    <s v="50/Bx   "/>
    <s v="ALLEG"/>
    <s v="2D72LS70"/>
    <n v="1"/>
    <n v="4"/>
    <n v="0"/>
    <n v="1"/>
    <n v="0"/>
    <n v="0"/>
    <x v="2"/>
    <m/>
    <m/>
    <m/>
    <m/>
    <m/>
  </r>
  <r>
    <s v="1178976"/>
    <s v="Vial Cryo Round Bottom PP     "/>
    <s v="2mL         "/>
    <s v="500/Ca  "/>
    <s v="CORNLI"/>
    <s v="430488"/>
    <n v="1"/>
    <n v="2"/>
    <n v="0"/>
    <n v="0"/>
    <n v="1"/>
    <n v="0"/>
    <x v="6"/>
    <m/>
    <m/>
    <m/>
    <m/>
    <m/>
  </r>
  <r>
    <s v="2881691"/>
    <s v="Bag Biohazard 2mm Orange      "/>
    <s v="            "/>
    <s v="200/Ca  "/>
    <s v="ALLEG"/>
    <s v="A9500-12"/>
    <n v="1"/>
    <n v="1"/>
    <n v="1"/>
    <n v="0"/>
    <n v="0"/>
    <n v="0"/>
    <x v="7"/>
    <m/>
    <m/>
    <m/>
    <m/>
    <m/>
  </r>
  <r>
    <s v="1190411"/>
    <s v="Coag Tb 3.2% Sod Cit 3.15mL   "/>
    <s v="DW,Pull     "/>
    <s v="50/Pk   "/>
    <s v="GREVAC"/>
    <s v="454332"/>
    <n v="1"/>
    <n v="2"/>
    <n v="0"/>
    <n v="1"/>
    <n v="0"/>
    <n v="0"/>
    <x v="8"/>
    <m/>
    <m/>
    <m/>
    <m/>
    <m/>
  </r>
  <r>
    <s v="1178426"/>
    <s v="Tube Microcentrifuge Eppendorf"/>
    <s v="1.5mL Ntrl  "/>
    <s v="500/Pk  "/>
    <s v="EPPEND"/>
    <s v="022363204"/>
    <n v="1"/>
    <n v="1"/>
    <n v="0"/>
    <n v="0"/>
    <n v="1"/>
    <n v="0"/>
    <x v="6"/>
    <m/>
    <m/>
    <m/>
    <m/>
    <m/>
  </r>
  <r>
    <s v="6990007"/>
    <s v="Mens Glove Cotton 7 1/4&quot;      "/>
    <s v="            "/>
    <s v="12/Pk   "/>
    <s v="FISHER"/>
    <s v="19271796"/>
    <n v="1"/>
    <n v="6"/>
    <n v="0"/>
    <n v="1"/>
    <n v="0"/>
    <n v="0"/>
    <x v="2"/>
    <m/>
    <m/>
    <m/>
    <m/>
    <m/>
  </r>
  <r>
    <s v="4224843"/>
    <s v="Bio-Screen Wipes Heavy        "/>
    <s v="4x4         "/>
    <s v="200/Pk  "/>
    <s v="CURTEC"/>
    <s v="BH44200ET"/>
    <n v="1"/>
    <n v="21"/>
    <n v="1"/>
    <n v="0"/>
    <n v="0"/>
    <n v="0"/>
    <x v="8"/>
    <m/>
    <m/>
    <m/>
    <m/>
    <m/>
  </r>
  <r>
    <s v="9870244"/>
    <s v="Saline Syringe Fill           "/>
    <s v="10mL        "/>
    <s v="30/Pk   "/>
    <s v="BD"/>
    <s v="306500"/>
    <n v="1"/>
    <n v="32"/>
    <n v="0"/>
    <n v="1"/>
    <n v="0"/>
    <n v="0"/>
    <x v="8"/>
    <m/>
    <m/>
    <m/>
    <m/>
    <m/>
  </r>
  <r>
    <s v="1218323"/>
    <s v="Eye Wash Plum Refill          "/>
    <s v="200mL       "/>
    <s v="3/Pk    "/>
    <s v="BEL-A"/>
    <s v="248801023"/>
    <n v="1"/>
    <n v="1"/>
    <n v="0"/>
    <n v="0"/>
    <n v="1"/>
    <n v="0"/>
    <x v="7"/>
    <m/>
    <m/>
    <m/>
    <m/>
    <m/>
  </r>
  <r>
    <s v="1102993"/>
    <s v="Cuff Reus Infant Small        "/>
    <s v="1-Tube TP   "/>
    <s v="Ea      "/>
    <s v="WELCH"/>
    <s v="REUSE-06-1TP"/>
    <n v="1"/>
    <n v="1"/>
    <n v="0"/>
    <n v="0"/>
    <n v="1"/>
    <n v="0"/>
    <x v="6"/>
    <m/>
    <m/>
    <m/>
    <m/>
    <m/>
  </r>
  <r>
    <s v="1138850"/>
    <s v="Adjustable Elbow Support      "/>
    <s v="Black       "/>
    <s v="Ea      "/>
    <s v="MUESPO"/>
    <s v="75217"/>
    <n v="1"/>
    <n v="10"/>
    <n v="0"/>
    <n v="0"/>
    <n v="1"/>
    <n v="0"/>
    <x v="6"/>
    <m/>
    <m/>
    <m/>
    <m/>
    <m/>
  </r>
  <r>
    <s v="1132217"/>
    <s v="EpTips Refill Trays 10x96     "/>
    <s v="50-1000ul   "/>
    <s v="960/Ca  "/>
    <s v="EPPEND"/>
    <s v="022491555"/>
    <n v="1"/>
    <n v="1"/>
    <n v="0"/>
    <n v="1"/>
    <n v="0"/>
    <n v="0"/>
    <x v="2"/>
    <m/>
    <m/>
    <m/>
    <m/>
    <m/>
  </r>
  <r>
    <s v="1253020"/>
    <s v="Tube Polystyrene 5mL Natural  "/>
    <s v="12x75mm     "/>
    <s v="1000/Ca "/>
    <s v="SIMPLA"/>
    <s v="T400-3A"/>
    <n v="1"/>
    <n v="2"/>
    <n v="0"/>
    <n v="0"/>
    <n v="0"/>
    <n v="1"/>
    <x v="6"/>
    <m/>
    <m/>
    <m/>
    <m/>
    <m/>
  </r>
  <r>
    <s v="1113780"/>
    <s v="Skin Marker Surgical N/S      "/>
    <s v="Non-Toxic   "/>
    <s v="100/Ca  "/>
    <s v="MEDLIN"/>
    <s v="DYNJSM05"/>
    <n v="1"/>
    <n v="1"/>
    <n v="0"/>
    <n v="1"/>
    <n v="0"/>
    <n v="0"/>
    <x v="2"/>
    <m/>
    <m/>
    <m/>
    <m/>
    <m/>
  </r>
  <r>
    <s v="1133032"/>
    <s v="Detergent/Disinfect 32oz Spray"/>
    <s v="Conflikt    "/>
    <s v="Ea      "/>
    <s v="FISHER"/>
    <s v="0435534"/>
    <n v="1"/>
    <n v="6"/>
    <n v="1"/>
    <n v="0"/>
    <n v="0"/>
    <n v="0"/>
    <x v="8"/>
    <m/>
    <m/>
    <m/>
    <m/>
    <m/>
  </r>
  <r>
    <s v="4660548"/>
    <s v="Lab Coat Basic                "/>
    <s v="Large       "/>
    <s v="25/ca   "/>
    <s v="HALYAR"/>
    <s v="10122"/>
    <n v="1"/>
    <n v="3"/>
    <n v="0"/>
    <n v="1"/>
    <n v="0"/>
    <n v="0"/>
    <x v="2"/>
    <m/>
    <m/>
    <m/>
    <m/>
    <m/>
  </r>
  <r>
    <s v="2880826"/>
    <s v="Tape Labeling S/P White RL    "/>
    <s v="3/4X 60YD   "/>
    <s v="1/Rl    "/>
    <s v="ALLEG"/>
    <s v="L1600-75A"/>
    <n v="1"/>
    <n v="2"/>
    <n v="1"/>
    <n v="0"/>
    <n v="0"/>
    <n v="0"/>
    <x v="8"/>
    <m/>
    <m/>
    <m/>
    <m/>
    <m/>
  </r>
  <r>
    <s v="1530230"/>
    <s v="Sodium Chloride 0.9% Spike Por"/>
    <s v="500mL       "/>
    <s v="20/Ca   "/>
    <s v="TRAVOL"/>
    <s v="UE1323D"/>
    <n v="1"/>
    <n v="30"/>
    <n v="0"/>
    <n v="1"/>
    <n v="0"/>
    <n v="0"/>
    <x v="8"/>
    <m/>
    <m/>
    <m/>
    <m/>
    <m/>
  </r>
  <r>
    <s v="1126293"/>
    <s v="Maxi-Gard Lab Coat Ceil Blue  "/>
    <s v="Small       "/>
    <s v="10/Pk   "/>
    <s v="ARMEDC"/>
    <s v="1126293"/>
    <n v="1"/>
    <n v="70"/>
    <n v="0"/>
    <n v="1"/>
    <n v="0"/>
    <n v="0"/>
    <x v="8"/>
    <m/>
    <m/>
    <m/>
    <m/>
    <m/>
  </r>
  <r>
    <s v="1218198"/>
    <s v="Battery Saft 1/2 AA Cell      "/>
    <s v="3.6v Lithium"/>
    <s v="Ea      "/>
    <s v="TROY"/>
    <s v="BASFLS14250"/>
    <n v="1"/>
    <n v="10"/>
    <n v="0"/>
    <n v="1"/>
    <n v="0"/>
    <n v="0"/>
    <x v="2"/>
    <m/>
    <m/>
    <m/>
    <m/>
    <m/>
  </r>
  <r>
    <s v="1070223"/>
    <s v="Cotton Glove Liner            "/>
    <s v="12&quot;         "/>
    <s v="12/Bg   "/>
    <s v="SAFZON"/>
    <s v="GILW-M2-1P"/>
    <n v="1"/>
    <n v="10"/>
    <n v="0"/>
    <n v="1"/>
    <n v="0"/>
    <n v="0"/>
    <x v="2"/>
    <m/>
    <m/>
    <m/>
    <m/>
    <m/>
  </r>
  <r>
    <s v="4880549"/>
    <s v="Test Tube Agglutin Viewer     "/>
    <s v="            "/>
    <s v="EA      "/>
    <s v="B-DMIC"/>
    <s v="420630"/>
    <n v="1"/>
    <n v="2"/>
    <n v="0"/>
    <n v="0"/>
    <n v="1"/>
    <n v="0"/>
    <x v="6"/>
    <m/>
    <m/>
    <m/>
    <m/>
    <m/>
  </r>
  <r>
    <s v="1234613"/>
    <s v="Tip Mla Stacked Rack          "/>
    <s v="5-200uL     "/>
    <s v="1000/Pk "/>
    <s v="VISTAT"/>
    <s v="9025"/>
    <n v="1"/>
    <n v="2"/>
    <n v="0"/>
    <n v="1"/>
    <n v="0"/>
    <n v="0"/>
    <x v="8"/>
    <m/>
    <m/>
    <m/>
    <m/>
    <m/>
  </r>
  <r>
    <s v="1239861"/>
    <s v="Power Supply Spot LXi Bio-Med "/>
    <s v="w/ Bracket  "/>
    <s v="Ea      "/>
    <s v="WELCH"/>
    <s v="4500-PS"/>
    <n v="1"/>
    <n v="2"/>
    <n v="0"/>
    <n v="0"/>
    <n v="1"/>
    <n v="0"/>
    <x v="6"/>
    <m/>
    <m/>
    <m/>
    <m/>
    <m/>
  </r>
  <r>
    <s v="6490141"/>
    <s v="Universal Pipetter Tips Filter"/>
    <s v="            "/>
    <s v="960/Ca  "/>
    <s v="EPPEND"/>
    <s v="022491211"/>
    <n v="1"/>
    <n v="10"/>
    <n v="0"/>
    <n v="1"/>
    <n v="0"/>
    <n v="0"/>
    <x v="2"/>
    <m/>
    <m/>
    <m/>
    <m/>
    <m/>
  </r>
  <r>
    <s v="1530953"/>
    <s v="Red Infectious Waste Bag 3.0mL"/>
    <s v="38x45       "/>
    <s v="100/Ca  "/>
    <s v="MEDGEN"/>
    <s v="169"/>
    <n v="1"/>
    <n v="4"/>
    <n v="0"/>
    <n v="1"/>
    <n v="0"/>
    <n v="0"/>
    <x v="8"/>
    <m/>
    <m/>
    <m/>
    <m/>
    <m/>
  </r>
  <r>
    <s v="2170068"/>
    <s v="Cap Uniflex For 12/13mm       "/>
    <s v="Blue        "/>
    <s v="1000/Pk "/>
    <s v="BIOPL"/>
    <s v="6570"/>
    <n v="1"/>
    <n v="2"/>
    <n v="0"/>
    <n v="0"/>
    <n v="0"/>
    <n v="1"/>
    <x v="6"/>
    <m/>
    <m/>
    <m/>
    <m/>
    <m/>
  </r>
  <r>
    <s v="9231833"/>
    <s v="Sealant Capillary Tube        "/>
    <s v="            "/>
    <s v="10/BX   "/>
    <s v="GLOSCI"/>
    <s v="51601"/>
    <n v="1"/>
    <n v="2"/>
    <n v="0"/>
    <n v="1"/>
    <n v="0"/>
    <n v="0"/>
    <x v="2"/>
    <m/>
    <m/>
    <m/>
    <m/>
    <m/>
  </r>
  <r>
    <s v="1238289"/>
    <s v="Clamp Umbilical Cord          "/>
    <s v="Sterile     "/>
    <s v="125/Bx  "/>
    <s v="MABIS"/>
    <s v="9423V"/>
    <n v="1"/>
    <n v="4"/>
    <n v="0"/>
    <n v="0"/>
    <n v="0"/>
    <n v="1"/>
    <x v="6"/>
    <m/>
    <m/>
    <m/>
    <m/>
    <m/>
  </r>
  <r>
    <s v="7940020"/>
    <s v="Rack Test Tube Blue 72 Place  "/>
    <s v="16mm        "/>
    <s v="8/Ca    "/>
    <s v="FISHER"/>
    <s v="14809135"/>
    <n v="1"/>
    <n v="1"/>
    <n v="0"/>
    <n v="0"/>
    <n v="0"/>
    <n v="1"/>
    <x v="6"/>
    <m/>
    <m/>
    <m/>
    <m/>
    <m/>
  </r>
  <r>
    <s v="5823732"/>
    <s v="Pipet Serological SP Polystyrn"/>
    <s v="10X.1mL     "/>
    <s v="1/Bg    "/>
    <s v="ALLEG"/>
    <s v="P4676-10A"/>
    <n v="1"/>
    <n v="1"/>
    <n v="1"/>
    <n v="0"/>
    <n v="0"/>
    <n v="0"/>
    <x v="7"/>
    <m/>
    <m/>
    <m/>
    <m/>
    <m/>
  </r>
  <r>
    <s v="1162409"/>
    <s v="Heparin Pork Inj MDV 10mL     "/>
    <s v="5mu/mL      "/>
    <s v="25/Bx   "/>
    <s v="PFIZNJ"/>
    <s v="00409272302"/>
    <n v="1"/>
    <n v="1"/>
    <n v="0"/>
    <n v="1"/>
    <n v="0"/>
    <n v="0"/>
    <x v="7"/>
    <m/>
    <m/>
    <m/>
    <m/>
    <m/>
  </r>
  <r>
    <s v="5130211"/>
    <s v="Tycos Velcro Cuff             "/>
    <s v="Adult       "/>
    <s v="Ea      "/>
    <s v="WELCH"/>
    <s v="5082-01"/>
    <n v="1"/>
    <n v="3"/>
    <n v="0"/>
    <n v="1"/>
    <n v="0"/>
    <n v="0"/>
    <x v="2"/>
    <m/>
    <m/>
    <m/>
    <m/>
    <m/>
  </r>
  <r>
    <s v="3155460"/>
    <s v="Surflo Winged Infusion Set 8&quot; "/>
    <s v="27x1/2&quot;     "/>
    <s v="100/Bx  "/>
    <s v="TERUMO"/>
    <s v="SV*27EL"/>
    <n v="1"/>
    <n v="1"/>
    <n v="0"/>
    <n v="1"/>
    <n v="0"/>
    <n v="0"/>
    <x v="8"/>
    <m/>
    <m/>
    <m/>
    <m/>
    <m/>
  </r>
  <r>
    <s v="1009305"/>
    <s v="Infectious Waste Bag          "/>
    <s v="10 Gallon   "/>
    <s v="100/Ca  "/>
    <s v="ALLPOL"/>
    <s v="1009305"/>
    <n v="1"/>
    <n v="1"/>
    <n v="0"/>
    <n v="1"/>
    <n v="0"/>
    <n v="0"/>
    <x v="8"/>
    <m/>
    <m/>
    <m/>
    <m/>
    <m/>
  </r>
  <r>
    <s v="1263292"/>
    <s v="Thermometer Pocket            "/>
    <s v="            "/>
    <s v="Ea      "/>
    <s v="VWRSC"/>
    <s v="37000-418"/>
    <n v="1"/>
    <n v="2"/>
    <n v="0"/>
    <n v="0"/>
    <n v="0"/>
    <n v="1"/>
    <x v="6"/>
    <m/>
    <m/>
    <m/>
    <m/>
    <m/>
  </r>
  <r>
    <s v="2881164"/>
    <s v="Pck Drsng Chnge Cntrl Line Std"/>
    <s v="            "/>
    <s v="30/Ca   "/>
    <s v="CARDSP"/>
    <s v="03-0500"/>
    <n v="1"/>
    <n v="1"/>
    <n v="0"/>
    <n v="1"/>
    <n v="0"/>
    <n v="0"/>
    <x v="8"/>
    <m/>
    <m/>
    <m/>
    <m/>
    <m/>
  </r>
  <r>
    <s v="9880165"/>
    <s v="Cystoscopy Nonsterl Apron Blue"/>
    <s v="Uni         "/>
    <s v="20/Bx   "/>
    <s v="ALLEG"/>
    <s v="3175"/>
    <n v="1"/>
    <n v="1"/>
    <n v="0"/>
    <n v="1"/>
    <n v="0"/>
    <n v="0"/>
    <x v="2"/>
    <m/>
    <m/>
    <m/>
    <m/>
    <m/>
  </r>
  <r>
    <s v="1103208"/>
    <s v="Cuff MQ Adult Lg 2-Tube       "/>
    <s v="Reusable    "/>
    <s v="Ea      "/>
    <s v="WELCH"/>
    <s v="REUSE-12-2MQ"/>
    <n v="1"/>
    <n v="10"/>
    <n v="0"/>
    <n v="1"/>
    <n v="0"/>
    <n v="0"/>
    <x v="8"/>
    <m/>
    <m/>
    <m/>
    <m/>
    <m/>
  </r>
  <r>
    <s v="1228336"/>
    <s v="Wipe Wypall L20 1/4Fld Ntrl   "/>
    <s v="12.5x12&quot;    "/>
    <s v="816/Ca  "/>
    <s v="KIMBER"/>
    <s v="47000"/>
    <n v="1"/>
    <n v="6"/>
    <n v="1"/>
    <n v="0"/>
    <n v="0"/>
    <n v="0"/>
    <x v="8"/>
    <m/>
    <m/>
    <m/>
    <m/>
    <m/>
  </r>
  <r>
    <s v="9300013"/>
    <s v="Tums Smoothies Assorted       "/>
    <s v="Fruit       "/>
    <s v="60/Bt   "/>
    <s v="GSKCON"/>
    <s v="739287"/>
    <n v="1"/>
    <n v="36"/>
    <n v="0"/>
    <n v="1"/>
    <n v="0"/>
    <n v="0"/>
    <x v="8"/>
    <m/>
    <m/>
    <m/>
    <m/>
    <m/>
  </r>
  <r>
    <s v="1125844"/>
    <s v="Criterion Aloe Advncd Ltx Glv "/>
    <s v="X-Large     "/>
    <s v="90/Bx   "/>
    <s v="SATARI"/>
    <s v="1125844"/>
    <n v="1"/>
    <n v="1"/>
    <n v="0"/>
    <n v="1"/>
    <n v="0"/>
    <n v="0"/>
    <x v="2"/>
    <m/>
    <m/>
    <m/>
    <m/>
    <m/>
  </r>
  <r>
    <s v="1239173"/>
    <s v="Wrap CoFlex Camouflage Roll   "/>
    <s v="1.5&quot;x5yd    "/>
    <s v="48/Ca   "/>
    <s v="ANDOVT"/>
    <s v="5150CM-048"/>
    <n v="1"/>
    <n v="1"/>
    <n v="0"/>
    <n v="1"/>
    <n v="0"/>
    <n v="0"/>
    <x v="2"/>
    <m/>
    <m/>
    <m/>
    <m/>
    <m/>
  </r>
  <r>
    <s v="1536437"/>
    <s v="Sharps Collector              "/>
    <s v="16 Gal/Red  "/>
    <s v="Ea      "/>
    <s v="MEDGEN"/>
    <s v="8716"/>
    <n v="1"/>
    <n v="6"/>
    <n v="0"/>
    <n v="1"/>
    <n v="0"/>
    <n v="0"/>
    <x v="8"/>
    <m/>
    <m/>
    <m/>
    <m/>
    <m/>
  </r>
  <r>
    <s v="7510029"/>
    <s v="Buffer Ph 1000 Blue           "/>
    <s v="16oz        "/>
    <s v="Ea      "/>
    <s v="RICCA"/>
    <s v="1601-16"/>
    <n v="1"/>
    <n v="1"/>
    <n v="0"/>
    <n v="1"/>
    <n v="0"/>
    <n v="0"/>
    <x v="2"/>
    <m/>
    <m/>
    <m/>
    <m/>
    <m/>
  </r>
  <r>
    <s v="1048430"/>
    <s v="Centrifuge 2000 Series M2001  "/>
    <s v="w/Rotor     "/>
    <s v="Ea      "/>
    <s v="B-DMIC"/>
    <s v="420351"/>
    <n v="1"/>
    <n v="1"/>
    <n v="0"/>
    <n v="0"/>
    <n v="1"/>
    <n v="0"/>
    <x v="6"/>
    <m/>
    <m/>
    <m/>
    <m/>
    <m/>
  </r>
  <r>
    <s v="9880193"/>
    <s v="Protexis Ltx Hydrogel Glove PF"/>
    <s v="Sz 9 Yellow "/>
    <s v="50/Bx   "/>
    <s v="ALLEG"/>
    <s v="2D72LS90"/>
    <n v="1"/>
    <n v="4"/>
    <n v="0"/>
    <n v="1"/>
    <n v="0"/>
    <n v="0"/>
    <x v="2"/>
    <m/>
    <m/>
    <m/>
    <m/>
    <m/>
  </r>
  <r>
    <s v="7759046"/>
    <s v="Scale,bathr,remot,6-aa Bt     "/>
    <s v="400LBS      "/>
    <s v="EA      "/>
    <s v="DETECT"/>
    <s v="DR400C"/>
    <n v="1"/>
    <n v="4"/>
    <n v="0"/>
    <n v="0"/>
    <n v="1"/>
    <n v="0"/>
    <x v="6"/>
    <m/>
    <m/>
    <m/>
    <m/>
    <m/>
  </r>
  <r>
    <s v="8950196"/>
    <s v="Tip Pipette EPTip Set 2-200UL "/>
    <s v="5x96        "/>
    <s v="480/Ca  "/>
    <s v="EPPEND"/>
    <s v="022491431"/>
    <n v="1"/>
    <n v="1"/>
    <n v="0"/>
    <n v="0"/>
    <n v="1"/>
    <n v="0"/>
    <x v="6"/>
    <m/>
    <m/>
    <m/>
    <m/>
    <m/>
  </r>
  <r>
    <s v="6436841"/>
    <s v="Labcoat Universal White       "/>
    <s v="Medium      "/>
    <s v="25/Ca   "/>
    <s v="HALYAR"/>
    <s v="10041"/>
    <n v="1"/>
    <n v="3"/>
    <n v="0"/>
    <n v="0"/>
    <n v="1"/>
    <n v="0"/>
    <x v="6"/>
    <m/>
    <m/>
    <m/>
    <m/>
    <m/>
  </r>
  <r>
    <s v="1153789"/>
    <s v="Tourniquet Multi-Colors LF    "/>
    <s v="4Rl/Pk      "/>
    <s v="1/Pk    "/>
    <s v="PHLEB"/>
    <s v="3044"/>
    <n v="1"/>
    <n v="1"/>
    <n v="0"/>
    <n v="0"/>
    <n v="0"/>
    <n v="1"/>
    <x v="6"/>
    <m/>
    <m/>
    <m/>
    <m/>
    <m/>
  </r>
  <r>
    <s v="6490127"/>
    <s v="Shipper Bld Platelet Container"/>
    <s v="11x8.57     "/>
    <s v="24/Pl   "/>
    <s v="SONPRO"/>
    <s v="E38"/>
    <n v="1"/>
    <n v="1"/>
    <n v="1"/>
    <n v="0"/>
    <n v="0"/>
    <n v="0"/>
    <x v="8"/>
    <m/>
    <m/>
    <m/>
    <m/>
    <m/>
  </r>
  <r>
    <s v="1247297"/>
    <s v="Glove Nitrile/Latex Exam      "/>
    <s v="Large Blue  "/>
    <s v="2000/Ca "/>
    <s v="MICFLE"/>
    <s v="PN-290-L"/>
    <n v="1"/>
    <n v="1"/>
    <n v="0"/>
    <n v="1"/>
    <n v="0"/>
    <n v="0"/>
    <x v="8"/>
    <m/>
    <m/>
    <m/>
    <m/>
    <m/>
  </r>
  <r>
    <s v="2880530"/>
    <s v="Lab Jkt Hplgth SMS Fldrst Rasp"/>
    <s v="M           "/>
    <s v="10/Pk   "/>
    <s v="ALLEG"/>
    <s v="C3630RBM"/>
    <n v="1"/>
    <n v="2"/>
    <n v="0"/>
    <n v="1"/>
    <n v="0"/>
    <n v="0"/>
    <x v="2"/>
    <m/>
    <m/>
    <m/>
    <m/>
    <m/>
  </r>
  <r>
    <s v="1906345"/>
    <s v="Plasbak Towels 13.5x18        "/>
    <s v="Blue        "/>
    <s v="500/Ca  "/>
    <s v="GREBAY"/>
    <s v="184"/>
    <n v="1"/>
    <n v="2"/>
    <n v="0"/>
    <n v="1"/>
    <n v="0"/>
    <n v="0"/>
    <x v="8"/>
    <m/>
    <m/>
    <m/>
    <m/>
    <m/>
  </r>
  <r>
    <s v="4432341"/>
    <s v="Tube Occluding Clamp          "/>
    <s v="            "/>
    <s v="100/Bg  "/>
    <s v="MOLPRO"/>
    <s v="MPC-200"/>
    <n v="1"/>
    <n v="1"/>
    <n v="0"/>
    <n v="1"/>
    <n v="0"/>
    <n v="0"/>
    <x v="8"/>
    <m/>
    <m/>
    <m/>
    <m/>
    <m/>
  </r>
  <r>
    <s v="1534612"/>
    <s v="Sodium Chloride 0.9% Inj      "/>
    <s v="1000ml      "/>
    <s v="1000ml  "/>
    <s v="TRAVOL"/>
    <s v="2B1324X"/>
    <n v="1"/>
    <n v="126"/>
    <n v="1"/>
    <n v="0"/>
    <n v="0"/>
    <n v="0"/>
    <x v="8"/>
    <m/>
    <m/>
    <m/>
    <m/>
    <m/>
  </r>
  <r>
    <s v="1236892"/>
    <s v="Bottle Wash Wm Unitary Ldpe   "/>
    <s v="500mL       "/>
    <s v="4/Pk    "/>
    <s v="FISHER"/>
    <s v="0340910E"/>
    <n v="1"/>
    <n v="6"/>
    <n v="0"/>
    <n v="1"/>
    <n v="0"/>
    <n v="0"/>
    <x v="2"/>
    <m/>
    <m/>
    <m/>
    <m/>
    <m/>
  </r>
  <r>
    <s v="1085143"/>
    <s v="Tube Lavender K3E/EDTA 9ml    "/>
    <s v="16x100      "/>
    <s v="1200/Ca "/>
    <s v="GREVAC"/>
    <s v="455036"/>
    <n v="1"/>
    <n v="1"/>
    <n v="1"/>
    <n v="0"/>
    <n v="0"/>
    <n v="0"/>
    <x v="8"/>
    <m/>
    <m/>
    <m/>
    <m/>
    <m/>
  </r>
  <r>
    <s v="1182588"/>
    <s v="Protexis Latex Glove PF       "/>
    <s v="Sz 8 Brown  "/>
    <s v="50/Bx   "/>
    <s v="ALLEG"/>
    <s v="2D72NS80X"/>
    <n v="1"/>
    <n v="32"/>
    <n v="0"/>
    <n v="1"/>
    <n v="0"/>
    <n v="0"/>
    <x v="8"/>
    <m/>
    <m/>
    <m/>
    <m/>
    <m/>
  </r>
  <r>
    <s v="8300095"/>
    <s v="Washcloth Disposable HD White "/>
    <s v="            "/>
    <s v="50/Bg   "/>
    <s v="TECHST"/>
    <s v="48003"/>
    <n v="1"/>
    <n v="40"/>
    <n v="0"/>
    <n v="1"/>
    <n v="0"/>
    <n v="0"/>
    <x v="2"/>
    <m/>
    <m/>
    <m/>
    <m/>
    <m/>
  </r>
  <r>
    <s v="4158507"/>
    <s v="Huber Needl Saf,2Cla,Y-Site,LL"/>
    <s v="19Gx1&quot;      "/>
    <s v="25/Ca   "/>
    <s v="BARDAC"/>
    <s v="LH-0034YN"/>
    <n v="1"/>
    <n v="1"/>
    <n v="0"/>
    <n v="0"/>
    <n v="1"/>
    <n v="0"/>
    <x v="8"/>
    <m/>
    <m/>
    <m/>
    <m/>
    <m/>
  </r>
  <r>
    <s v="4240059"/>
    <s v="Test Tube Glass Borosilicate  "/>
    <s v="12x75mm     "/>
    <s v="250/Bx  "/>
    <s v="GLOSCI"/>
    <s v="1505"/>
    <n v="1"/>
    <n v="16"/>
    <n v="0"/>
    <n v="1"/>
    <n v="0"/>
    <n v="0"/>
    <x v="8"/>
    <m/>
    <m/>
    <m/>
    <m/>
    <m/>
  </r>
  <r>
    <s v="6940003"/>
    <s v="Magellan Safety Ndl/Syr 12mL  "/>
    <s v="20X1 1/2    "/>
    <s v="50/Bx   "/>
    <s v="KENDAL"/>
    <s v="8881822015"/>
    <n v="1"/>
    <n v="4"/>
    <n v="0"/>
    <n v="1"/>
    <n v="0"/>
    <n v="0"/>
    <x v="2"/>
    <m/>
    <m/>
    <m/>
    <m/>
    <m/>
  </r>
  <r>
    <s v="1104690"/>
    <s v="Micros 60 Closed Tube         "/>
    <s v="            "/>
    <s v="Ea      "/>
    <s v="ABXHEM"/>
    <s v="5300600011"/>
    <n v="1"/>
    <n v="1"/>
    <n v="0"/>
    <n v="0"/>
    <n v="0"/>
    <n v="1"/>
    <x v="6"/>
    <m/>
    <m/>
    <m/>
    <m/>
    <m/>
  </r>
  <r>
    <s v="1012063"/>
    <s v="Scott Multi-Fold Towels       "/>
    <s v="#1804       "/>
    <s v="4000/Ca "/>
    <s v="KIMBER"/>
    <s v="01804"/>
    <n v="1"/>
    <n v="10"/>
    <n v="1"/>
    <n v="0"/>
    <n v="0"/>
    <n v="0"/>
    <x v="8"/>
    <m/>
    <m/>
    <m/>
    <m/>
    <m/>
  </r>
  <r>
    <s v="1233498"/>
    <s v="LUBRIDERM LOTION UNSCENTED    "/>
    <s v="6oz         "/>
    <s v="6oz/Bt  "/>
    <s v="WARNLB"/>
    <s v="514882600"/>
    <n v="1"/>
    <n v="5"/>
    <n v="1"/>
    <n v="0"/>
    <n v="0"/>
    <n v="0"/>
    <x v="8"/>
    <m/>
    <m/>
    <m/>
    <m/>
    <m/>
  </r>
  <r>
    <s v="1247298"/>
    <s v="Glove Nitrile/Latex Exam      "/>
    <s v="XL Blue     "/>
    <s v="1800/Ca "/>
    <s v="MICFLE"/>
    <s v="PN-290-XL"/>
    <n v="1"/>
    <n v="2"/>
    <n v="0"/>
    <n v="1"/>
    <n v="0"/>
    <n v="0"/>
    <x v="2"/>
    <m/>
    <m/>
    <m/>
    <m/>
    <m/>
  </r>
  <r>
    <s v="2880427"/>
    <s v="Thermometer Digital Monitoring"/>
    <s v="            "/>
    <s v="1/Ea    "/>
    <s v="ALLEG"/>
    <s v="CH4047"/>
    <n v="1"/>
    <n v="10"/>
    <n v="0"/>
    <n v="1"/>
    <n v="0"/>
    <n v="0"/>
    <x v="6"/>
    <m/>
    <m/>
    <m/>
    <m/>
    <m/>
  </r>
  <r>
    <s v="1209585"/>
    <s v="Jacket X-Safe White           "/>
    <s v="Small       "/>
    <s v="10/PK   "/>
    <s v="VALUMX"/>
    <s v="3630WHS"/>
    <n v="1"/>
    <n v="10"/>
    <n v="0"/>
    <n v="1"/>
    <n v="0"/>
    <n v="0"/>
    <x v="7"/>
    <m/>
    <m/>
    <m/>
    <m/>
    <m/>
  </r>
  <r>
    <s v="2881001"/>
    <s v="Filter Dispense SP Sampler Dsp"/>
    <s v="4x13mm      "/>
    <s v="100/Pk  "/>
    <s v="ALLEG"/>
    <s v="P5191-4"/>
    <n v="1"/>
    <n v="12"/>
    <n v="1"/>
    <n v="0"/>
    <n v="0"/>
    <n v="0"/>
    <x v="7"/>
    <m/>
    <m/>
    <m/>
    <m/>
    <m/>
  </r>
  <r>
    <s v="1537162"/>
    <s v="Sodium Chloride Solution      "/>
    <s v="0.9%        "/>
    <s v="500ml/Bg"/>
    <s v="TRAVOL"/>
    <s v="2B1323Q"/>
    <n v="1"/>
    <n v="4"/>
    <n v="1"/>
    <n v="0"/>
    <n v="0"/>
    <n v="0"/>
    <x v="8"/>
    <m/>
    <m/>
    <m/>
    <m/>
    <m/>
  </r>
  <r>
    <s v="1206670"/>
    <s v="pH 4.01 Buffer Calibration    "/>
    <s v="500mL       "/>
    <s v="Ea      "/>
    <s v="FISHER"/>
    <s v="13300154"/>
    <n v="1"/>
    <n v="1"/>
    <n v="0"/>
    <n v="0"/>
    <n v="0"/>
    <n v="1"/>
    <x v="6"/>
    <m/>
    <m/>
    <m/>
    <m/>
    <m/>
  </r>
  <r>
    <s v="5070268"/>
    <s v="Adapter Vented Spike          "/>
    <s v="            "/>
    <s v="50/Ca   "/>
    <s v="MCGAW"/>
    <s v="418105"/>
    <n v="1"/>
    <n v="25"/>
    <n v="0"/>
    <n v="0"/>
    <n v="1"/>
    <n v="0"/>
    <x v="6"/>
    <m/>
    <m/>
    <m/>
    <m/>
    <m/>
  </r>
  <r>
    <s v="3756392"/>
    <s v="Water For Inj Glass 5ml       "/>
    <s v="Sterile     "/>
    <s v="25/Bx   "/>
    <s v="AMEPHA"/>
    <s v="63323018505"/>
    <n v="1"/>
    <n v="5"/>
    <n v="1"/>
    <n v="0"/>
    <n v="0"/>
    <n v="0"/>
    <x v="8"/>
    <m/>
    <m/>
    <m/>
    <m/>
    <m/>
  </r>
  <r>
    <s v="1182318"/>
    <s v="Pipette Serological Sterile   "/>
    <s v="10mL        "/>
    <s v="250/Ca  "/>
    <s v="GLOSCI"/>
    <s v="1770"/>
    <n v="1"/>
    <n v="1"/>
    <n v="0"/>
    <n v="0"/>
    <n v="0"/>
    <n v="1"/>
    <x v="6"/>
    <m/>
    <m/>
    <m/>
    <m/>
    <m/>
  </r>
  <r>
    <s v="1203447"/>
    <s v="Lab Coat X-Safe Medical Blue  "/>
    <s v="Large       "/>
    <s v="10/Pk   "/>
    <s v="VALUMX"/>
    <s v="3660MBL"/>
    <n v="1"/>
    <n v="25"/>
    <n v="1"/>
    <n v="0"/>
    <n v="0"/>
    <n v="0"/>
    <x v="8"/>
    <m/>
    <m/>
    <m/>
    <m/>
    <m/>
  </r>
  <r>
    <s v="8275483"/>
    <s v="Transformer                   "/>
    <s v="            "/>
    <s v="EA      "/>
    <s v="WELCH"/>
    <s v="5200-101A"/>
    <n v="1"/>
    <n v="4"/>
    <n v="1"/>
    <n v="0"/>
    <n v="0"/>
    <n v="0"/>
    <x v="8"/>
    <m/>
    <m/>
    <m/>
    <m/>
    <m/>
  </r>
  <r>
    <s v="9873980"/>
    <s v="Vacutainer Hemogard Green     "/>
    <s v="10ml        "/>
    <s v="100/Bx  "/>
    <s v="BD"/>
    <s v="367874"/>
    <n v="1"/>
    <n v="2"/>
    <n v="0"/>
    <n v="1"/>
    <n v="0"/>
    <n v="0"/>
    <x v="2"/>
    <m/>
    <m/>
    <m/>
    <m/>
    <m/>
  </r>
  <r>
    <s v="1138823"/>
    <s v="Pasteur Pipets 5-3/4          "/>
    <s v="            "/>
    <s v="250/Pk  "/>
    <s v="FISHER"/>
    <s v="22042816"/>
    <n v="1"/>
    <n v="1"/>
    <n v="0"/>
    <n v="0"/>
    <n v="0"/>
    <n v="1"/>
    <x v="6"/>
    <m/>
    <m/>
    <m/>
    <m/>
    <m/>
  </r>
  <r>
    <s v="1208635"/>
    <s v="Lab Coat X-Safe Med.Blue      "/>
    <s v="Small       "/>
    <s v="10/Pk   "/>
    <s v="VALUMX"/>
    <s v="3660MBS"/>
    <n v="1"/>
    <n v="25"/>
    <n v="1"/>
    <n v="0"/>
    <n v="0"/>
    <n v="0"/>
    <x v="8"/>
    <m/>
    <m/>
    <m/>
    <m/>
    <m/>
  </r>
  <r>
    <s v="2880524"/>
    <s v="Lab Jkt Hplgth SMS Fldrst Purp"/>
    <s v="L           "/>
    <s v="10/Pk   "/>
    <s v="ALLEG"/>
    <s v="C3630PPL"/>
    <n v="1"/>
    <n v="15"/>
    <n v="1"/>
    <n v="0"/>
    <n v="0"/>
    <n v="0"/>
    <x v="8"/>
    <m/>
    <m/>
    <m/>
    <m/>
    <m/>
  </r>
  <r>
    <s v="2409992"/>
    <s v="Labcoat W/cuff Xx/lrg         "/>
    <s v="WHITE       "/>
    <s v="10/Ca   "/>
    <s v="HALYAR"/>
    <s v="10044"/>
    <n v="1"/>
    <n v="3"/>
    <n v="0"/>
    <n v="1"/>
    <n v="0"/>
    <n v="0"/>
    <x v="2"/>
    <m/>
    <m/>
    <m/>
    <m/>
    <m/>
  </r>
  <r>
    <s v="7200024"/>
    <s v="4-Way Rack                    "/>
    <s v="Assorted    "/>
    <s v="5/Pk    "/>
    <s v="HEATHS"/>
    <s v="HS29022G"/>
    <n v="1"/>
    <n v="1"/>
    <n v="0"/>
    <n v="1"/>
    <n v="0"/>
    <n v="0"/>
    <x v="2"/>
    <m/>
    <m/>
    <m/>
    <m/>
    <m/>
  </r>
  <r>
    <s v="2880208"/>
    <s v="Cap Closur SP Sav-It Tubes Blu"/>
    <s v="13MM        "/>
    <s v="1000/Pk "/>
    <s v="ALLEG"/>
    <s v="B2996-22"/>
    <n v="1"/>
    <n v="2"/>
    <n v="0"/>
    <n v="1"/>
    <n v="0"/>
    <n v="0"/>
    <x v="2"/>
    <m/>
    <m/>
    <m/>
    <m/>
    <m/>
  </r>
  <r>
    <s v="7680001"/>
    <s v="Esteem TruBlu Glove Nitrile   "/>
    <s v="Med Stretchy"/>
    <s v="100/Bx  "/>
    <s v="ALLEG"/>
    <s v="8897N"/>
    <n v="1"/>
    <n v="30"/>
    <n v="0"/>
    <n v="1"/>
    <n v="0"/>
    <n v="0"/>
    <x v="7"/>
    <m/>
    <m/>
    <m/>
    <m/>
    <m/>
  </r>
  <r>
    <s v="7940044"/>
    <s v="Cidehol Sterile Isopropyl Alch"/>
    <s v="16oz        "/>
    <s v="1/Bt    "/>
    <s v="FISHER"/>
    <s v="0435558"/>
    <n v="1"/>
    <n v="5"/>
    <n v="1"/>
    <n v="0"/>
    <n v="0"/>
    <n v="0"/>
    <x v="8"/>
    <m/>
    <m/>
    <m/>
    <m/>
    <m/>
  </r>
  <r>
    <s v="6430281"/>
    <s v="Face Mask W/Earloop Child     "/>
    <s v="Disney      "/>
    <s v="75/Bx   "/>
    <s v="HALYAR"/>
    <s v="32856"/>
    <n v="1"/>
    <n v="2"/>
    <n v="1"/>
    <n v="0"/>
    <n v="0"/>
    <n v="0"/>
    <x v="8"/>
    <m/>
    <m/>
    <m/>
    <m/>
    <m/>
  </r>
  <r>
    <s v="8650011"/>
    <s v="Serology Tube Round Bottom PS "/>
    <s v="5mL         "/>
    <s v="1000/Ca "/>
    <s v="CORNLI"/>
    <s v="352054"/>
    <n v="1"/>
    <n v="1"/>
    <n v="0"/>
    <n v="1"/>
    <n v="0"/>
    <n v="0"/>
    <x v="2"/>
    <m/>
    <m/>
    <m/>
    <m/>
    <m/>
  </r>
  <r>
    <s v="1102999"/>
    <s v="Cuff Reus Infant 1-Tube       "/>
    <s v="            "/>
    <s v="Ea      "/>
    <s v="WELCH"/>
    <s v="REUSE-07-1TP"/>
    <n v="1"/>
    <n v="1"/>
    <n v="0"/>
    <n v="0"/>
    <n v="1"/>
    <n v="0"/>
    <x v="6"/>
    <m/>
    <m/>
    <m/>
    <m/>
    <m/>
  </r>
  <r>
    <s v="1126323"/>
    <s v="Maxi-Gard Lab Coat White      "/>
    <s v="Small       "/>
    <s v="10/Pk   "/>
    <s v="ARMEDC"/>
    <s v="1126323"/>
    <n v="1"/>
    <n v="1"/>
    <n v="0"/>
    <n v="1"/>
    <n v="0"/>
    <n v="0"/>
    <x v="8"/>
    <m/>
    <m/>
    <m/>
    <m/>
    <m/>
  </r>
  <r>
    <s v="1190759"/>
    <s v="Ez-Accu Shot E.Coli           "/>
    <s v="8739        "/>
    <s v="5/Pk    "/>
    <s v="HARDIA"/>
    <s v="0483-A"/>
    <n v="1"/>
    <n v="1"/>
    <n v="0"/>
    <n v="0"/>
    <n v="0"/>
    <n v="1"/>
    <x v="6"/>
    <m/>
    <m/>
    <m/>
    <m/>
    <m/>
  </r>
  <r>
    <s v="1013881"/>
    <s v="Arch Support 3/4 Length       "/>
    <s v="Sz 5/6      "/>
    <s v="1/Pr    "/>
    <s v="IMPLUS"/>
    <s v="44-123-01"/>
    <n v="1"/>
    <n v="4"/>
    <n v="0"/>
    <n v="0"/>
    <n v="1"/>
    <n v="0"/>
    <x v="6"/>
    <m/>
    <m/>
    <m/>
    <m/>
    <m/>
  </r>
  <r>
    <s v="1158114"/>
    <s v="Vacuette Tubes EDTA           "/>
    <s v="6ml         "/>
    <s v="1200/Ca "/>
    <s v="GREVAC"/>
    <s v="456002"/>
    <n v="1"/>
    <n v="4"/>
    <n v="0"/>
    <n v="1"/>
    <n v="0"/>
    <n v="0"/>
    <x v="2"/>
    <m/>
    <m/>
    <m/>
    <m/>
    <m/>
  </r>
  <r>
    <s v="9490778"/>
    <s v="Red Biohazard Bag 23X23       "/>
    <s v="1.2 ML      "/>
    <s v="500/CA  "/>
    <s v="MEDGEN"/>
    <s v="F116"/>
    <n v="1"/>
    <n v="6"/>
    <n v="0"/>
    <n v="1"/>
    <n v="0"/>
    <n v="0"/>
    <x v="8"/>
    <m/>
    <m/>
    <m/>
    <m/>
    <m/>
  </r>
  <r>
    <s v="7510021"/>
    <s v="Buffer Ph 600                 "/>
    <s v="16oz        "/>
    <s v="Ea      "/>
    <s v="RICCA"/>
    <s v="1510-16"/>
    <n v="1"/>
    <n v="1"/>
    <n v="0"/>
    <n v="0"/>
    <n v="0"/>
    <n v="1"/>
    <x v="6"/>
    <m/>
    <m/>
    <m/>
    <m/>
    <m/>
  </r>
  <r>
    <s v="6920014"/>
    <s v="Eye Wash Sal Refl Opth Sol    "/>
    <s v="32oz        "/>
    <s v="Ea      "/>
    <s v="FRSTAD"/>
    <s v="24-201"/>
    <n v="1"/>
    <n v="12"/>
    <n v="0"/>
    <n v="1"/>
    <n v="0"/>
    <n v="0"/>
    <x v="8"/>
    <m/>
    <m/>
    <m/>
    <m/>
    <m/>
  </r>
  <r>
    <s v="6004391"/>
    <s v="Infant Face Shield Bag Lung   "/>
    <s v="            "/>
    <s v="10/Pk   "/>
    <s v="NASCO"/>
    <s v="LF06207U"/>
    <n v="1"/>
    <n v="2"/>
    <n v="0"/>
    <n v="0"/>
    <n v="1"/>
    <n v="0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2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0">
        <item x="6"/>
        <item x="0"/>
        <item x="7"/>
        <item x="5"/>
        <item x="2"/>
        <item x="3"/>
        <item x="8"/>
        <item x="4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4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6"/>
          </reference>
        </references>
      </pivotArea>
    </format>
    <format dxfId="6">
      <pivotArea dataOnly="0" labelOnly="1" fieldPosition="0">
        <references count="1">
          <reference field="12" count="1">
            <x v="6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4642</v>
      </c>
      <c r="D3" s="6">
        <v>4094</v>
      </c>
      <c r="E3" s="5">
        <v>0.881947436449806</v>
      </c>
      <c r="F3" s="6">
        <v>282</v>
      </c>
      <c r="G3" s="5">
        <v>0.94269711331322692</v>
      </c>
      <c r="H3" s="6">
        <v>87</v>
      </c>
      <c r="I3" s="6">
        <v>77</v>
      </c>
      <c r="J3" s="6">
        <v>102</v>
      </c>
    </row>
    <row r="4" spans="1:10" x14ac:dyDescent="0.3">
      <c r="A4" s="29" t="s">
        <v>12</v>
      </c>
      <c r="B4" s="29"/>
      <c r="C4" s="28"/>
      <c r="D4" s="28"/>
      <c r="E4" s="5">
        <v>0.92050840155105562</v>
      </c>
      <c r="F4" s="3"/>
      <c r="G4" s="5">
        <v>0.98125807841447654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366</v>
      </c>
      <c r="D5" s="8">
        <v>309</v>
      </c>
      <c r="E5" s="4">
        <v>0.84426229508196726</v>
      </c>
      <c r="F5" s="8">
        <v>25</v>
      </c>
      <c r="G5" s="4">
        <v>0.91256830601092898</v>
      </c>
      <c r="H5" s="8">
        <v>14</v>
      </c>
      <c r="I5" s="8">
        <v>12</v>
      </c>
      <c r="J5" s="8">
        <v>6</v>
      </c>
    </row>
    <row r="6" spans="1:10" x14ac:dyDescent="0.3">
      <c r="A6" s="7" t="s">
        <v>15</v>
      </c>
      <c r="B6" s="7" t="s">
        <v>16</v>
      </c>
      <c r="C6" s="8">
        <v>300</v>
      </c>
      <c r="D6" s="8">
        <v>224</v>
      </c>
      <c r="E6" s="4">
        <v>0.7466666666666667</v>
      </c>
      <c r="F6" s="8">
        <v>34</v>
      </c>
      <c r="G6" s="4">
        <v>0.86</v>
      </c>
      <c r="H6" s="8">
        <v>14</v>
      </c>
      <c r="I6" s="8">
        <v>12</v>
      </c>
      <c r="J6" s="8">
        <v>16</v>
      </c>
    </row>
    <row r="7" spans="1:10" x14ac:dyDescent="0.3">
      <c r="A7" s="7" t="s">
        <v>17</v>
      </c>
      <c r="B7" s="7" t="s">
        <v>18</v>
      </c>
      <c r="C7" s="8">
        <v>285</v>
      </c>
      <c r="D7" s="8">
        <v>248</v>
      </c>
      <c r="E7" s="4">
        <v>0.87017543859649127</v>
      </c>
      <c r="F7" s="8">
        <v>16</v>
      </c>
      <c r="G7" s="4">
        <v>0.9263157894736842</v>
      </c>
      <c r="H7" s="8">
        <v>12</v>
      </c>
      <c r="I7" s="8">
        <v>2</v>
      </c>
      <c r="J7" s="8">
        <v>7</v>
      </c>
    </row>
    <row r="8" spans="1:10" x14ac:dyDescent="0.3">
      <c r="A8" s="7" t="s">
        <v>19</v>
      </c>
      <c r="B8" s="7" t="s">
        <v>20</v>
      </c>
      <c r="C8" s="8">
        <v>256</v>
      </c>
      <c r="D8" s="8">
        <v>231</v>
      </c>
      <c r="E8" s="4">
        <v>0.90234375</v>
      </c>
      <c r="F8" s="8">
        <v>8</v>
      </c>
      <c r="G8" s="4">
        <v>0.93359375</v>
      </c>
      <c r="H8" s="8">
        <v>6</v>
      </c>
      <c r="I8" s="8">
        <v>1</v>
      </c>
      <c r="J8" s="8">
        <v>10</v>
      </c>
    </row>
    <row r="9" spans="1:10" x14ac:dyDescent="0.3">
      <c r="A9" s="7" t="s">
        <v>21</v>
      </c>
      <c r="B9" s="7" t="s">
        <v>22</v>
      </c>
      <c r="C9" s="8">
        <v>187</v>
      </c>
      <c r="D9" s="8">
        <v>178</v>
      </c>
      <c r="E9" s="4">
        <v>0.95187165775401072</v>
      </c>
      <c r="F9" s="8">
        <v>1</v>
      </c>
      <c r="G9" s="4">
        <v>0.95721925133689856</v>
      </c>
      <c r="H9" s="8">
        <v>1</v>
      </c>
      <c r="I9" s="8">
        <v>5</v>
      </c>
      <c r="J9" s="8">
        <v>2</v>
      </c>
    </row>
    <row r="10" spans="1:10" x14ac:dyDescent="0.3">
      <c r="A10" s="7" t="s">
        <v>23</v>
      </c>
      <c r="B10" s="7" t="s">
        <v>24</v>
      </c>
      <c r="C10" s="8">
        <v>173</v>
      </c>
      <c r="D10" s="8">
        <v>161</v>
      </c>
      <c r="E10" s="4">
        <v>0.93063583815028905</v>
      </c>
      <c r="F10" s="8">
        <v>3</v>
      </c>
      <c r="G10" s="4">
        <v>0.94797687861271673</v>
      </c>
      <c r="H10" s="8">
        <v>4</v>
      </c>
      <c r="I10" s="8">
        <v>4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147</v>
      </c>
      <c r="D11" s="8">
        <v>142</v>
      </c>
      <c r="E11" s="4">
        <v>0.96598639455782309</v>
      </c>
      <c r="F11" s="8">
        <v>4</v>
      </c>
      <c r="G11" s="4">
        <v>0.99319727891156462</v>
      </c>
      <c r="H11" s="8">
        <v>0</v>
      </c>
      <c r="I11" s="8">
        <v>1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138</v>
      </c>
      <c r="D12" s="8">
        <v>130</v>
      </c>
      <c r="E12" s="4">
        <v>0.94202898550724645</v>
      </c>
      <c r="F12" s="8">
        <v>3</v>
      </c>
      <c r="G12" s="4">
        <v>0.96376811594202894</v>
      </c>
      <c r="H12" s="8">
        <v>0</v>
      </c>
      <c r="I12" s="8">
        <v>5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138</v>
      </c>
      <c r="D13" s="8">
        <v>135</v>
      </c>
      <c r="E13" s="4">
        <v>0.97826086956521729</v>
      </c>
      <c r="F13" s="8">
        <v>2</v>
      </c>
      <c r="G13" s="4">
        <v>0.99275362318840576</v>
      </c>
      <c r="H13" s="8">
        <v>0</v>
      </c>
      <c r="I13" s="8">
        <v>0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138</v>
      </c>
      <c r="D14" s="8">
        <v>117</v>
      </c>
      <c r="E14" s="4">
        <v>0.84782608695652173</v>
      </c>
      <c r="F14" s="8">
        <v>21</v>
      </c>
      <c r="G14" s="4">
        <v>1</v>
      </c>
      <c r="H14" s="8">
        <v>0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134</v>
      </c>
      <c r="D15" s="8">
        <v>123</v>
      </c>
      <c r="E15" s="4">
        <v>0.91791044776119401</v>
      </c>
      <c r="F15" s="8">
        <v>3</v>
      </c>
      <c r="G15" s="4">
        <v>0.94029850746268662</v>
      </c>
      <c r="H15" s="8">
        <v>4</v>
      </c>
      <c r="I15" s="8">
        <v>4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133</v>
      </c>
      <c r="D16" s="8">
        <v>125</v>
      </c>
      <c r="E16" s="4">
        <v>0.93984962406015038</v>
      </c>
      <c r="F16" s="8">
        <v>8</v>
      </c>
      <c r="G16" s="4">
        <v>1</v>
      </c>
      <c r="H16" s="8">
        <v>0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125</v>
      </c>
      <c r="D17" s="8">
        <v>123</v>
      </c>
      <c r="E17" s="4">
        <v>0.9840000000000001</v>
      </c>
      <c r="F17" s="8">
        <v>1</v>
      </c>
      <c r="G17" s="4">
        <v>0.99199999999999999</v>
      </c>
      <c r="H17" s="8">
        <v>0</v>
      </c>
      <c r="I17" s="8">
        <v>1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117</v>
      </c>
      <c r="D18" s="8">
        <v>102</v>
      </c>
      <c r="E18" s="4">
        <v>0.87179487179487181</v>
      </c>
      <c r="F18" s="8">
        <v>6</v>
      </c>
      <c r="G18" s="4">
        <v>0.92307692307692302</v>
      </c>
      <c r="H18" s="8">
        <v>2</v>
      </c>
      <c r="I18" s="8">
        <v>5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114</v>
      </c>
      <c r="D19" s="8">
        <v>102</v>
      </c>
      <c r="E19" s="4">
        <v>0.89473684210526316</v>
      </c>
      <c r="F19" s="8">
        <v>12</v>
      </c>
      <c r="G19" s="4">
        <v>1</v>
      </c>
      <c r="H19" s="8">
        <v>0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106</v>
      </c>
      <c r="D20" s="8">
        <v>90</v>
      </c>
      <c r="E20" s="4">
        <v>0.84905660377358483</v>
      </c>
      <c r="F20" s="8">
        <v>4</v>
      </c>
      <c r="G20" s="4">
        <v>0.8867924528301887</v>
      </c>
      <c r="H20" s="8">
        <v>1</v>
      </c>
      <c r="I20" s="8">
        <v>7</v>
      </c>
      <c r="J20" s="8">
        <v>4</v>
      </c>
    </row>
    <row r="21" spans="1:10" x14ac:dyDescent="0.3">
      <c r="A21" s="7" t="s">
        <v>45</v>
      </c>
      <c r="B21" s="7" t="s">
        <v>40</v>
      </c>
      <c r="C21" s="8">
        <v>98</v>
      </c>
      <c r="D21" s="8">
        <v>97</v>
      </c>
      <c r="E21" s="4">
        <v>0.98979591836734704</v>
      </c>
      <c r="F21" s="8">
        <v>0</v>
      </c>
      <c r="G21" s="4">
        <v>0.98979591836734704</v>
      </c>
      <c r="H21" s="8">
        <v>1</v>
      </c>
      <c r="I21" s="8">
        <v>0</v>
      </c>
      <c r="J21" s="8">
        <v>0</v>
      </c>
    </row>
    <row r="22" spans="1:10" x14ac:dyDescent="0.3">
      <c r="A22" s="7" t="s">
        <v>46</v>
      </c>
      <c r="B22" s="7" t="s">
        <v>47</v>
      </c>
      <c r="C22" s="8">
        <v>96</v>
      </c>
      <c r="D22" s="8">
        <v>80</v>
      </c>
      <c r="E22" s="4">
        <v>0.83333333333333348</v>
      </c>
      <c r="F22" s="8">
        <v>6</v>
      </c>
      <c r="G22" s="4">
        <v>0.89583333333333348</v>
      </c>
      <c r="H22" s="8">
        <v>2</v>
      </c>
      <c r="I22" s="8">
        <v>0</v>
      </c>
      <c r="J22" s="8">
        <v>8</v>
      </c>
    </row>
    <row r="23" spans="1:10" x14ac:dyDescent="0.3">
      <c r="A23" s="7" t="s">
        <v>48</v>
      </c>
      <c r="B23" s="7" t="s">
        <v>49</v>
      </c>
      <c r="C23" s="8">
        <v>86</v>
      </c>
      <c r="D23" s="8">
        <v>78</v>
      </c>
      <c r="E23" s="4">
        <v>0.90697674418604646</v>
      </c>
      <c r="F23" s="8">
        <v>5</v>
      </c>
      <c r="G23" s="4">
        <v>0.9651162790697676</v>
      </c>
      <c r="H23" s="8">
        <v>2</v>
      </c>
      <c r="I23" s="8">
        <v>1</v>
      </c>
      <c r="J23" s="8">
        <v>0</v>
      </c>
    </row>
    <row r="24" spans="1:10" x14ac:dyDescent="0.3">
      <c r="A24" s="7" t="s">
        <v>50</v>
      </c>
      <c r="B24" s="7" t="s">
        <v>51</v>
      </c>
      <c r="C24" s="8">
        <v>86</v>
      </c>
      <c r="D24" s="8">
        <v>64</v>
      </c>
      <c r="E24" s="4">
        <v>0.7441860465116279</v>
      </c>
      <c r="F24" s="8">
        <v>20</v>
      </c>
      <c r="G24" s="4">
        <v>0.97674418604651148</v>
      </c>
      <c r="H24" s="8">
        <v>1</v>
      </c>
      <c r="I24" s="8">
        <v>0</v>
      </c>
      <c r="J24" s="8">
        <v>1</v>
      </c>
    </row>
    <row r="25" spans="1:10" x14ac:dyDescent="0.3">
      <c r="A25" s="7" t="s">
        <v>52</v>
      </c>
      <c r="B25" s="7" t="s">
        <v>53</v>
      </c>
      <c r="C25" s="8">
        <v>77</v>
      </c>
      <c r="D25" s="8">
        <v>65</v>
      </c>
      <c r="E25" s="4">
        <v>0.8441558441558441</v>
      </c>
      <c r="F25" s="8">
        <v>9</v>
      </c>
      <c r="G25" s="4">
        <v>0.96103896103896103</v>
      </c>
      <c r="H25" s="8">
        <v>2</v>
      </c>
      <c r="I25" s="8">
        <v>0</v>
      </c>
      <c r="J25" s="8">
        <v>1</v>
      </c>
    </row>
    <row r="26" spans="1:10" x14ac:dyDescent="0.3">
      <c r="A26" s="7" t="s">
        <v>54</v>
      </c>
      <c r="B26" s="7" t="s">
        <v>55</v>
      </c>
      <c r="C26" s="8">
        <v>75</v>
      </c>
      <c r="D26" s="8">
        <v>74</v>
      </c>
      <c r="E26" s="4">
        <v>0.98666666666666669</v>
      </c>
      <c r="F26" s="8">
        <v>1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56</v>
      </c>
      <c r="B27" s="7" t="s">
        <v>57</v>
      </c>
      <c r="C27" s="8">
        <v>73</v>
      </c>
      <c r="D27" s="8">
        <v>58</v>
      </c>
      <c r="E27" s="4">
        <v>0.79452054794520555</v>
      </c>
      <c r="F27" s="8">
        <v>9</v>
      </c>
      <c r="G27" s="4">
        <v>0.91780821917808231</v>
      </c>
      <c r="H27" s="8">
        <v>2</v>
      </c>
      <c r="I27" s="8">
        <v>4</v>
      </c>
      <c r="J27" s="8">
        <v>0</v>
      </c>
    </row>
    <row r="28" spans="1:10" x14ac:dyDescent="0.3">
      <c r="A28" s="7" t="s">
        <v>58</v>
      </c>
      <c r="B28" s="7" t="s">
        <v>59</v>
      </c>
      <c r="C28" s="8">
        <v>73</v>
      </c>
      <c r="D28" s="8">
        <v>72</v>
      </c>
      <c r="E28" s="4">
        <v>0.98630136986301364</v>
      </c>
      <c r="F28" s="8">
        <v>1</v>
      </c>
      <c r="G28" s="4">
        <v>1</v>
      </c>
      <c r="H28" s="8">
        <v>0</v>
      </c>
      <c r="I28" s="8">
        <v>0</v>
      </c>
      <c r="J28" s="8">
        <v>0</v>
      </c>
    </row>
    <row r="29" spans="1:10" x14ac:dyDescent="0.3">
      <c r="A29" s="7" t="s">
        <v>60</v>
      </c>
      <c r="B29" s="7" t="s">
        <v>61</v>
      </c>
      <c r="C29" s="8">
        <v>70</v>
      </c>
      <c r="D29" s="8">
        <v>64</v>
      </c>
      <c r="E29" s="4">
        <v>0.91428571428571426</v>
      </c>
      <c r="F29" s="8">
        <v>6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62</v>
      </c>
      <c r="B30" s="7" t="s">
        <v>63</v>
      </c>
      <c r="C30" s="8">
        <v>62</v>
      </c>
      <c r="D30" s="8">
        <v>60</v>
      </c>
      <c r="E30" s="4">
        <v>0.967741935483871</v>
      </c>
      <c r="F30" s="8">
        <v>2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64</v>
      </c>
      <c r="B31" s="7" t="s">
        <v>65</v>
      </c>
      <c r="C31" s="8">
        <v>58</v>
      </c>
      <c r="D31" s="8">
        <v>47</v>
      </c>
      <c r="E31" s="4">
        <v>0.81034482758620685</v>
      </c>
      <c r="F31" s="8">
        <v>5</v>
      </c>
      <c r="G31" s="4">
        <v>0.89655172413793105</v>
      </c>
      <c r="H31" s="8">
        <v>1</v>
      </c>
      <c r="I31" s="8">
        <v>1</v>
      </c>
      <c r="J31" s="8">
        <v>4</v>
      </c>
    </row>
    <row r="32" spans="1:10" x14ac:dyDescent="0.3">
      <c r="A32" s="7" t="s">
        <v>66</v>
      </c>
      <c r="B32" s="7" t="s">
        <v>67</v>
      </c>
      <c r="C32" s="8">
        <v>57</v>
      </c>
      <c r="D32" s="8">
        <v>53</v>
      </c>
      <c r="E32" s="4">
        <v>0.92982456140350878</v>
      </c>
      <c r="F32" s="8">
        <v>4</v>
      </c>
      <c r="G32" s="4">
        <v>1</v>
      </c>
      <c r="H32" s="8">
        <v>0</v>
      </c>
      <c r="I32" s="8">
        <v>0</v>
      </c>
      <c r="J32" s="8">
        <v>0</v>
      </c>
    </row>
    <row r="33" spans="1:10" x14ac:dyDescent="0.3">
      <c r="A33" s="7" t="s">
        <v>68</v>
      </c>
      <c r="B33" s="7" t="s">
        <v>32</v>
      </c>
      <c r="C33" s="8">
        <v>55</v>
      </c>
      <c r="D33" s="8">
        <v>52</v>
      </c>
      <c r="E33" s="4">
        <v>0.94545454545454544</v>
      </c>
      <c r="F33" s="8">
        <v>3</v>
      </c>
      <c r="G33" s="4">
        <v>1</v>
      </c>
      <c r="H33" s="8">
        <v>0</v>
      </c>
      <c r="I33" s="8">
        <v>0</v>
      </c>
      <c r="J33" s="8">
        <v>0</v>
      </c>
    </row>
    <row r="34" spans="1:10" x14ac:dyDescent="0.3">
      <c r="A34" s="7" t="s">
        <v>69</v>
      </c>
      <c r="B34" s="7" t="s">
        <v>70</v>
      </c>
      <c r="C34" s="8">
        <v>55</v>
      </c>
      <c r="D34" s="8">
        <v>53</v>
      </c>
      <c r="E34" s="4">
        <v>0.96363636363636362</v>
      </c>
      <c r="F34" s="8">
        <v>2</v>
      </c>
      <c r="G34" s="4">
        <v>1</v>
      </c>
      <c r="H34" s="8">
        <v>0</v>
      </c>
      <c r="I34" s="8">
        <v>0</v>
      </c>
      <c r="J34" s="8">
        <v>0</v>
      </c>
    </row>
    <row r="35" spans="1:10" x14ac:dyDescent="0.3">
      <c r="A35" s="7" t="s">
        <v>71</v>
      </c>
      <c r="B35" s="7" t="s">
        <v>72</v>
      </c>
      <c r="C35" s="8">
        <v>53</v>
      </c>
      <c r="D35" s="8">
        <v>52</v>
      </c>
      <c r="E35" s="4">
        <v>0.98113207547169812</v>
      </c>
      <c r="F35" s="8">
        <v>1</v>
      </c>
      <c r="G35" s="4">
        <v>1</v>
      </c>
      <c r="H35" s="8">
        <v>0</v>
      </c>
      <c r="I35" s="8">
        <v>0</v>
      </c>
      <c r="J35" s="8">
        <v>0</v>
      </c>
    </row>
    <row r="36" spans="1:10" x14ac:dyDescent="0.3">
      <c r="A36" s="7" t="s">
        <v>73</v>
      </c>
      <c r="B36" s="7" t="s">
        <v>74</v>
      </c>
      <c r="C36" s="8">
        <v>53</v>
      </c>
      <c r="D36" s="8">
        <v>43</v>
      </c>
      <c r="E36" s="4">
        <v>0.81132075471698117</v>
      </c>
      <c r="F36" s="8">
        <v>8</v>
      </c>
      <c r="G36" s="4">
        <v>0.96226415094339623</v>
      </c>
      <c r="H36" s="8">
        <v>2</v>
      </c>
      <c r="I36" s="8">
        <v>0</v>
      </c>
      <c r="J36" s="8">
        <v>0</v>
      </c>
    </row>
    <row r="37" spans="1:10" x14ac:dyDescent="0.3">
      <c r="A37" s="7" t="s">
        <v>75</v>
      </c>
      <c r="B37" s="7" t="s">
        <v>76</v>
      </c>
      <c r="C37" s="8">
        <v>51</v>
      </c>
      <c r="D37" s="8">
        <v>45</v>
      </c>
      <c r="E37" s="4">
        <v>0.88235294117647056</v>
      </c>
      <c r="F37" s="8">
        <v>4</v>
      </c>
      <c r="G37" s="4">
        <v>0.96078431372549022</v>
      </c>
      <c r="H37" s="8">
        <v>0</v>
      </c>
      <c r="I37" s="8">
        <v>0</v>
      </c>
      <c r="J37" s="8">
        <v>2</v>
      </c>
    </row>
    <row r="38" spans="1:10" x14ac:dyDescent="0.3">
      <c r="A38" s="7" t="s">
        <v>77</v>
      </c>
      <c r="B38" s="7" t="s">
        <v>78</v>
      </c>
      <c r="C38" s="8">
        <v>48</v>
      </c>
      <c r="D38" s="8">
        <v>45</v>
      </c>
      <c r="E38" s="4">
        <v>0.9375</v>
      </c>
      <c r="F38" s="8">
        <v>0</v>
      </c>
      <c r="G38" s="4">
        <v>0.9375</v>
      </c>
      <c r="H38" s="8">
        <v>0</v>
      </c>
      <c r="I38" s="8">
        <v>1</v>
      </c>
      <c r="J38" s="8">
        <v>2</v>
      </c>
    </row>
    <row r="39" spans="1:10" x14ac:dyDescent="0.3">
      <c r="A39" s="7" t="s">
        <v>79</v>
      </c>
      <c r="B39" s="7" t="s">
        <v>80</v>
      </c>
      <c r="C39" s="8">
        <v>47</v>
      </c>
      <c r="D39" s="8">
        <v>32</v>
      </c>
      <c r="E39" s="4">
        <v>0.68085106382978722</v>
      </c>
      <c r="F39" s="8">
        <v>13</v>
      </c>
      <c r="G39" s="4">
        <v>0.95744680851063835</v>
      </c>
      <c r="H39" s="8">
        <v>2</v>
      </c>
      <c r="I39" s="8">
        <v>0</v>
      </c>
      <c r="J39" s="8">
        <v>0</v>
      </c>
    </row>
    <row r="40" spans="1:10" x14ac:dyDescent="0.3">
      <c r="A40" s="7" t="s">
        <v>81</v>
      </c>
      <c r="B40" s="7" t="s">
        <v>32</v>
      </c>
      <c r="C40" s="8">
        <v>41</v>
      </c>
      <c r="D40" s="8">
        <v>36</v>
      </c>
      <c r="E40" s="4">
        <v>0.87804878048780499</v>
      </c>
      <c r="F40" s="8">
        <v>5</v>
      </c>
      <c r="G40" s="4">
        <v>1</v>
      </c>
      <c r="H40" s="8">
        <v>0</v>
      </c>
      <c r="I40" s="8">
        <v>0</v>
      </c>
      <c r="J40" s="8">
        <v>0</v>
      </c>
    </row>
    <row r="41" spans="1:10" x14ac:dyDescent="0.3">
      <c r="A41" s="7" t="s">
        <v>82</v>
      </c>
      <c r="B41" s="7" t="s">
        <v>83</v>
      </c>
      <c r="C41" s="8">
        <v>39</v>
      </c>
      <c r="D41" s="8">
        <v>34</v>
      </c>
      <c r="E41" s="4">
        <v>0.87179487179487181</v>
      </c>
      <c r="F41" s="8">
        <v>4</v>
      </c>
      <c r="G41" s="4">
        <v>0.97435897435897434</v>
      </c>
      <c r="H41" s="8">
        <v>0</v>
      </c>
      <c r="I41" s="8">
        <v>1</v>
      </c>
      <c r="J41" s="8">
        <v>0</v>
      </c>
    </row>
    <row r="42" spans="1:10" x14ac:dyDescent="0.3">
      <c r="A42" s="7" t="s">
        <v>84</v>
      </c>
      <c r="B42" s="7" t="s">
        <v>67</v>
      </c>
      <c r="C42" s="8">
        <v>38</v>
      </c>
      <c r="D42" s="8">
        <v>38</v>
      </c>
      <c r="E42" s="4">
        <v>1</v>
      </c>
      <c r="F42" s="8">
        <v>0</v>
      </c>
      <c r="G42" s="4">
        <v>1</v>
      </c>
      <c r="H42" s="8">
        <v>0</v>
      </c>
      <c r="I42" s="8">
        <v>0</v>
      </c>
      <c r="J42" s="8">
        <v>0</v>
      </c>
    </row>
    <row r="43" spans="1:10" x14ac:dyDescent="0.3">
      <c r="A43" s="7" t="s">
        <v>85</v>
      </c>
      <c r="B43" s="7" t="s">
        <v>86</v>
      </c>
      <c r="C43" s="8">
        <v>38</v>
      </c>
      <c r="D43" s="8">
        <v>25</v>
      </c>
      <c r="E43" s="4">
        <v>0.65789473684210531</v>
      </c>
      <c r="F43" s="8">
        <v>2</v>
      </c>
      <c r="G43" s="4">
        <v>0.71052631578947367</v>
      </c>
      <c r="H43" s="8">
        <v>6</v>
      </c>
      <c r="I43" s="8">
        <v>1</v>
      </c>
      <c r="J43" s="8">
        <v>4</v>
      </c>
    </row>
    <row r="44" spans="1:10" x14ac:dyDescent="0.3">
      <c r="A44" s="7" t="s">
        <v>87</v>
      </c>
      <c r="B44" s="7" t="s">
        <v>32</v>
      </c>
      <c r="C44" s="8">
        <v>37</v>
      </c>
      <c r="D44" s="8">
        <v>36</v>
      </c>
      <c r="E44" s="4">
        <v>0.97297297297297303</v>
      </c>
      <c r="F44" s="8">
        <v>1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88</v>
      </c>
      <c r="B45" s="7" t="s">
        <v>89</v>
      </c>
      <c r="C45" s="8">
        <v>37</v>
      </c>
      <c r="D45" s="8">
        <v>36</v>
      </c>
      <c r="E45" s="4">
        <v>0.97297297297297303</v>
      </c>
      <c r="F45" s="8">
        <v>0</v>
      </c>
      <c r="G45" s="4">
        <v>0.97297297297297303</v>
      </c>
      <c r="H45" s="8">
        <v>0</v>
      </c>
      <c r="I45" s="8">
        <v>1</v>
      </c>
      <c r="J45" s="8">
        <v>0</v>
      </c>
    </row>
    <row r="46" spans="1:10" x14ac:dyDescent="0.3">
      <c r="A46" s="7" t="s">
        <v>90</v>
      </c>
      <c r="B46" s="7" t="s">
        <v>91</v>
      </c>
      <c r="C46" s="8">
        <v>36</v>
      </c>
      <c r="D46" s="8">
        <v>36</v>
      </c>
      <c r="E46" s="4">
        <v>1</v>
      </c>
      <c r="F46" s="8">
        <v>0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92</v>
      </c>
      <c r="B47" s="7" t="s">
        <v>49</v>
      </c>
      <c r="C47" s="8">
        <v>26</v>
      </c>
      <c r="D47" s="8">
        <v>26</v>
      </c>
      <c r="E47" s="4">
        <v>1</v>
      </c>
      <c r="F47" s="8">
        <v>0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93</v>
      </c>
      <c r="B48" s="7" t="s">
        <v>61</v>
      </c>
      <c r="C48" s="8">
        <v>24</v>
      </c>
      <c r="D48" s="8">
        <v>21</v>
      </c>
      <c r="E48" s="4">
        <v>0.875</v>
      </c>
      <c r="F48" s="8">
        <v>1</v>
      </c>
      <c r="G48" s="4">
        <v>0.91666666666666652</v>
      </c>
      <c r="H48" s="8">
        <v>0</v>
      </c>
      <c r="I48" s="8">
        <v>0</v>
      </c>
      <c r="J48" s="8">
        <v>2</v>
      </c>
    </row>
    <row r="49" spans="1:10" x14ac:dyDescent="0.3">
      <c r="A49" s="7" t="s">
        <v>94</v>
      </c>
      <c r="B49" s="7" t="s">
        <v>95</v>
      </c>
      <c r="C49" s="8">
        <v>23</v>
      </c>
      <c r="D49" s="8">
        <v>19</v>
      </c>
      <c r="E49" s="4">
        <v>0.82608695652173902</v>
      </c>
      <c r="F49" s="8">
        <v>1</v>
      </c>
      <c r="G49" s="4">
        <v>0.86956521739130432</v>
      </c>
      <c r="H49" s="8">
        <v>0</v>
      </c>
      <c r="I49" s="8">
        <v>3</v>
      </c>
      <c r="J49" s="8">
        <v>0</v>
      </c>
    </row>
    <row r="50" spans="1:10" x14ac:dyDescent="0.3">
      <c r="A50" s="7" t="s">
        <v>96</v>
      </c>
      <c r="B50" s="7" t="s">
        <v>97</v>
      </c>
      <c r="C50" s="8">
        <v>22</v>
      </c>
      <c r="D50" s="8">
        <v>13</v>
      </c>
      <c r="E50" s="4">
        <v>0.59090909090909094</v>
      </c>
      <c r="F50" s="8">
        <v>2</v>
      </c>
      <c r="G50" s="4">
        <v>0.68181818181818177</v>
      </c>
      <c r="H50" s="8">
        <v>2</v>
      </c>
      <c r="I50" s="8">
        <v>0</v>
      </c>
      <c r="J50" s="8">
        <v>5</v>
      </c>
    </row>
    <row r="51" spans="1:10" x14ac:dyDescent="0.3">
      <c r="A51" s="7" t="s">
        <v>98</v>
      </c>
      <c r="B51" s="7" t="s">
        <v>99</v>
      </c>
      <c r="C51" s="8">
        <v>16</v>
      </c>
      <c r="D51" s="8">
        <v>13</v>
      </c>
      <c r="E51" s="4">
        <v>0.8125</v>
      </c>
      <c r="F51" s="8">
        <v>2</v>
      </c>
      <c r="G51" s="4">
        <v>0.9375</v>
      </c>
      <c r="H51" s="8">
        <v>0</v>
      </c>
      <c r="I51" s="8">
        <v>0</v>
      </c>
      <c r="J51" s="8">
        <v>1</v>
      </c>
    </row>
    <row r="52" spans="1:10" x14ac:dyDescent="0.3">
      <c r="A52" s="7" t="s">
        <v>100</v>
      </c>
      <c r="B52" s="7" t="s">
        <v>101</v>
      </c>
      <c r="C52" s="8">
        <v>15</v>
      </c>
      <c r="D52" s="8">
        <v>8</v>
      </c>
      <c r="E52" s="4">
        <v>0.53333333333333333</v>
      </c>
      <c r="F52" s="8">
        <v>3</v>
      </c>
      <c r="G52" s="4">
        <v>0.73333333333333328</v>
      </c>
      <c r="H52" s="8">
        <v>4</v>
      </c>
      <c r="I52" s="8">
        <v>0</v>
      </c>
      <c r="J52" s="8">
        <v>0</v>
      </c>
    </row>
    <row r="53" spans="1:10" x14ac:dyDescent="0.3">
      <c r="A53" s="7" t="s">
        <v>102</v>
      </c>
      <c r="B53" s="7" t="s">
        <v>51</v>
      </c>
      <c r="C53" s="8">
        <v>15</v>
      </c>
      <c r="D53" s="8">
        <v>11</v>
      </c>
      <c r="E53" s="4">
        <v>0.73333333333333328</v>
      </c>
      <c r="F53" s="8">
        <v>0</v>
      </c>
      <c r="G53" s="4">
        <v>0.73333333333333328</v>
      </c>
      <c r="H53" s="8">
        <v>0</v>
      </c>
      <c r="I53" s="8">
        <v>1</v>
      </c>
      <c r="J53" s="8">
        <v>3</v>
      </c>
    </row>
    <row r="54" spans="1:10" x14ac:dyDescent="0.3">
      <c r="A54" s="7" t="s">
        <v>103</v>
      </c>
      <c r="B54" s="7" t="s">
        <v>104</v>
      </c>
      <c r="C54" s="8">
        <v>13</v>
      </c>
      <c r="D54" s="8">
        <v>4</v>
      </c>
      <c r="E54" s="4">
        <v>0.30769230769230771</v>
      </c>
      <c r="F54" s="8">
        <v>1</v>
      </c>
      <c r="G54" s="4">
        <v>0.38461538461538469</v>
      </c>
      <c r="H54" s="8">
        <v>0</v>
      </c>
      <c r="I54" s="8">
        <v>0</v>
      </c>
      <c r="J54" s="8">
        <v>8</v>
      </c>
    </row>
    <row r="55" spans="1:10" x14ac:dyDescent="0.3">
      <c r="A55" s="7" t="s">
        <v>105</v>
      </c>
      <c r="B55" s="7" t="s">
        <v>106</v>
      </c>
      <c r="C55" s="8">
        <v>13</v>
      </c>
      <c r="D55" s="8">
        <v>11</v>
      </c>
      <c r="E55" s="4">
        <v>0.84615384615384615</v>
      </c>
      <c r="F55" s="8">
        <v>0</v>
      </c>
      <c r="G55" s="4">
        <v>0.84615384615384615</v>
      </c>
      <c r="H55" s="8">
        <v>0</v>
      </c>
      <c r="I55" s="8">
        <v>2</v>
      </c>
      <c r="J55" s="8">
        <v>0</v>
      </c>
    </row>
    <row r="56" spans="1:10" x14ac:dyDescent="0.3">
      <c r="A56" s="7" t="s">
        <v>107</v>
      </c>
      <c r="B56" s="7" t="s">
        <v>108</v>
      </c>
      <c r="C56" s="8">
        <v>10</v>
      </c>
      <c r="D56" s="8">
        <v>10</v>
      </c>
      <c r="E56" s="4">
        <v>1</v>
      </c>
      <c r="F56" s="8">
        <v>0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109</v>
      </c>
      <c r="B57" s="7" t="s">
        <v>110</v>
      </c>
      <c r="C57" s="8">
        <v>9</v>
      </c>
      <c r="D57" s="8">
        <v>9</v>
      </c>
      <c r="E57" s="4">
        <v>1</v>
      </c>
      <c r="F57" s="8">
        <v>0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111</v>
      </c>
      <c r="B58" s="7" t="s">
        <v>112</v>
      </c>
      <c r="C58" s="8">
        <v>8</v>
      </c>
      <c r="D58" s="8">
        <v>8</v>
      </c>
      <c r="E58" s="4">
        <v>1</v>
      </c>
      <c r="F58" s="8">
        <v>0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113</v>
      </c>
      <c r="B59" s="7" t="s">
        <v>114</v>
      </c>
      <c r="C59" s="8">
        <v>8</v>
      </c>
      <c r="D59" s="8">
        <v>4</v>
      </c>
      <c r="E59" s="4">
        <v>0.5</v>
      </c>
      <c r="F59" s="8">
        <v>0</v>
      </c>
      <c r="G59" s="4">
        <v>0.5</v>
      </c>
      <c r="H59" s="8">
        <v>0</v>
      </c>
      <c r="I59" s="8">
        <v>0</v>
      </c>
      <c r="J59" s="8">
        <v>4</v>
      </c>
    </row>
    <row r="60" spans="1:10" x14ac:dyDescent="0.3">
      <c r="A60" s="7" t="s">
        <v>115</v>
      </c>
      <c r="B60" s="7" t="s">
        <v>116</v>
      </c>
      <c r="C60" s="8">
        <v>7</v>
      </c>
      <c r="D60" s="8">
        <v>4</v>
      </c>
      <c r="E60" s="4">
        <v>0.5714285714285714</v>
      </c>
      <c r="F60" s="8">
        <v>1</v>
      </c>
      <c r="G60" s="4">
        <v>0.7142857142857143</v>
      </c>
      <c r="H60" s="8">
        <v>0</v>
      </c>
      <c r="I60" s="8">
        <v>0</v>
      </c>
      <c r="J60" s="8">
        <v>2</v>
      </c>
    </row>
    <row r="61" spans="1:10" x14ac:dyDescent="0.3">
      <c r="A61" s="7" t="s">
        <v>117</v>
      </c>
      <c r="B61" s="7" t="s">
        <v>104</v>
      </c>
      <c r="C61" s="8">
        <v>7</v>
      </c>
      <c r="D61" s="8">
        <v>6</v>
      </c>
      <c r="E61" s="4">
        <v>0.8571428571428571</v>
      </c>
      <c r="F61" s="8">
        <v>1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118</v>
      </c>
      <c r="B62" s="7" t="s">
        <v>119</v>
      </c>
      <c r="C62" s="8">
        <v>5</v>
      </c>
      <c r="D62" s="8">
        <v>1</v>
      </c>
      <c r="E62" s="4">
        <v>0.2</v>
      </c>
      <c r="F62" s="8">
        <v>2</v>
      </c>
      <c r="G62" s="4">
        <v>0.6</v>
      </c>
      <c r="H62" s="8">
        <v>1</v>
      </c>
      <c r="I62" s="8">
        <v>0</v>
      </c>
      <c r="J62" s="8">
        <v>1</v>
      </c>
    </row>
    <row r="63" spans="1:10" x14ac:dyDescent="0.3">
      <c r="A63" s="7" t="s">
        <v>120</v>
      </c>
      <c r="B63" s="7" t="s">
        <v>121</v>
      </c>
      <c r="C63" s="8">
        <v>5</v>
      </c>
      <c r="D63" s="8">
        <v>2</v>
      </c>
      <c r="E63" s="4">
        <v>0.4</v>
      </c>
      <c r="F63" s="8">
        <v>1</v>
      </c>
      <c r="G63" s="4">
        <v>0.6</v>
      </c>
      <c r="H63" s="8">
        <v>1</v>
      </c>
      <c r="I63" s="8">
        <v>0</v>
      </c>
      <c r="J63" s="8">
        <v>1</v>
      </c>
    </row>
    <row r="64" spans="1:10" x14ac:dyDescent="0.3">
      <c r="A64" s="7" t="s">
        <v>122</v>
      </c>
      <c r="B64" s="7" t="s">
        <v>16</v>
      </c>
      <c r="C64" s="8">
        <v>5</v>
      </c>
      <c r="D64" s="8">
        <v>2</v>
      </c>
      <c r="E64" s="4">
        <v>0.4</v>
      </c>
      <c r="F64" s="8">
        <v>1</v>
      </c>
      <c r="G64" s="4">
        <v>0.6</v>
      </c>
      <c r="H64" s="8">
        <v>0</v>
      </c>
      <c r="I64" s="8">
        <v>1</v>
      </c>
      <c r="J64" s="8">
        <v>1</v>
      </c>
    </row>
    <row r="65" spans="1:10" x14ac:dyDescent="0.3">
      <c r="A65" s="7" t="s">
        <v>123</v>
      </c>
      <c r="B65" s="7" t="s">
        <v>119</v>
      </c>
      <c r="C65" s="8">
        <v>3</v>
      </c>
      <c r="D65" s="8">
        <v>2</v>
      </c>
      <c r="E65" s="4">
        <v>0.66666666666666652</v>
      </c>
      <c r="F65" s="8">
        <v>0</v>
      </c>
      <c r="G65" s="4">
        <v>0.66666666666666652</v>
      </c>
      <c r="H65" s="8">
        <v>0</v>
      </c>
      <c r="I65" s="8">
        <v>0</v>
      </c>
      <c r="J65" s="8">
        <v>1</v>
      </c>
    </row>
    <row r="66" spans="1:10" x14ac:dyDescent="0.3">
      <c r="A66" s="7" t="s">
        <v>124</v>
      </c>
      <c r="B66" s="7" t="s">
        <v>125</v>
      </c>
      <c r="C66" s="8">
        <v>3</v>
      </c>
      <c r="D66" s="8">
        <v>1</v>
      </c>
      <c r="E66" s="4">
        <v>0.33333333333333326</v>
      </c>
      <c r="F66" s="8">
        <v>2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126</v>
      </c>
      <c r="B67" s="7" t="s">
        <v>127</v>
      </c>
      <c r="C67" s="8">
        <v>3</v>
      </c>
      <c r="D67" s="8">
        <v>0</v>
      </c>
      <c r="E67" s="4">
        <v>0</v>
      </c>
      <c r="F67" s="8">
        <v>0</v>
      </c>
      <c r="G67" s="4">
        <v>0</v>
      </c>
      <c r="H67" s="8">
        <v>0</v>
      </c>
      <c r="I67" s="8">
        <v>1</v>
      </c>
      <c r="J67" s="8">
        <v>2</v>
      </c>
    </row>
    <row r="68" spans="1:10" x14ac:dyDescent="0.3">
      <c r="A68" s="7" t="s">
        <v>128</v>
      </c>
      <c r="B68" s="7" t="s">
        <v>129</v>
      </c>
      <c r="C68" s="8">
        <v>1</v>
      </c>
      <c r="D68" s="8">
        <v>1</v>
      </c>
      <c r="E68" s="4">
        <v>1</v>
      </c>
      <c r="F68" s="8">
        <v>0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130</v>
      </c>
      <c r="B69" s="7" t="s">
        <v>24</v>
      </c>
      <c r="C69" s="8">
        <v>1</v>
      </c>
      <c r="D69" s="8">
        <v>0</v>
      </c>
      <c r="E69" s="4">
        <v>0</v>
      </c>
      <c r="F69" s="8">
        <v>1</v>
      </c>
      <c r="G69" s="4">
        <v>1</v>
      </c>
      <c r="H69" s="8">
        <v>0</v>
      </c>
      <c r="I69" s="8">
        <v>0</v>
      </c>
      <c r="J69" s="8">
        <v>0</v>
      </c>
    </row>
    <row r="70" spans="1:10" x14ac:dyDescent="0.3">
      <c r="A70" s="7" t="s">
        <v>131</v>
      </c>
      <c r="B70" s="7" t="s">
        <v>132</v>
      </c>
      <c r="C70" s="8">
        <v>1</v>
      </c>
      <c r="D70" s="8">
        <v>1</v>
      </c>
      <c r="E70" s="4">
        <v>1</v>
      </c>
      <c r="F70" s="8">
        <v>0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133</v>
      </c>
      <c r="B71" s="7" t="s">
        <v>134</v>
      </c>
      <c r="C71" s="8">
        <v>1</v>
      </c>
      <c r="D71" s="8">
        <v>0</v>
      </c>
      <c r="E71" s="4">
        <v>0</v>
      </c>
      <c r="F71" s="8">
        <v>1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135</v>
      </c>
      <c r="B72" s="7" t="s">
        <v>136</v>
      </c>
      <c r="C72" s="8">
        <v>1</v>
      </c>
      <c r="D72" s="8">
        <v>1</v>
      </c>
      <c r="E72" s="4">
        <v>1</v>
      </c>
      <c r="F72" s="8">
        <v>0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137</v>
      </c>
      <c r="B73" s="7" t="s">
        <v>138</v>
      </c>
      <c r="C73" s="8">
        <v>1</v>
      </c>
      <c r="D73" s="8">
        <v>1</v>
      </c>
      <c r="E73" s="4">
        <v>1</v>
      </c>
      <c r="F73" s="8">
        <v>0</v>
      </c>
      <c r="G73" s="4">
        <v>1</v>
      </c>
      <c r="H73" s="8">
        <v>0</v>
      </c>
      <c r="I73" s="8">
        <v>0</v>
      </c>
      <c r="J73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workbookViewId="0"/>
  </sheetViews>
  <sheetFormatPr defaultRowHeight="14.4" x14ac:dyDescent="0.3"/>
  <sheetData>
    <row r="1" spans="1:13" x14ac:dyDescent="0.3">
      <c r="A1" s="30" t="s">
        <v>139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140</v>
      </c>
      <c r="B2" s="9" t="s">
        <v>141</v>
      </c>
      <c r="C2" s="9" t="s">
        <v>142</v>
      </c>
      <c r="D2" s="9" t="s">
        <v>143</v>
      </c>
      <c r="E2" s="9" t="s">
        <v>144</v>
      </c>
      <c r="F2" s="9" t="s">
        <v>145</v>
      </c>
      <c r="G2" s="9" t="s">
        <v>146</v>
      </c>
      <c r="H2" s="9" t="s">
        <v>147</v>
      </c>
      <c r="I2" s="9" t="s">
        <v>148</v>
      </c>
      <c r="J2" s="9" t="s">
        <v>149</v>
      </c>
      <c r="K2" s="9" t="s">
        <v>150</v>
      </c>
      <c r="L2" s="9" t="s">
        <v>151</v>
      </c>
      <c r="M2" s="9" t="s">
        <v>152</v>
      </c>
    </row>
    <row r="3" spans="1:13" x14ac:dyDescent="0.3">
      <c r="A3" s="10" t="s">
        <v>153</v>
      </c>
      <c r="B3" s="10" t="s">
        <v>154</v>
      </c>
      <c r="C3" s="10" t="s">
        <v>155</v>
      </c>
      <c r="D3" s="10" t="s">
        <v>156</v>
      </c>
      <c r="E3" s="10" t="s">
        <v>157</v>
      </c>
      <c r="F3" s="10" t="s">
        <v>158</v>
      </c>
      <c r="G3" s="10" t="s">
        <v>159</v>
      </c>
      <c r="H3" s="10" t="s">
        <v>160</v>
      </c>
      <c r="I3" s="11">
        <v>2</v>
      </c>
      <c r="J3" s="10" t="s">
        <v>48</v>
      </c>
      <c r="K3" s="10" t="s">
        <v>161</v>
      </c>
      <c r="L3" s="10" t="s">
        <v>162</v>
      </c>
      <c r="M3" s="10" t="s">
        <v>163</v>
      </c>
    </row>
    <row r="4" spans="1:13" x14ac:dyDescent="0.3">
      <c r="A4" s="10" t="s">
        <v>89</v>
      </c>
      <c r="B4" s="10" t="s">
        <v>164</v>
      </c>
      <c r="C4" s="10" t="s">
        <v>165</v>
      </c>
      <c r="D4" s="10" t="s">
        <v>166</v>
      </c>
      <c r="E4" s="10" t="s">
        <v>167</v>
      </c>
      <c r="F4" s="10" t="s">
        <v>158</v>
      </c>
      <c r="G4" s="10" t="s">
        <v>168</v>
      </c>
      <c r="H4" s="10" t="s">
        <v>169</v>
      </c>
      <c r="I4" s="11">
        <v>1</v>
      </c>
      <c r="J4" s="10" t="s">
        <v>88</v>
      </c>
      <c r="K4" s="10" t="s">
        <v>170</v>
      </c>
      <c r="L4" s="10" t="s">
        <v>162</v>
      </c>
      <c r="M4" s="10" t="s">
        <v>171</v>
      </c>
    </row>
    <row r="5" spans="1:13" x14ac:dyDescent="0.3">
      <c r="A5" s="10" t="s">
        <v>20</v>
      </c>
      <c r="B5" s="10" t="s">
        <v>172</v>
      </c>
      <c r="C5" s="10" t="s">
        <v>173</v>
      </c>
      <c r="D5" s="10" t="s">
        <v>174</v>
      </c>
      <c r="E5" s="10" t="s">
        <v>175</v>
      </c>
      <c r="F5" s="10" t="s">
        <v>158</v>
      </c>
      <c r="G5" s="10" t="s">
        <v>176</v>
      </c>
      <c r="H5" s="10" t="s">
        <v>177</v>
      </c>
      <c r="I5" s="11">
        <v>2</v>
      </c>
      <c r="J5" s="10" t="s">
        <v>19</v>
      </c>
      <c r="K5" s="10" t="s">
        <v>178</v>
      </c>
      <c r="L5" s="10" t="s">
        <v>162</v>
      </c>
      <c r="M5" s="10" t="s">
        <v>179</v>
      </c>
    </row>
    <row r="6" spans="1:13" x14ac:dyDescent="0.3">
      <c r="A6" s="10" t="s">
        <v>57</v>
      </c>
      <c r="B6" s="10" t="s">
        <v>180</v>
      </c>
      <c r="C6" s="10" t="s">
        <v>181</v>
      </c>
      <c r="D6" s="10" t="s">
        <v>182</v>
      </c>
      <c r="E6" s="10" t="s">
        <v>183</v>
      </c>
      <c r="F6" s="10" t="s">
        <v>158</v>
      </c>
      <c r="G6" s="10" t="s">
        <v>184</v>
      </c>
      <c r="H6" s="10" t="s">
        <v>185</v>
      </c>
      <c r="I6" s="11">
        <v>1</v>
      </c>
      <c r="J6" s="10" t="s">
        <v>56</v>
      </c>
      <c r="K6" s="10" t="s">
        <v>186</v>
      </c>
      <c r="L6" s="10" t="s">
        <v>162</v>
      </c>
      <c r="M6" s="10" t="s">
        <v>187</v>
      </c>
    </row>
    <row r="7" spans="1:13" x14ac:dyDescent="0.3">
      <c r="A7" s="10" t="s">
        <v>57</v>
      </c>
      <c r="B7" s="10" t="s">
        <v>180</v>
      </c>
      <c r="C7" s="10" t="s">
        <v>181</v>
      </c>
      <c r="D7" s="10" t="s">
        <v>182</v>
      </c>
      <c r="E7" s="10" t="s">
        <v>188</v>
      </c>
      <c r="F7" s="10" t="s">
        <v>158</v>
      </c>
      <c r="G7" s="10" t="s">
        <v>189</v>
      </c>
      <c r="H7" s="10" t="s">
        <v>190</v>
      </c>
      <c r="I7" s="11">
        <v>3</v>
      </c>
      <c r="J7" s="10" t="s">
        <v>56</v>
      </c>
      <c r="K7" s="10" t="s">
        <v>191</v>
      </c>
      <c r="L7" s="10" t="s">
        <v>162</v>
      </c>
      <c r="M7" s="10" t="s">
        <v>192</v>
      </c>
    </row>
    <row r="8" spans="1:13" x14ac:dyDescent="0.3">
      <c r="A8" s="10" t="s">
        <v>57</v>
      </c>
      <c r="B8" s="10" t="s">
        <v>180</v>
      </c>
      <c r="C8" s="10" t="s">
        <v>181</v>
      </c>
      <c r="D8" s="10" t="s">
        <v>182</v>
      </c>
      <c r="E8" s="10" t="s">
        <v>193</v>
      </c>
      <c r="F8" s="10" t="s">
        <v>158</v>
      </c>
      <c r="G8" s="10" t="s">
        <v>189</v>
      </c>
      <c r="H8" s="10" t="s">
        <v>190</v>
      </c>
      <c r="I8" s="11">
        <v>2</v>
      </c>
      <c r="J8" s="10" t="s">
        <v>56</v>
      </c>
      <c r="K8" s="10" t="s">
        <v>194</v>
      </c>
      <c r="L8" s="10" t="s">
        <v>162</v>
      </c>
      <c r="M8" s="10" t="s">
        <v>192</v>
      </c>
    </row>
    <row r="9" spans="1:13" x14ac:dyDescent="0.3">
      <c r="A9" s="10" t="s">
        <v>57</v>
      </c>
      <c r="B9" s="10" t="s">
        <v>180</v>
      </c>
      <c r="C9" s="10" t="s">
        <v>181</v>
      </c>
      <c r="D9" s="10" t="s">
        <v>182</v>
      </c>
      <c r="E9" s="10" t="s">
        <v>195</v>
      </c>
      <c r="F9" s="10" t="s">
        <v>158</v>
      </c>
      <c r="G9" s="10" t="s">
        <v>196</v>
      </c>
      <c r="H9" s="10" t="s">
        <v>197</v>
      </c>
      <c r="I9" s="11">
        <v>3</v>
      </c>
      <c r="J9" s="10" t="s">
        <v>56</v>
      </c>
      <c r="K9" s="10" t="s">
        <v>198</v>
      </c>
      <c r="L9" s="10" t="s">
        <v>162</v>
      </c>
      <c r="M9" s="10" t="s">
        <v>199</v>
      </c>
    </row>
    <row r="10" spans="1:13" x14ac:dyDescent="0.3">
      <c r="A10" s="10" t="s">
        <v>65</v>
      </c>
      <c r="B10" s="10" t="s">
        <v>200</v>
      </c>
      <c r="C10" s="10" t="s">
        <v>201</v>
      </c>
      <c r="D10" s="10" t="s">
        <v>202</v>
      </c>
      <c r="E10" s="10" t="s">
        <v>203</v>
      </c>
      <c r="F10" s="10" t="s">
        <v>158</v>
      </c>
      <c r="G10" s="10" t="s">
        <v>204</v>
      </c>
      <c r="H10" s="10" t="s">
        <v>205</v>
      </c>
      <c r="I10" s="11">
        <v>8</v>
      </c>
      <c r="J10" s="10" t="s">
        <v>64</v>
      </c>
      <c r="K10" s="10" t="s">
        <v>206</v>
      </c>
      <c r="L10" s="10" t="s">
        <v>162</v>
      </c>
      <c r="M10" s="10" t="s">
        <v>207</v>
      </c>
    </row>
    <row r="11" spans="1:13" x14ac:dyDescent="0.3">
      <c r="A11" s="10" t="s">
        <v>51</v>
      </c>
      <c r="B11" s="10" t="s">
        <v>208</v>
      </c>
      <c r="C11" s="10" t="s">
        <v>165</v>
      </c>
      <c r="D11" s="10" t="s">
        <v>209</v>
      </c>
      <c r="E11" s="10" t="s">
        <v>210</v>
      </c>
      <c r="F11" s="10" t="s">
        <v>211</v>
      </c>
      <c r="G11" s="10" t="s">
        <v>212</v>
      </c>
      <c r="H11" s="10" t="s">
        <v>213</v>
      </c>
      <c r="I11" s="11">
        <v>3</v>
      </c>
      <c r="J11" s="10" t="s">
        <v>102</v>
      </c>
      <c r="K11" s="10" t="s">
        <v>214</v>
      </c>
      <c r="L11" s="10" t="s">
        <v>162</v>
      </c>
      <c r="M11" s="10" t="s">
        <v>215</v>
      </c>
    </row>
    <row r="12" spans="1:13" x14ac:dyDescent="0.3">
      <c r="A12" s="10" t="s">
        <v>16</v>
      </c>
      <c r="B12" s="10" t="s">
        <v>216</v>
      </c>
      <c r="C12" s="10" t="s">
        <v>217</v>
      </c>
      <c r="D12" s="10" t="s">
        <v>218</v>
      </c>
      <c r="E12" s="10" t="s">
        <v>219</v>
      </c>
      <c r="F12" s="10" t="s">
        <v>158</v>
      </c>
      <c r="G12" s="10" t="s">
        <v>220</v>
      </c>
      <c r="H12" s="10" t="s">
        <v>221</v>
      </c>
      <c r="I12" s="11">
        <v>1</v>
      </c>
      <c r="J12" s="10" t="s">
        <v>122</v>
      </c>
      <c r="K12" s="10" t="s">
        <v>222</v>
      </c>
      <c r="L12" s="10" t="s">
        <v>162</v>
      </c>
      <c r="M12" s="10" t="s">
        <v>223</v>
      </c>
    </row>
    <row r="13" spans="1:13" x14ac:dyDescent="0.3">
      <c r="A13" s="10" t="s">
        <v>78</v>
      </c>
      <c r="B13" s="10" t="s">
        <v>224</v>
      </c>
      <c r="C13" s="10" t="s">
        <v>217</v>
      </c>
      <c r="D13" s="10" t="s">
        <v>225</v>
      </c>
      <c r="E13" s="10" t="s">
        <v>226</v>
      </c>
      <c r="F13" s="10" t="s">
        <v>158</v>
      </c>
      <c r="G13" s="10" t="s">
        <v>227</v>
      </c>
      <c r="H13" s="10" t="s">
        <v>228</v>
      </c>
      <c r="I13" s="11">
        <v>6</v>
      </c>
      <c r="J13" s="10" t="s">
        <v>77</v>
      </c>
      <c r="K13" s="10" t="s">
        <v>229</v>
      </c>
      <c r="L13" s="10" t="s">
        <v>162</v>
      </c>
      <c r="M13" s="10" t="s">
        <v>230</v>
      </c>
    </row>
    <row r="14" spans="1:13" x14ac:dyDescent="0.3">
      <c r="A14" s="10" t="s">
        <v>106</v>
      </c>
      <c r="B14" s="10" t="s">
        <v>231</v>
      </c>
      <c r="C14" s="10" t="s">
        <v>232</v>
      </c>
      <c r="D14" s="10" t="s">
        <v>233</v>
      </c>
      <c r="E14" s="10" t="s">
        <v>234</v>
      </c>
      <c r="F14" s="10" t="s">
        <v>158</v>
      </c>
      <c r="G14" s="10" t="s">
        <v>235</v>
      </c>
      <c r="H14" s="10" t="s">
        <v>236</v>
      </c>
      <c r="I14" s="11">
        <v>1</v>
      </c>
      <c r="J14" s="10" t="s">
        <v>105</v>
      </c>
      <c r="K14" s="10" t="s">
        <v>237</v>
      </c>
      <c r="L14" s="10" t="s">
        <v>162</v>
      </c>
      <c r="M14" s="10" t="s">
        <v>238</v>
      </c>
    </row>
    <row r="15" spans="1:13" x14ac:dyDescent="0.3">
      <c r="A15" s="10" t="s">
        <v>106</v>
      </c>
      <c r="B15" s="10" t="s">
        <v>231</v>
      </c>
      <c r="C15" s="10" t="s">
        <v>232</v>
      </c>
      <c r="D15" s="10" t="s">
        <v>233</v>
      </c>
      <c r="E15" s="10" t="s">
        <v>239</v>
      </c>
      <c r="F15" s="10" t="s">
        <v>158</v>
      </c>
      <c r="G15" s="10" t="s">
        <v>240</v>
      </c>
      <c r="H15" s="10" t="s">
        <v>241</v>
      </c>
      <c r="I15" s="11">
        <v>1</v>
      </c>
      <c r="J15" s="10" t="s">
        <v>105</v>
      </c>
      <c r="K15" s="10" t="s">
        <v>242</v>
      </c>
      <c r="L15" s="10" t="s">
        <v>162</v>
      </c>
      <c r="M15" s="10" t="s">
        <v>238</v>
      </c>
    </row>
    <row r="16" spans="1:13" x14ac:dyDescent="0.3">
      <c r="A16" s="10" t="s">
        <v>40</v>
      </c>
      <c r="B16" s="10" t="s">
        <v>243</v>
      </c>
      <c r="C16" s="10" t="s">
        <v>165</v>
      </c>
      <c r="D16" s="10" t="s">
        <v>244</v>
      </c>
      <c r="E16" s="10" t="s">
        <v>245</v>
      </c>
      <c r="F16" s="10" t="s">
        <v>158</v>
      </c>
      <c r="G16" s="10" t="s">
        <v>246</v>
      </c>
      <c r="H16" s="10" t="s">
        <v>247</v>
      </c>
      <c r="I16" s="11">
        <v>2</v>
      </c>
      <c r="J16" s="10" t="s">
        <v>39</v>
      </c>
      <c r="K16" s="10" t="s">
        <v>248</v>
      </c>
      <c r="L16" s="10" t="s">
        <v>162</v>
      </c>
      <c r="M16" s="10" t="s">
        <v>249</v>
      </c>
    </row>
    <row r="17" spans="1:13" x14ac:dyDescent="0.3">
      <c r="A17" s="10" t="s">
        <v>40</v>
      </c>
      <c r="B17" s="10" t="s">
        <v>243</v>
      </c>
      <c r="C17" s="10" t="s">
        <v>165</v>
      </c>
      <c r="D17" s="10" t="s">
        <v>244</v>
      </c>
      <c r="E17" s="10" t="s">
        <v>250</v>
      </c>
      <c r="F17" s="10" t="s">
        <v>158</v>
      </c>
      <c r="G17" s="10" t="s">
        <v>251</v>
      </c>
      <c r="H17" s="10" t="s">
        <v>252</v>
      </c>
      <c r="I17" s="11">
        <v>2</v>
      </c>
      <c r="J17" s="10" t="s">
        <v>39</v>
      </c>
      <c r="K17" s="10" t="s">
        <v>253</v>
      </c>
      <c r="L17" s="10" t="s">
        <v>162</v>
      </c>
      <c r="M17" s="10" t="s">
        <v>254</v>
      </c>
    </row>
    <row r="18" spans="1:13" x14ac:dyDescent="0.3">
      <c r="A18" s="10" t="s">
        <v>40</v>
      </c>
      <c r="B18" s="10" t="s">
        <v>243</v>
      </c>
      <c r="C18" s="10" t="s">
        <v>165</v>
      </c>
      <c r="D18" s="10" t="s">
        <v>244</v>
      </c>
      <c r="E18" s="10" t="s">
        <v>255</v>
      </c>
      <c r="F18" s="10" t="s">
        <v>158</v>
      </c>
      <c r="G18" s="10" t="s">
        <v>251</v>
      </c>
      <c r="H18" s="10" t="s">
        <v>252</v>
      </c>
      <c r="I18" s="11">
        <v>3</v>
      </c>
      <c r="J18" s="10" t="s">
        <v>39</v>
      </c>
      <c r="K18" s="10" t="s">
        <v>256</v>
      </c>
      <c r="L18" s="10" t="s">
        <v>162</v>
      </c>
      <c r="M18" s="10" t="s">
        <v>254</v>
      </c>
    </row>
    <row r="19" spans="1:13" x14ac:dyDescent="0.3">
      <c r="A19" s="10" t="s">
        <v>40</v>
      </c>
      <c r="B19" s="10" t="s">
        <v>243</v>
      </c>
      <c r="C19" s="10" t="s">
        <v>165</v>
      </c>
      <c r="D19" s="10" t="s">
        <v>244</v>
      </c>
      <c r="E19" s="10" t="s">
        <v>257</v>
      </c>
      <c r="F19" s="10" t="s">
        <v>158</v>
      </c>
      <c r="G19" s="10" t="s">
        <v>251</v>
      </c>
      <c r="H19" s="10" t="s">
        <v>252</v>
      </c>
      <c r="I19" s="11">
        <v>2</v>
      </c>
      <c r="J19" s="10" t="s">
        <v>39</v>
      </c>
      <c r="K19" s="10" t="s">
        <v>258</v>
      </c>
      <c r="L19" s="10" t="s">
        <v>162</v>
      </c>
      <c r="M19" s="10" t="s">
        <v>254</v>
      </c>
    </row>
    <row r="20" spans="1:13" x14ac:dyDescent="0.3">
      <c r="A20" s="10" t="s">
        <v>40</v>
      </c>
      <c r="B20" s="10" t="s">
        <v>243</v>
      </c>
      <c r="C20" s="10" t="s">
        <v>165</v>
      </c>
      <c r="D20" s="10" t="s">
        <v>244</v>
      </c>
      <c r="E20" s="10" t="s">
        <v>259</v>
      </c>
      <c r="F20" s="10" t="s">
        <v>158</v>
      </c>
      <c r="G20" s="10" t="s">
        <v>260</v>
      </c>
      <c r="H20" s="10" t="s">
        <v>261</v>
      </c>
      <c r="I20" s="11">
        <v>4</v>
      </c>
      <c r="J20" s="10" t="s">
        <v>39</v>
      </c>
      <c r="K20" s="10" t="s">
        <v>262</v>
      </c>
      <c r="L20" s="10" t="s">
        <v>162</v>
      </c>
      <c r="M20" s="10" t="s">
        <v>263</v>
      </c>
    </row>
    <row r="21" spans="1:13" x14ac:dyDescent="0.3">
      <c r="A21" s="10" t="s">
        <v>34</v>
      </c>
      <c r="B21" s="10" t="s">
        <v>264</v>
      </c>
      <c r="C21" s="10" t="s">
        <v>265</v>
      </c>
      <c r="D21" s="10" t="s">
        <v>266</v>
      </c>
      <c r="E21" s="10" t="s">
        <v>267</v>
      </c>
      <c r="F21" s="10" t="s">
        <v>158</v>
      </c>
      <c r="G21" s="10" t="s">
        <v>268</v>
      </c>
      <c r="H21" s="10" t="s">
        <v>269</v>
      </c>
      <c r="I21" s="11">
        <v>10</v>
      </c>
      <c r="J21" s="10" t="s">
        <v>33</v>
      </c>
      <c r="K21" s="10" t="s">
        <v>198</v>
      </c>
      <c r="L21" s="10" t="s">
        <v>162</v>
      </c>
      <c r="M21" s="10" t="s">
        <v>270</v>
      </c>
    </row>
    <row r="22" spans="1:13" x14ac:dyDescent="0.3">
      <c r="A22" s="10" t="s">
        <v>34</v>
      </c>
      <c r="B22" s="10" t="s">
        <v>264</v>
      </c>
      <c r="C22" s="10" t="s">
        <v>265</v>
      </c>
      <c r="D22" s="10" t="s">
        <v>266</v>
      </c>
      <c r="E22" s="10" t="s">
        <v>267</v>
      </c>
      <c r="F22" s="10" t="s">
        <v>158</v>
      </c>
      <c r="G22" s="10" t="s">
        <v>271</v>
      </c>
      <c r="H22" s="10" t="s">
        <v>272</v>
      </c>
      <c r="I22" s="11">
        <v>4</v>
      </c>
      <c r="J22" s="10" t="s">
        <v>33</v>
      </c>
      <c r="K22" s="10" t="s">
        <v>198</v>
      </c>
      <c r="L22" s="10" t="s">
        <v>162</v>
      </c>
      <c r="M22" s="10" t="s">
        <v>273</v>
      </c>
    </row>
    <row r="23" spans="1:13" x14ac:dyDescent="0.3">
      <c r="A23" s="10" t="s">
        <v>34</v>
      </c>
      <c r="B23" s="10" t="s">
        <v>264</v>
      </c>
      <c r="C23" s="10" t="s">
        <v>265</v>
      </c>
      <c r="D23" s="10" t="s">
        <v>266</v>
      </c>
      <c r="E23" s="10" t="s">
        <v>274</v>
      </c>
      <c r="F23" s="10" t="s">
        <v>158</v>
      </c>
      <c r="G23" s="10" t="s">
        <v>275</v>
      </c>
      <c r="H23" s="10" t="s">
        <v>276</v>
      </c>
      <c r="I23" s="11">
        <v>1</v>
      </c>
      <c r="J23" s="10" t="s">
        <v>33</v>
      </c>
      <c r="K23" s="10" t="s">
        <v>277</v>
      </c>
      <c r="L23" s="10" t="s">
        <v>162</v>
      </c>
      <c r="M23" s="10" t="s">
        <v>278</v>
      </c>
    </row>
    <row r="24" spans="1:13" x14ac:dyDescent="0.3">
      <c r="A24" s="10" t="s">
        <v>34</v>
      </c>
      <c r="B24" s="10" t="s">
        <v>264</v>
      </c>
      <c r="C24" s="10" t="s">
        <v>265</v>
      </c>
      <c r="D24" s="10" t="s">
        <v>266</v>
      </c>
      <c r="E24" s="10" t="s">
        <v>279</v>
      </c>
      <c r="F24" s="10" t="s">
        <v>158</v>
      </c>
      <c r="G24" s="10" t="s">
        <v>275</v>
      </c>
      <c r="H24" s="10" t="s">
        <v>276</v>
      </c>
      <c r="I24" s="11">
        <v>1</v>
      </c>
      <c r="J24" s="10" t="s">
        <v>33</v>
      </c>
      <c r="K24" s="10" t="s">
        <v>280</v>
      </c>
      <c r="L24" s="10" t="s">
        <v>162</v>
      </c>
      <c r="M24" s="10" t="s">
        <v>278</v>
      </c>
    </row>
    <row r="25" spans="1:13" x14ac:dyDescent="0.3">
      <c r="A25" s="10" t="s">
        <v>26</v>
      </c>
      <c r="B25" s="10" t="s">
        <v>281</v>
      </c>
      <c r="C25" s="10" t="s">
        <v>282</v>
      </c>
      <c r="D25" s="10" t="s">
        <v>283</v>
      </c>
      <c r="E25" s="10" t="s">
        <v>284</v>
      </c>
      <c r="F25" s="10" t="s">
        <v>158</v>
      </c>
      <c r="G25" s="10" t="s">
        <v>285</v>
      </c>
      <c r="H25" s="10" t="s">
        <v>286</v>
      </c>
      <c r="I25" s="11">
        <v>1</v>
      </c>
      <c r="J25" s="10" t="s">
        <v>25</v>
      </c>
      <c r="K25" s="10" t="s">
        <v>287</v>
      </c>
      <c r="L25" s="10" t="s">
        <v>162</v>
      </c>
      <c r="M25" s="10" t="s">
        <v>215</v>
      </c>
    </row>
    <row r="26" spans="1:13" x14ac:dyDescent="0.3">
      <c r="A26" s="10" t="s">
        <v>38</v>
      </c>
      <c r="B26" s="10" t="s">
        <v>288</v>
      </c>
      <c r="C26" s="10" t="s">
        <v>289</v>
      </c>
      <c r="D26" s="10" t="s">
        <v>290</v>
      </c>
      <c r="E26" s="10" t="s">
        <v>291</v>
      </c>
      <c r="F26" s="10" t="s">
        <v>158</v>
      </c>
      <c r="G26" s="10" t="s">
        <v>292</v>
      </c>
      <c r="H26" s="10" t="s">
        <v>293</v>
      </c>
      <c r="I26" s="11">
        <v>4</v>
      </c>
      <c r="J26" s="10" t="s">
        <v>37</v>
      </c>
      <c r="K26" s="10" t="s">
        <v>294</v>
      </c>
      <c r="L26" s="10" t="s">
        <v>162</v>
      </c>
      <c r="M26" s="10" t="s">
        <v>295</v>
      </c>
    </row>
    <row r="27" spans="1:13" x14ac:dyDescent="0.3">
      <c r="A27" s="10" t="s">
        <v>86</v>
      </c>
      <c r="B27" s="10" t="s">
        <v>296</v>
      </c>
      <c r="C27" s="10" t="s">
        <v>297</v>
      </c>
      <c r="D27" s="10" t="s">
        <v>298</v>
      </c>
      <c r="E27" s="10" t="s">
        <v>299</v>
      </c>
      <c r="F27" s="10" t="s">
        <v>158</v>
      </c>
      <c r="G27" s="10" t="s">
        <v>300</v>
      </c>
      <c r="H27" s="10" t="s">
        <v>301</v>
      </c>
      <c r="I27" s="11">
        <v>1</v>
      </c>
      <c r="J27" s="10" t="s">
        <v>85</v>
      </c>
      <c r="K27" s="10" t="s">
        <v>302</v>
      </c>
      <c r="L27" s="10" t="s">
        <v>162</v>
      </c>
      <c r="M27" s="10" t="s">
        <v>192</v>
      </c>
    </row>
    <row r="28" spans="1:13" x14ac:dyDescent="0.3">
      <c r="A28" s="10" t="s">
        <v>28</v>
      </c>
      <c r="B28" s="10" t="s">
        <v>303</v>
      </c>
      <c r="C28" s="10" t="s">
        <v>304</v>
      </c>
      <c r="D28" s="10" t="s">
        <v>305</v>
      </c>
      <c r="E28" s="10" t="s">
        <v>306</v>
      </c>
      <c r="F28" s="10" t="s">
        <v>158</v>
      </c>
      <c r="G28" s="10" t="s">
        <v>307</v>
      </c>
      <c r="H28" s="10" t="s">
        <v>308</v>
      </c>
      <c r="I28" s="11">
        <v>1</v>
      </c>
      <c r="J28" s="10" t="s">
        <v>27</v>
      </c>
      <c r="K28" s="10" t="s">
        <v>287</v>
      </c>
      <c r="L28" s="10" t="s">
        <v>162</v>
      </c>
      <c r="M28" s="10" t="s">
        <v>309</v>
      </c>
    </row>
    <row r="29" spans="1:13" x14ac:dyDescent="0.3">
      <c r="A29" s="10" t="s">
        <v>28</v>
      </c>
      <c r="B29" s="10" t="s">
        <v>303</v>
      </c>
      <c r="C29" s="10" t="s">
        <v>304</v>
      </c>
      <c r="D29" s="10" t="s">
        <v>305</v>
      </c>
      <c r="E29" s="10" t="s">
        <v>306</v>
      </c>
      <c r="F29" s="10" t="s">
        <v>158</v>
      </c>
      <c r="G29" s="10" t="s">
        <v>310</v>
      </c>
      <c r="H29" s="10" t="s">
        <v>311</v>
      </c>
      <c r="I29" s="11">
        <v>1</v>
      </c>
      <c r="J29" s="10" t="s">
        <v>27</v>
      </c>
      <c r="K29" s="10" t="s">
        <v>287</v>
      </c>
      <c r="L29" s="10" t="s">
        <v>162</v>
      </c>
      <c r="M29" s="10" t="s">
        <v>312</v>
      </c>
    </row>
    <row r="30" spans="1:13" x14ac:dyDescent="0.3">
      <c r="A30" s="10" t="s">
        <v>28</v>
      </c>
      <c r="B30" s="10" t="s">
        <v>303</v>
      </c>
      <c r="C30" s="10" t="s">
        <v>304</v>
      </c>
      <c r="D30" s="10" t="s">
        <v>305</v>
      </c>
      <c r="E30" s="10" t="s">
        <v>313</v>
      </c>
      <c r="F30" s="10" t="s">
        <v>158</v>
      </c>
      <c r="G30" s="10" t="s">
        <v>310</v>
      </c>
      <c r="H30" s="10" t="s">
        <v>311</v>
      </c>
      <c r="I30" s="11">
        <v>2</v>
      </c>
      <c r="J30" s="10" t="s">
        <v>27</v>
      </c>
      <c r="K30" s="10" t="s">
        <v>314</v>
      </c>
      <c r="L30" s="10" t="s">
        <v>162</v>
      </c>
      <c r="M30" s="10" t="s">
        <v>312</v>
      </c>
    </row>
    <row r="31" spans="1:13" x14ac:dyDescent="0.3">
      <c r="A31" s="10" t="s">
        <v>28</v>
      </c>
      <c r="B31" s="10" t="s">
        <v>303</v>
      </c>
      <c r="C31" s="10" t="s">
        <v>304</v>
      </c>
      <c r="D31" s="10" t="s">
        <v>305</v>
      </c>
      <c r="E31" s="10" t="s">
        <v>315</v>
      </c>
      <c r="F31" s="10" t="s">
        <v>158</v>
      </c>
      <c r="G31" s="10" t="s">
        <v>316</v>
      </c>
      <c r="H31" s="10" t="s">
        <v>317</v>
      </c>
      <c r="I31" s="11">
        <v>1</v>
      </c>
      <c r="J31" s="10" t="s">
        <v>27</v>
      </c>
      <c r="K31" s="10" t="s">
        <v>314</v>
      </c>
      <c r="L31" s="10" t="s">
        <v>162</v>
      </c>
      <c r="M31" s="10" t="s">
        <v>318</v>
      </c>
    </row>
    <row r="32" spans="1:13" x14ac:dyDescent="0.3">
      <c r="A32" s="10" t="s">
        <v>28</v>
      </c>
      <c r="B32" s="10" t="s">
        <v>303</v>
      </c>
      <c r="C32" s="10" t="s">
        <v>304</v>
      </c>
      <c r="D32" s="10" t="s">
        <v>305</v>
      </c>
      <c r="E32" s="10" t="s">
        <v>319</v>
      </c>
      <c r="F32" s="10" t="s">
        <v>158</v>
      </c>
      <c r="G32" s="10" t="s">
        <v>310</v>
      </c>
      <c r="H32" s="10" t="s">
        <v>311</v>
      </c>
      <c r="I32" s="11">
        <v>1</v>
      </c>
      <c r="J32" s="10" t="s">
        <v>27</v>
      </c>
      <c r="K32" s="10" t="s">
        <v>320</v>
      </c>
      <c r="L32" s="10" t="s">
        <v>162</v>
      </c>
      <c r="M32" s="10" t="s">
        <v>312</v>
      </c>
    </row>
    <row r="33" spans="1:13" x14ac:dyDescent="0.3">
      <c r="A33" s="10" t="s">
        <v>44</v>
      </c>
      <c r="B33" s="10" t="s">
        <v>321</v>
      </c>
      <c r="C33" s="10" t="s">
        <v>201</v>
      </c>
      <c r="D33" s="10" t="s">
        <v>322</v>
      </c>
      <c r="E33" s="10" t="s">
        <v>323</v>
      </c>
      <c r="F33" s="10" t="s">
        <v>158</v>
      </c>
      <c r="G33" s="10" t="s">
        <v>324</v>
      </c>
      <c r="H33" s="10" t="s">
        <v>325</v>
      </c>
      <c r="I33" s="11">
        <v>2</v>
      </c>
      <c r="J33" s="10" t="s">
        <v>43</v>
      </c>
      <c r="K33" s="10" t="s">
        <v>326</v>
      </c>
      <c r="L33" s="10" t="s">
        <v>162</v>
      </c>
      <c r="M33" s="10" t="s">
        <v>309</v>
      </c>
    </row>
    <row r="34" spans="1:13" x14ac:dyDescent="0.3">
      <c r="A34" s="10" t="s">
        <v>44</v>
      </c>
      <c r="B34" s="10" t="s">
        <v>321</v>
      </c>
      <c r="C34" s="10" t="s">
        <v>201</v>
      </c>
      <c r="D34" s="10" t="s">
        <v>322</v>
      </c>
      <c r="E34" s="10" t="s">
        <v>327</v>
      </c>
      <c r="F34" s="10" t="s">
        <v>158</v>
      </c>
      <c r="G34" s="10" t="s">
        <v>328</v>
      </c>
      <c r="H34" s="10" t="s">
        <v>329</v>
      </c>
      <c r="I34" s="11">
        <v>2</v>
      </c>
      <c r="J34" s="10" t="s">
        <v>43</v>
      </c>
      <c r="K34" s="10" t="s">
        <v>206</v>
      </c>
      <c r="L34" s="10" t="s">
        <v>162</v>
      </c>
      <c r="M34" s="10" t="s">
        <v>238</v>
      </c>
    </row>
    <row r="35" spans="1:13" x14ac:dyDescent="0.3">
      <c r="A35" s="10" t="s">
        <v>44</v>
      </c>
      <c r="B35" s="10" t="s">
        <v>321</v>
      </c>
      <c r="C35" s="10" t="s">
        <v>201</v>
      </c>
      <c r="D35" s="10" t="s">
        <v>322</v>
      </c>
      <c r="E35" s="10" t="s">
        <v>327</v>
      </c>
      <c r="F35" s="10" t="s">
        <v>158</v>
      </c>
      <c r="G35" s="10" t="s">
        <v>330</v>
      </c>
      <c r="H35" s="10" t="s">
        <v>331</v>
      </c>
      <c r="I35" s="11">
        <v>2</v>
      </c>
      <c r="J35" s="10" t="s">
        <v>43</v>
      </c>
      <c r="K35" s="10" t="s">
        <v>206</v>
      </c>
      <c r="L35" s="10" t="s">
        <v>162</v>
      </c>
      <c r="M35" s="10" t="s">
        <v>238</v>
      </c>
    </row>
    <row r="36" spans="1:13" x14ac:dyDescent="0.3">
      <c r="A36" s="10" t="s">
        <v>44</v>
      </c>
      <c r="B36" s="10" t="s">
        <v>321</v>
      </c>
      <c r="C36" s="10" t="s">
        <v>201</v>
      </c>
      <c r="D36" s="10" t="s">
        <v>322</v>
      </c>
      <c r="E36" s="10" t="s">
        <v>332</v>
      </c>
      <c r="F36" s="10" t="s">
        <v>158</v>
      </c>
      <c r="G36" s="10" t="s">
        <v>333</v>
      </c>
      <c r="H36" s="10" t="s">
        <v>334</v>
      </c>
      <c r="I36" s="11">
        <v>1</v>
      </c>
      <c r="J36" s="10" t="s">
        <v>43</v>
      </c>
      <c r="K36" s="10" t="s">
        <v>335</v>
      </c>
      <c r="L36" s="10" t="s">
        <v>162</v>
      </c>
      <c r="M36" s="10" t="s">
        <v>309</v>
      </c>
    </row>
    <row r="37" spans="1:13" x14ac:dyDescent="0.3">
      <c r="A37" s="10" t="s">
        <v>44</v>
      </c>
      <c r="B37" s="10" t="s">
        <v>321</v>
      </c>
      <c r="C37" s="10" t="s">
        <v>201</v>
      </c>
      <c r="D37" s="10" t="s">
        <v>322</v>
      </c>
      <c r="E37" s="10" t="s">
        <v>332</v>
      </c>
      <c r="F37" s="10" t="s">
        <v>158</v>
      </c>
      <c r="G37" s="10" t="s">
        <v>324</v>
      </c>
      <c r="H37" s="10" t="s">
        <v>325</v>
      </c>
      <c r="I37" s="11">
        <v>2</v>
      </c>
      <c r="J37" s="10" t="s">
        <v>43</v>
      </c>
      <c r="K37" s="10" t="s">
        <v>335</v>
      </c>
      <c r="L37" s="10" t="s">
        <v>162</v>
      </c>
      <c r="M37" s="10" t="s">
        <v>309</v>
      </c>
    </row>
    <row r="38" spans="1:13" x14ac:dyDescent="0.3">
      <c r="A38" s="10" t="s">
        <v>44</v>
      </c>
      <c r="B38" s="10" t="s">
        <v>321</v>
      </c>
      <c r="C38" s="10" t="s">
        <v>201</v>
      </c>
      <c r="D38" s="10" t="s">
        <v>322</v>
      </c>
      <c r="E38" s="10" t="s">
        <v>336</v>
      </c>
      <c r="F38" s="10" t="s">
        <v>158</v>
      </c>
      <c r="G38" s="10" t="s">
        <v>324</v>
      </c>
      <c r="H38" s="10" t="s">
        <v>325</v>
      </c>
      <c r="I38" s="11">
        <v>4</v>
      </c>
      <c r="J38" s="10" t="s">
        <v>43</v>
      </c>
      <c r="K38" s="10" t="s">
        <v>229</v>
      </c>
      <c r="L38" s="10" t="s">
        <v>162</v>
      </c>
      <c r="M38" s="10" t="s">
        <v>309</v>
      </c>
    </row>
    <row r="39" spans="1:13" x14ac:dyDescent="0.3">
      <c r="A39" s="10" t="s">
        <v>44</v>
      </c>
      <c r="B39" s="10" t="s">
        <v>321</v>
      </c>
      <c r="C39" s="10" t="s">
        <v>201</v>
      </c>
      <c r="D39" s="10" t="s">
        <v>322</v>
      </c>
      <c r="E39" s="10" t="s">
        <v>337</v>
      </c>
      <c r="F39" s="10" t="s">
        <v>158</v>
      </c>
      <c r="G39" s="10" t="s">
        <v>324</v>
      </c>
      <c r="H39" s="10" t="s">
        <v>325</v>
      </c>
      <c r="I39" s="11">
        <v>3</v>
      </c>
      <c r="J39" s="10" t="s">
        <v>43</v>
      </c>
      <c r="K39" s="10" t="s">
        <v>338</v>
      </c>
      <c r="L39" s="10" t="s">
        <v>162</v>
      </c>
      <c r="M39" s="10" t="s">
        <v>309</v>
      </c>
    </row>
    <row r="40" spans="1:13" x14ac:dyDescent="0.3">
      <c r="A40" s="10" t="s">
        <v>14</v>
      </c>
      <c r="B40" s="10" t="s">
        <v>339</v>
      </c>
      <c r="C40" s="10" t="s">
        <v>340</v>
      </c>
      <c r="D40" s="10" t="s">
        <v>341</v>
      </c>
      <c r="E40" s="10" t="s">
        <v>342</v>
      </c>
      <c r="F40" s="10" t="s">
        <v>158</v>
      </c>
      <c r="G40" s="10" t="s">
        <v>343</v>
      </c>
      <c r="H40" s="10" t="s">
        <v>344</v>
      </c>
      <c r="I40" s="11">
        <v>1</v>
      </c>
      <c r="J40" s="10" t="s">
        <v>13</v>
      </c>
      <c r="K40" s="10" t="s">
        <v>345</v>
      </c>
      <c r="L40" s="10" t="s">
        <v>162</v>
      </c>
      <c r="M40" s="10" t="s">
        <v>263</v>
      </c>
    </row>
    <row r="41" spans="1:13" x14ac:dyDescent="0.3">
      <c r="A41" s="10" t="s">
        <v>14</v>
      </c>
      <c r="B41" s="10" t="s">
        <v>339</v>
      </c>
      <c r="C41" s="10" t="s">
        <v>340</v>
      </c>
      <c r="D41" s="10" t="s">
        <v>341</v>
      </c>
      <c r="E41" s="10" t="s">
        <v>346</v>
      </c>
      <c r="F41" s="10" t="s">
        <v>158</v>
      </c>
      <c r="G41" s="10" t="s">
        <v>347</v>
      </c>
      <c r="H41" s="10" t="s">
        <v>348</v>
      </c>
      <c r="I41" s="11">
        <v>4</v>
      </c>
      <c r="J41" s="10" t="s">
        <v>13</v>
      </c>
      <c r="K41" s="10" t="s">
        <v>349</v>
      </c>
      <c r="L41" s="10" t="s">
        <v>162</v>
      </c>
      <c r="M41" s="10" t="s">
        <v>350</v>
      </c>
    </row>
    <row r="42" spans="1:13" x14ac:dyDescent="0.3">
      <c r="A42" s="10" t="s">
        <v>14</v>
      </c>
      <c r="B42" s="10" t="s">
        <v>339</v>
      </c>
      <c r="C42" s="10" t="s">
        <v>340</v>
      </c>
      <c r="D42" s="10" t="s">
        <v>341</v>
      </c>
      <c r="E42" s="10" t="s">
        <v>351</v>
      </c>
      <c r="F42" s="10" t="s">
        <v>158</v>
      </c>
      <c r="G42" s="10" t="s">
        <v>352</v>
      </c>
      <c r="H42" s="10" t="s">
        <v>353</v>
      </c>
      <c r="I42" s="11">
        <v>2</v>
      </c>
      <c r="J42" s="10" t="s">
        <v>13</v>
      </c>
      <c r="K42" s="10" t="s">
        <v>256</v>
      </c>
      <c r="L42" s="10" t="s">
        <v>162</v>
      </c>
      <c r="M42" s="10" t="s">
        <v>187</v>
      </c>
    </row>
    <row r="43" spans="1:13" x14ac:dyDescent="0.3">
      <c r="A43" s="10" t="s">
        <v>14</v>
      </c>
      <c r="B43" s="10" t="s">
        <v>339</v>
      </c>
      <c r="C43" s="10" t="s">
        <v>340</v>
      </c>
      <c r="D43" s="10" t="s">
        <v>341</v>
      </c>
      <c r="E43" s="10" t="s">
        <v>354</v>
      </c>
      <c r="F43" s="10" t="s">
        <v>355</v>
      </c>
      <c r="G43" s="10" t="s">
        <v>343</v>
      </c>
      <c r="H43" s="10" t="s">
        <v>344</v>
      </c>
      <c r="I43" s="11">
        <v>3</v>
      </c>
      <c r="J43" s="10" t="s">
        <v>13</v>
      </c>
      <c r="K43" s="10" t="s">
        <v>356</v>
      </c>
      <c r="L43" s="10" t="s">
        <v>162</v>
      </c>
      <c r="M43" s="10" t="s">
        <v>263</v>
      </c>
    </row>
    <row r="44" spans="1:13" x14ac:dyDescent="0.3">
      <c r="A44" s="10" t="s">
        <v>14</v>
      </c>
      <c r="B44" s="10" t="s">
        <v>339</v>
      </c>
      <c r="C44" s="10" t="s">
        <v>340</v>
      </c>
      <c r="D44" s="10" t="s">
        <v>341</v>
      </c>
      <c r="E44" s="10" t="s">
        <v>357</v>
      </c>
      <c r="F44" s="10" t="s">
        <v>158</v>
      </c>
      <c r="G44" s="10" t="s">
        <v>347</v>
      </c>
      <c r="H44" s="10" t="s">
        <v>348</v>
      </c>
      <c r="I44" s="11">
        <v>1</v>
      </c>
      <c r="J44" s="10" t="s">
        <v>13</v>
      </c>
      <c r="K44" s="10" t="s">
        <v>262</v>
      </c>
      <c r="L44" s="10" t="s">
        <v>162</v>
      </c>
      <c r="M44" s="10" t="s">
        <v>350</v>
      </c>
    </row>
    <row r="45" spans="1:13" x14ac:dyDescent="0.3">
      <c r="A45" s="10" t="s">
        <v>14</v>
      </c>
      <c r="B45" s="10" t="s">
        <v>339</v>
      </c>
      <c r="C45" s="10" t="s">
        <v>340</v>
      </c>
      <c r="D45" s="10" t="s">
        <v>341</v>
      </c>
      <c r="E45" s="10" t="s">
        <v>358</v>
      </c>
      <c r="F45" s="10" t="s">
        <v>158</v>
      </c>
      <c r="G45" s="10" t="s">
        <v>359</v>
      </c>
      <c r="H45" s="10" t="s">
        <v>360</v>
      </c>
      <c r="I45" s="11">
        <v>4</v>
      </c>
      <c r="J45" s="10" t="s">
        <v>13</v>
      </c>
      <c r="K45" s="10" t="s">
        <v>361</v>
      </c>
      <c r="L45" s="10" t="s">
        <v>162</v>
      </c>
      <c r="M45" s="10" t="s">
        <v>215</v>
      </c>
    </row>
    <row r="46" spans="1:13" x14ac:dyDescent="0.3">
      <c r="A46" s="10" t="s">
        <v>14</v>
      </c>
      <c r="B46" s="10" t="s">
        <v>339</v>
      </c>
      <c r="C46" s="10" t="s">
        <v>340</v>
      </c>
      <c r="D46" s="10" t="s">
        <v>341</v>
      </c>
      <c r="E46" s="10" t="s">
        <v>362</v>
      </c>
      <c r="F46" s="10" t="s">
        <v>158</v>
      </c>
      <c r="G46" s="10" t="s">
        <v>363</v>
      </c>
      <c r="H46" s="10" t="s">
        <v>364</v>
      </c>
      <c r="I46" s="11">
        <v>1</v>
      </c>
      <c r="J46" s="10" t="s">
        <v>13</v>
      </c>
      <c r="K46" s="10" t="s">
        <v>277</v>
      </c>
      <c r="L46" s="10" t="s">
        <v>162</v>
      </c>
      <c r="M46" s="10" t="s">
        <v>249</v>
      </c>
    </row>
    <row r="47" spans="1:13" x14ac:dyDescent="0.3">
      <c r="A47" s="10" t="s">
        <v>14</v>
      </c>
      <c r="B47" s="10" t="s">
        <v>339</v>
      </c>
      <c r="C47" s="10" t="s">
        <v>340</v>
      </c>
      <c r="D47" s="10" t="s">
        <v>341</v>
      </c>
      <c r="E47" s="10" t="s">
        <v>365</v>
      </c>
      <c r="F47" s="10" t="s">
        <v>355</v>
      </c>
      <c r="G47" s="10" t="s">
        <v>347</v>
      </c>
      <c r="H47" s="10" t="s">
        <v>348</v>
      </c>
      <c r="I47" s="11">
        <v>9</v>
      </c>
      <c r="J47" s="10" t="s">
        <v>13</v>
      </c>
      <c r="K47" s="10" t="s">
        <v>366</v>
      </c>
      <c r="L47" s="10" t="s">
        <v>162</v>
      </c>
      <c r="M47" s="10" t="s">
        <v>350</v>
      </c>
    </row>
    <row r="48" spans="1:13" x14ac:dyDescent="0.3">
      <c r="A48" s="10" t="s">
        <v>14</v>
      </c>
      <c r="B48" s="10" t="s">
        <v>339</v>
      </c>
      <c r="C48" s="10" t="s">
        <v>340</v>
      </c>
      <c r="D48" s="10" t="s">
        <v>341</v>
      </c>
      <c r="E48" s="10" t="s">
        <v>367</v>
      </c>
      <c r="F48" s="10" t="s">
        <v>355</v>
      </c>
      <c r="G48" s="10" t="s">
        <v>368</v>
      </c>
      <c r="H48" s="10" t="s">
        <v>369</v>
      </c>
      <c r="I48" s="11">
        <v>6</v>
      </c>
      <c r="J48" s="10" t="s">
        <v>13</v>
      </c>
      <c r="K48" s="10" t="s">
        <v>370</v>
      </c>
      <c r="L48" s="10" t="s">
        <v>162</v>
      </c>
      <c r="M48" s="10" t="s">
        <v>371</v>
      </c>
    </row>
    <row r="49" spans="1:13" x14ac:dyDescent="0.3">
      <c r="A49" s="10" t="s">
        <v>14</v>
      </c>
      <c r="B49" s="10" t="s">
        <v>339</v>
      </c>
      <c r="C49" s="10" t="s">
        <v>340</v>
      </c>
      <c r="D49" s="10" t="s">
        <v>341</v>
      </c>
      <c r="E49" s="10" t="s">
        <v>367</v>
      </c>
      <c r="F49" s="10" t="s">
        <v>355</v>
      </c>
      <c r="G49" s="10" t="s">
        <v>347</v>
      </c>
      <c r="H49" s="10" t="s">
        <v>348</v>
      </c>
      <c r="I49" s="11">
        <v>8</v>
      </c>
      <c r="J49" s="10" t="s">
        <v>13</v>
      </c>
      <c r="K49" s="10" t="s">
        <v>370</v>
      </c>
      <c r="L49" s="10" t="s">
        <v>162</v>
      </c>
      <c r="M49" s="10" t="s">
        <v>350</v>
      </c>
    </row>
    <row r="50" spans="1:13" x14ac:dyDescent="0.3">
      <c r="A50" s="10" t="s">
        <v>14</v>
      </c>
      <c r="B50" s="10" t="s">
        <v>339</v>
      </c>
      <c r="C50" s="10" t="s">
        <v>340</v>
      </c>
      <c r="D50" s="10" t="s">
        <v>341</v>
      </c>
      <c r="E50" s="10" t="s">
        <v>372</v>
      </c>
      <c r="F50" s="10" t="s">
        <v>355</v>
      </c>
      <c r="G50" s="10" t="s">
        <v>368</v>
      </c>
      <c r="H50" s="10" t="s">
        <v>369</v>
      </c>
      <c r="I50" s="11">
        <v>6</v>
      </c>
      <c r="J50" s="10" t="s">
        <v>13</v>
      </c>
      <c r="K50" s="10" t="s">
        <v>373</v>
      </c>
      <c r="L50" s="10" t="s">
        <v>162</v>
      </c>
      <c r="M50" s="10" t="s">
        <v>371</v>
      </c>
    </row>
    <row r="51" spans="1:13" x14ac:dyDescent="0.3">
      <c r="A51" s="10" t="s">
        <v>14</v>
      </c>
      <c r="B51" s="10" t="s">
        <v>339</v>
      </c>
      <c r="C51" s="10" t="s">
        <v>340</v>
      </c>
      <c r="D51" s="10" t="s">
        <v>341</v>
      </c>
      <c r="E51" s="10" t="s">
        <v>372</v>
      </c>
      <c r="F51" s="10" t="s">
        <v>355</v>
      </c>
      <c r="G51" s="10" t="s">
        <v>347</v>
      </c>
      <c r="H51" s="10" t="s">
        <v>348</v>
      </c>
      <c r="I51" s="11">
        <v>8</v>
      </c>
      <c r="J51" s="10" t="s">
        <v>13</v>
      </c>
      <c r="K51" s="10" t="s">
        <v>373</v>
      </c>
      <c r="L51" s="10" t="s">
        <v>162</v>
      </c>
      <c r="M51" s="10" t="s">
        <v>350</v>
      </c>
    </row>
    <row r="52" spans="1:13" x14ac:dyDescent="0.3">
      <c r="A52" s="10" t="s">
        <v>127</v>
      </c>
      <c r="B52" s="10" t="s">
        <v>374</v>
      </c>
      <c r="C52" s="10" t="s">
        <v>375</v>
      </c>
      <c r="D52" s="10" t="s">
        <v>376</v>
      </c>
      <c r="E52" s="10" t="s">
        <v>377</v>
      </c>
      <c r="F52" s="10" t="s">
        <v>355</v>
      </c>
      <c r="G52" s="10" t="s">
        <v>378</v>
      </c>
      <c r="H52" s="10" t="s">
        <v>379</v>
      </c>
      <c r="I52" s="11">
        <v>6</v>
      </c>
      <c r="J52" s="10" t="s">
        <v>126</v>
      </c>
      <c r="K52" s="10" t="s">
        <v>349</v>
      </c>
      <c r="L52" s="10" t="s">
        <v>162</v>
      </c>
      <c r="M52" s="10" t="s">
        <v>380</v>
      </c>
    </row>
    <row r="53" spans="1:13" x14ac:dyDescent="0.3">
      <c r="A53" s="10" t="s">
        <v>95</v>
      </c>
      <c r="B53" s="10" t="s">
        <v>381</v>
      </c>
      <c r="C53" s="10" t="s">
        <v>201</v>
      </c>
      <c r="D53" s="10" t="s">
        <v>382</v>
      </c>
      <c r="E53" s="10" t="s">
        <v>383</v>
      </c>
      <c r="F53" s="10" t="s">
        <v>158</v>
      </c>
      <c r="G53" s="10" t="s">
        <v>384</v>
      </c>
      <c r="H53" s="10" t="s">
        <v>385</v>
      </c>
      <c r="I53" s="11">
        <v>4</v>
      </c>
      <c r="J53" s="10" t="s">
        <v>94</v>
      </c>
      <c r="K53" s="10" t="s">
        <v>386</v>
      </c>
      <c r="L53" s="10" t="s">
        <v>162</v>
      </c>
      <c r="M53" s="10" t="s">
        <v>318</v>
      </c>
    </row>
    <row r="54" spans="1:13" x14ac:dyDescent="0.3">
      <c r="A54" s="10" t="s">
        <v>95</v>
      </c>
      <c r="B54" s="10" t="s">
        <v>381</v>
      </c>
      <c r="C54" s="10" t="s">
        <v>201</v>
      </c>
      <c r="D54" s="10" t="s">
        <v>382</v>
      </c>
      <c r="E54" s="10" t="s">
        <v>387</v>
      </c>
      <c r="F54" s="10" t="s">
        <v>158</v>
      </c>
      <c r="G54" s="10" t="s">
        <v>384</v>
      </c>
      <c r="H54" s="10" t="s">
        <v>385</v>
      </c>
      <c r="I54" s="11">
        <v>2</v>
      </c>
      <c r="J54" s="10" t="s">
        <v>94</v>
      </c>
      <c r="K54" s="10" t="s">
        <v>277</v>
      </c>
      <c r="L54" s="10" t="s">
        <v>162</v>
      </c>
      <c r="M54" s="10" t="s">
        <v>318</v>
      </c>
    </row>
    <row r="55" spans="1:13" x14ac:dyDescent="0.3">
      <c r="A55" s="10" t="s">
        <v>95</v>
      </c>
      <c r="B55" s="10" t="s">
        <v>381</v>
      </c>
      <c r="C55" s="10" t="s">
        <v>201</v>
      </c>
      <c r="D55" s="10" t="s">
        <v>382</v>
      </c>
      <c r="E55" s="10" t="s">
        <v>388</v>
      </c>
      <c r="F55" s="10" t="s">
        <v>158</v>
      </c>
      <c r="G55" s="10" t="s">
        <v>384</v>
      </c>
      <c r="H55" s="10" t="s">
        <v>385</v>
      </c>
      <c r="I55" s="11">
        <v>4</v>
      </c>
      <c r="J55" s="10" t="s">
        <v>94</v>
      </c>
      <c r="K55" s="10" t="s">
        <v>229</v>
      </c>
      <c r="L55" s="10" t="s">
        <v>162</v>
      </c>
      <c r="M55" s="10" t="s">
        <v>318</v>
      </c>
    </row>
    <row r="56" spans="1:13" x14ac:dyDescent="0.3">
      <c r="A56" s="10" t="s">
        <v>18</v>
      </c>
      <c r="B56" s="10" t="s">
        <v>389</v>
      </c>
      <c r="C56" s="10" t="s">
        <v>390</v>
      </c>
      <c r="D56" s="10" t="s">
        <v>391</v>
      </c>
      <c r="E56" s="10" t="s">
        <v>392</v>
      </c>
      <c r="F56" s="10" t="s">
        <v>158</v>
      </c>
      <c r="G56" s="10" t="s">
        <v>393</v>
      </c>
      <c r="H56" s="10" t="s">
        <v>394</v>
      </c>
      <c r="I56" s="11">
        <v>1</v>
      </c>
      <c r="J56" s="10" t="s">
        <v>17</v>
      </c>
      <c r="K56" s="10" t="s">
        <v>194</v>
      </c>
      <c r="L56" s="10" t="s">
        <v>162</v>
      </c>
      <c r="M56" s="10" t="s">
        <v>238</v>
      </c>
    </row>
    <row r="57" spans="1:13" x14ac:dyDescent="0.3">
      <c r="A57" s="10" t="s">
        <v>18</v>
      </c>
      <c r="B57" s="10" t="s">
        <v>389</v>
      </c>
      <c r="C57" s="10" t="s">
        <v>390</v>
      </c>
      <c r="D57" s="10" t="s">
        <v>391</v>
      </c>
      <c r="E57" s="10" t="s">
        <v>395</v>
      </c>
      <c r="F57" s="10" t="s">
        <v>158</v>
      </c>
      <c r="G57" s="10" t="s">
        <v>393</v>
      </c>
      <c r="H57" s="10" t="s">
        <v>394</v>
      </c>
      <c r="I57" s="11">
        <v>2</v>
      </c>
      <c r="J57" s="10" t="s">
        <v>17</v>
      </c>
      <c r="K57" s="10" t="s">
        <v>338</v>
      </c>
      <c r="L57" s="10" t="s">
        <v>162</v>
      </c>
      <c r="M57" s="10" t="s">
        <v>238</v>
      </c>
    </row>
    <row r="58" spans="1:13" x14ac:dyDescent="0.3">
      <c r="A58" s="10" t="s">
        <v>83</v>
      </c>
      <c r="B58" s="10" t="s">
        <v>396</v>
      </c>
      <c r="C58" s="10" t="s">
        <v>397</v>
      </c>
      <c r="D58" s="10" t="s">
        <v>398</v>
      </c>
      <c r="E58" s="10" t="s">
        <v>399</v>
      </c>
      <c r="F58" s="10" t="s">
        <v>158</v>
      </c>
      <c r="G58" s="10" t="s">
        <v>400</v>
      </c>
      <c r="H58" s="10" t="s">
        <v>401</v>
      </c>
      <c r="I58" s="11">
        <v>1</v>
      </c>
      <c r="J58" s="10" t="s">
        <v>82</v>
      </c>
      <c r="K58" s="10" t="s">
        <v>191</v>
      </c>
      <c r="L58" s="10" t="s">
        <v>162</v>
      </c>
      <c r="M58" s="10" t="s">
        <v>402</v>
      </c>
    </row>
    <row r="59" spans="1:13" x14ac:dyDescent="0.3">
      <c r="A59" s="10" t="s">
        <v>22</v>
      </c>
      <c r="B59" s="10" t="s">
        <v>264</v>
      </c>
      <c r="C59" s="10" t="s">
        <v>265</v>
      </c>
      <c r="D59" s="10" t="s">
        <v>266</v>
      </c>
      <c r="E59" s="10" t="s">
        <v>403</v>
      </c>
      <c r="F59" s="10" t="s">
        <v>158</v>
      </c>
      <c r="G59" s="10" t="s">
        <v>404</v>
      </c>
      <c r="H59" s="10" t="s">
        <v>405</v>
      </c>
      <c r="I59" s="11">
        <v>1</v>
      </c>
      <c r="J59" s="10" t="s">
        <v>21</v>
      </c>
      <c r="K59" s="10" t="s">
        <v>186</v>
      </c>
      <c r="L59" s="10" t="s">
        <v>162</v>
      </c>
      <c r="M59" s="10" t="s">
        <v>187</v>
      </c>
    </row>
    <row r="60" spans="1:13" x14ac:dyDescent="0.3">
      <c r="A60" s="10" t="s">
        <v>22</v>
      </c>
      <c r="B60" s="10" t="s">
        <v>264</v>
      </c>
      <c r="C60" s="10" t="s">
        <v>265</v>
      </c>
      <c r="D60" s="10" t="s">
        <v>266</v>
      </c>
      <c r="E60" s="10" t="s">
        <v>403</v>
      </c>
      <c r="F60" s="10" t="s">
        <v>158</v>
      </c>
      <c r="G60" s="10" t="s">
        <v>406</v>
      </c>
      <c r="H60" s="10" t="s">
        <v>407</v>
      </c>
      <c r="I60" s="11">
        <v>1</v>
      </c>
      <c r="J60" s="10" t="s">
        <v>21</v>
      </c>
      <c r="K60" s="10" t="s">
        <v>186</v>
      </c>
      <c r="L60" s="10" t="s">
        <v>162</v>
      </c>
      <c r="M60" s="10" t="s">
        <v>187</v>
      </c>
    </row>
    <row r="61" spans="1:13" x14ac:dyDescent="0.3">
      <c r="A61" s="10" t="s">
        <v>22</v>
      </c>
      <c r="B61" s="10" t="s">
        <v>264</v>
      </c>
      <c r="C61" s="10" t="s">
        <v>265</v>
      </c>
      <c r="D61" s="10" t="s">
        <v>266</v>
      </c>
      <c r="E61" s="10" t="s">
        <v>403</v>
      </c>
      <c r="F61" s="10" t="s">
        <v>158</v>
      </c>
      <c r="G61" s="10" t="s">
        <v>408</v>
      </c>
      <c r="H61" s="10" t="s">
        <v>409</v>
      </c>
      <c r="I61" s="11">
        <v>1</v>
      </c>
      <c r="J61" s="10" t="s">
        <v>21</v>
      </c>
      <c r="K61" s="10" t="s">
        <v>186</v>
      </c>
      <c r="L61" s="10" t="s">
        <v>162</v>
      </c>
      <c r="M61" s="10" t="s">
        <v>410</v>
      </c>
    </row>
    <row r="62" spans="1:13" x14ac:dyDescent="0.3">
      <c r="A62" s="10" t="s">
        <v>22</v>
      </c>
      <c r="B62" s="10" t="s">
        <v>264</v>
      </c>
      <c r="C62" s="10" t="s">
        <v>265</v>
      </c>
      <c r="D62" s="10" t="s">
        <v>266</v>
      </c>
      <c r="E62" s="10" t="s">
        <v>403</v>
      </c>
      <c r="F62" s="10" t="s">
        <v>158</v>
      </c>
      <c r="G62" s="10" t="s">
        <v>411</v>
      </c>
      <c r="H62" s="10" t="s">
        <v>412</v>
      </c>
      <c r="I62" s="11">
        <v>25</v>
      </c>
      <c r="J62" s="10" t="s">
        <v>21</v>
      </c>
      <c r="K62" s="10" t="s">
        <v>186</v>
      </c>
      <c r="L62" s="10" t="s">
        <v>162</v>
      </c>
      <c r="M62" s="10" t="s">
        <v>278</v>
      </c>
    </row>
    <row r="63" spans="1:13" x14ac:dyDescent="0.3">
      <c r="A63" s="10" t="s">
        <v>22</v>
      </c>
      <c r="B63" s="10" t="s">
        <v>264</v>
      </c>
      <c r="C63" s="10" t="s">
        <v>265</v>
      </c>
      <c r="D63" s="10" t="s">
        <v>266</v>
      </c>
      <c r="E63" s="10" t="s">
        <v>413</v>
      </c>
      <c r="F63" s="10" t="s">
        <v>158</v>
      </c>
      <c r="G63" s="10" t="s">
        <v>414</v>
      </c>
      <c r="H63" s="10" t="s">
        <v>415</v>
      </c>
      <c r="I63" s="11">
        <v>1</v>
      </c>
      <c r="J63" s="10" t="s">
        <v>21</v>
      </c>
      <c r="K63" s="10" t="s">
        <v>416</v>
      </c>
      <c r="L63" s="10" t="s">
        <v>162</v>
      </c>
      <c r="M63" s="10" t="s">
        <v>417</v>
      </c>
    </row>
    <row r="64" spans="1:13" x14ac:dyDescent="0.3">
      <c r="A64" s="10" t="s">
        <v>16</v>
      </c>
      <c r="B64" s="10" t="s">
        <v>418</v>
      </c>
      <c r="C64" s="10" t="s">
        <v>217</v>
      </c>
      <c r="D64" s="10" t="s">
        <v>419</v>
      </c>
      <c r="E64" s="10" t="s">
        <v>420</v>
      </c>
      <c r="F64" s="10" t="s">
        <v>355</v>
      </c>
      <c r="G64" s="10" t="s">
        <v>421</v>
      </c>
      <c r="H64" s="10" t="s">
        <v>422</v>
      </c>
      <c r="I64" s="11">
        <v>8</v>
      </c>
      <c r="J64" s="10" t="s">
        <v>15</v>
      </c>
      <c r="K64" s="10" t="s">
        <v>214</v>
      </c>
      <c r="L64" s="10" t="s">
        <v>162</v>
      </c>
      <c r="M64" s="10" t="s">
        <v>423</v>
      </c>
    </row>
    <row r="65" spans="1:13" x14ac:dyDescent="0.3">
      <c r="A65" s="10" t="s">
        <v>16</v>
      </c>
      <c r="B65" s="10" t="s">
        <v>418</v>
      </c>
      <c r="C65" s="10" t="s">
        <v>217</v>
      </c>
      <c r="D65" s="10" t="s">
        <v>419</v>
      </c>
      <c r="E65" s="10" t="s">
        <v>424</v>
      </c>
      <c r="F65" s="10" t="s">
        <v>355</v>
      </c>
      <c r="G65" s="10" t="s">
        <v>421</v>
      </c>
      <c r="H65" s="10" t="s">
        <v>422</v>
      </c>
      <c r="I65" s="11">
        <v>8</v>
      </c>
      <c r="J65" s="10" t="s">
        <v>15</v>
      </c>
      <c r="K65" s="10" t="s">
        <v>253</v>
      </c>
      <c r="L65" s="10" t="s">
        <v>162</v>
      </c>
      <c r="M65" s="10" t="s">
        <v>423</v>
      </c>
    </row>
    <row r="66" spans="1:13" x14ac:dyDescent="0.3">
      <c r="A66" s="10" t="s">
        <v>16</v>
      </c>
      <c r="B66" s="10" t="s">
        <v>418</v>
      </c>
      <c r="C66" s="10" t="s">
        <v>217</v>
      </c>
      <c r="D66" s="10" t="s">
        <v>419</v>
      </c>
      <c r="E66" s="10" t="s">
        <v>425</v>
      </c>
      <c r="F66" s="10" t="s">
        <v>158</v>
      </c>
      <c r="G66" s="10" t="s">
        <v>426</v>
      </c>
      <c r="H66" s="10" t="s">
        <v>427</v>
      </c>
      <c r="I66" s="11">
        <v>2</v>
      </c>
      <c r="J66" s="10" t="s">
        <v>15</v>
      </c>
      <c r="K66" s="10" t="s">
        <v>256</v>
      </c>
      <c r="L66" s="10" t="s">
        <v>162</v>
      </c>
      <c r="M66" s="10" t="s">
        <v>249</v>
      </c>
    </row>
    <row r="67" spans="1:13" x14ac:dyDescent="0.3">
      <c r="A67" s="10" t="s">
        <v>16</v>
      </c>
      <c r="B67" s="10" t="s">
        <v>418</v>
      </c>
      <c r="C67" s="10" t="s">
        <v>217</v>
      </c>
      <c r="D67" s="10" t="s">
        <v>419</v>
      </c>
      <c r="E67" s="10" t="s">
        <v>428</v>
      </c>
      <c r="F67" s="10" t="s">
        <v>355</v>
      </c>
      <c r="G67" s="10" t="s">
        <v>421</v>
      </c>
      <c r="H67" s="10" t="s">
        <v>422</v>
      </c>
      <c r="I67" s="11">
        <v>8</v>
      </c>
      <c r="J67" s="10" t="s">
        <v>15</v>
      </c>
      <c r="K67" s="10" t="s">
        <v>386</v>
      </c>
      <c r="L67" s="10" t="s">
        <v>162</v>
      </c>
      <c r="M67" s="10" t="s">
        <v>423</v>
      </c>
    </row>
    <row r="68" spans="1:13" x14ac:dyDescent="0.3">
      <c r="A68" s="10" t="s">
        <v>16</v>
      </c>
      <c r="B68" s="10" t="s">
        <v>418</v>
      </c>
      <c r="C68" s="10" t="s">
        <v>217</v>
      </c>
      <c r="D68" s="10" t="s">
        <v>419</v>
      </c>
      <c r="E68" s="10" t="s">
        <v>429</v>
      </c>
      <c r="F68" s="10" t="s">
        <v>355</v>
      </c>
      <c r="G68" s="10" t="s">
        <v>421</v>
      </c>
      <c r="H68" s="10" t="s">
        <v>422</v>
      </c>
      <c r="I68" s="11">
        <v>8</v>
      </c>
      <c r="J68" s="10" t="s">
        <v>15</v>
      </c>
      <c r="K68" s="10" t="s">
        <v>262</v>
      </c>
      <c r="L68" s="10" t="s">
        <v>162</v>
      </c>
      <c r="M68" s="10" t="s">
        <v>423</v>
      </c>
    </row>
    <row r="69" spans="1:13" x14ac:dyDescent="0.3">
      <c r="A69" s="10" t="s">
        <v>16</v>
      </c>
      <c r="B69" s="10" t="s">
        <v>418</v>
      </c>
      <c r="C69" s="10" t="s">
        <v>217</v>
      </c>
      <c r="D69" s="10" t="s">
        <v>419</v>
      </c>
      <c r="E69" s="10" t="s">
        <v>430</v>
      </c>
      <c r="F69" s="10" t="s">
        <v>158</v>
      </c>
      <c r="G69" s="10" t="s">
        <v>431</v>
      </c>
      <c r="H69" s="10" t="s">
        <v>432</v>
      </c>
      <c r="I69" s="11">
        <v>6</v>
      </c>
      <c r="J69" s="10" t="s">
        <v>15</v>
      </c>
      <c r="K69" s="10" t="s">
        <v>416</v>
      </c>
      <c r="L69" s="10" t="s">
        <v>162</v>
      </c>
      <c r="M69" s="10" t="s">
        <v>249</v>
      </c>
    </row>
    <row r="70" spans="1:13" x14ac:dyDescent="0.3">
      <c r="A70" s="10" t="s">
        <v>16</v>
      </c>
      <c r="B70" s="10" t="s">
        <v>418</v>
      </c>
      <c r="C70" s="10" t="s">
        <v>217</v>
      </c>
      <c r="D70" s="10" t="s">
        <v>419</v>
      </c>
      <c r="E70" s="10" t="s">
        <v>430</v>
      </c>
      <c r="F70" s="10" t="s">
        <v>158</v>
      </c>
      <c r="G70" s="10" t="s">
        <v>433</v>
      </c>
      <c r="H70" s="10" t="s">
        <v>434</v>
      </c>
      <c r="I70" s="11">
        <v>4</v>
      </c>
      <c r="J70" s="10" t="s">
        <v>15</v>
      </c>
      <c r="K70" s="10" t="s">
        <v>416</v>
      </c>
      <c r="L70" s="10" t="s">
        <v>162</v>
      </c>
      <c r="M70" s="10" t="s">
        <v>309</v>
      </c>
    </row>
    <row r="71" spans="1:13" x14ac:dyDescent="0.3">
      <c r="A71" s="10" t="s">
        <v>16</v>
      </c>
      <c r="B71" s="10" t="s">
        <v>418</v>
      </c>
      <c r="C71" s="10" t="s">
        <v>217</v>
      </c>
      <c r="D71" s="10" t="s">
        <v>419</v>
      </c>
      <c r="E71" s="10" t="s">
        <v>435</v>
      </c>
      <c r="F71" s="10" t="s">
        <v>158</v>
      </c>
      <c r="G71" s="10" t="s">
        <v>436</v>
      </c>
      <c r="H71" s="10" t="s">
        <v>437</v>
      </c>
      <c r="I71" s="11">
        <v>1</v>
      </c>
      <c r="J71" s="10" t="s">
        <v>15</v>
      </c>
      <c r="K71" s="10" t="s">
        <v>416</v>
      </c>
      <c r="L71" s="10" t="s">
        <v>162</v>
      </c>
      <c r="M71" s="10" t="s">
        <v>309</v>
      </c>
    </row>
    <row r="72" spans="1:13" x14ac:dyDescent="0.3">
      <c r="A72" s="10" t="s">
        <v>16</v>
      </c>
      <c r="B72" s="10" t="s">
        <v>418</v>
      </c>
      <c r="C72" s="10" t="s">
        <v>217</v>
      </c>
      <c r="D72" s="10" t="s">
        <v>419</v>
      </c>
      <c r="E72" s="10" t="s">
        <v>438</v>
      </c>
      <c r="F72" s="10" t="s">
        <v>158</v>
      </c>
      <c r="G72" s="10" t="s">
        <v>433</v>
      </c>
      <c r="H72" s="10" t="s">
        <v>434</v>
      </c>
      <c r="I72" s="11">
        <v>2</v>
      </c>
      <c r="J72" s="10" t="s">
        <v>15</v>
      </c>
      <c r="K72" s="10" t="s">
        <v>277</v>
      </c>
      <c r="L72" s="10" t="s">
        <v>162</v>
      </c>
      <c r="M72" s="10" t="s">
        <v>309</v>
      </c>
    </row>
    <row r="73" spans="1:13" x14ac:dyDescent="0.3">
      <c r="A73" s="10" t="s">
        <v>16</v>
      </c>
      <c r="B73" s="10" t="s">
        <v>418</v>
      </c>
      <c r="C73" s="10" t="s">
        <v>217</v>
      </c>
      <c r="D73" s="10" t="s">
        <v>419</v>
      </c>
      <c r="E73" s="10" t="s">
        <v>439</v>
      </c>
      <c r="F73" s="10" t="s">
        <v>355</v>
      </c>
      <c r="G73" s="10" t="s">
        <v>421</v>
      </c>
      <c r="H73" s="10" t="s">
        <v>422</v>
      </c>
      <c r="I73" s="11">
        <v>8</v>
      </c>
      <c r="J73" s="10" t="s">
        <v>15</v>
      </c>
      <c r="K73" s="10" t="s">
        <v>440</v>
      </c>
      <c r="L73" s="10" t="s">
        <v>162</v>
      </c>
      <c r="M73" s="10" t="s">
        <v>423</v>
      </c>
    </row>
    <row r="74" spans="1:13" x14ac:dyDescent="0.3">
      <c r="A74" s="10" t="s">
        <v>16</v>
      </c>
      <c r="B74" s="10" t="s">
        <v>418</v>
      </c>
      <c r="C74" s="10" t="s">
        <v>217</v>
      </c>
      <c r="D74" s="10" t="s">
        <v>419</v>
      </c>
      <c r="E74" s="10" t="s">
        <v>441</v>
      </c>
      <c r="F74" s="10" t="s">
        <v>355</v>
      </c>
      <c r="G74" s="10" t="s">
        <v>421</v>
      </c>
      <c r="H74" s="10" t="s">
        <v>422</v>
      </c>
      <c r="I74" s="11">
        <v>8</v>
      </c>
      <c r="J74" s="10" t="s">
        <v>15</v>
      </c>
      <c r="K74" s="10" t="s">
        <v>440</v>
      </c>
      <c r="L74" s="10" t="s">
        <v>162</v>
      </c>
      <c r="M74" s="10" t="s">
        <v>423</v>
      </c>
    </row>
    <row r="75" spans="1:13" x14ac:dyDescent="0.3">
      <c r="A75" s="10" t="s">
        <v>16</v>
      </c>
      <c r="B75" s="10" t="s">
        <v>418</v>
      </c>
      <c r="C75" s="10" t="s">
        <v>217</v>
      </c>
      <c r="D75" s="10" t="s">
        <v>419</v>
      </c>
      <c r="E75" s="10" t="s">
        <v>442</v>
      </c>
      <c r="F75" s="10" t="s">
        <v>158</v>
      </c>
      <c r="G75" s="10" t="s">
        <v>443</v>
      </c>
      <c r="H75" s="10" t="s">
        <v>444</v>
      </c>
      <c r="I75" s="11">
        <v>2</v>
      </c>
      <c r="J75" s="10" t="s">
        <v>15</v>
      </c>
      <c r="K75" s="10" t="s">
        <v>445</v>
      </c>
      <c r="L75" s="10" t="s">
        <v>162</v>
      </c>
      <c r="M75" s="10" t="s">
        <v>215</v>
      </c>
    </row>
    <row r="76" spans="1:13" x14ac:dyDescent="0.3">
      <c r="A76" s="10" t="s">
        <v>24</v>
      </c>
      <c r="B76" s="10" t="s">
        <v>446</v>
      </c>
      <c r="C76" s="10" t="s">
        <v>447</v>
      </c>
      <c r="D76" s="10" t="s">
        <v>448</v>
      </c>
      <c r="E76" s="10" t="s">
        <v>449</v>
      </c>
      <c r="F76" s="10" t="s">
        <v>158</v>
      </c>
      <c r="G76" s="10" t="s">
        <v>450</v>
      </c>
      <c r="H76" s="10" t="s">
        <v>451</v>
      </c>
      <c r="I76" s="11">
        <v>1</v>
      </c>
      <c r="J76" s="10" t="s">
        <v>23</v>
      </c>
      <c r="K76" s="10" t="s">
        <v>256</v>
      </c>
      <c r="L76" s="10" t="s">
        <v>162</v>
      </c>
      <c r="M76" s="10" t="s">
        <v>171</v>
      </c>
    </row>
    <row r="77" spans="1:13" x14ac:dyDescent="0.3">
      <c r="A77" s="10" t="s">
        <v>24</v>
      </c>
      <c r="B77" s="10" t="s">
        <v>446</v>
      </c>
      <c r="C77" s="10" t="s">
        <v>447</v>
      </c>
      <c r="D77" s="10" t="s">
        <v>448</v>
      </c>
      <c r="E77" s="10" t="s">
        <v>452</v>
      </c>
      <c r="F77" s="10" t="s">
        <v>355</v>
      </c>
      <c r="G77" s="10" t="s">
        <v>453</v>
      </c>
      <c r="H77" s="10" t="s">
        <v>454</v>
      </c>
      <c r="I77" s="11">
        <v>2</v>
      </c>
      <c r="J77" s="10" t="s">
        <v>23</v>
      </c>
      <c r="K77" s="10" t="s">
        <v>366</v>
      </c>
      <c r="L77" s="10" t="s">
        <v>162</v>
      </c>
      <c r="M77" s="10" t="s">
        <v>171</v>
      </c>
    </row>
    <row r="78" spans="1:13" x14ac:dyDescent="0.3">
      <c r="A78" s="10" t="s">
        <v>24</v>
      </c>
      <c r="B78" s="10" t="s">
        <v>446</v>
      </c>
      <c r="C78" s="10" t="s">
        <v>447</v>
      </c>
      <c r="D78" s="10" t="s">
        <v>448</v>
      </c>
      <c r="E78" s="10" t="s">
        <v>455</v>
      </c>
      <c r="F78" s="10" t="s">
        <v>158</v>
      </c>
      <c r="G78" s="10" t="s">
        <v>456</v>
      </c>
      <c r="H78" s="10" t="s">
        <v>457</v>
      </c>
      <c r="I78" s="11">
        <v>2</v>
      </c>
      <c r="J78" s="10" t="s">
        <v>23</v>
      </c>
      <c r="K78" s="10" t="s">
        <v>458</v>
      </c>
      <c r="L78" s="10" t="s">
        <v>162</v>
      </c>
      <c r="M78" s="10" t="s">
        <v>171</v>
      </c>
    </row>
    <row r="79" spans="1:13" x14ac:dyDescent="0.3">
      <c r="A79" s="10" t="s">
        <v>24</v>
      </c>
      <c r="B79" s="10" t="s">
        <v>446</v>
      </c>
      <c r="C79" s="10" t="s">
        <v>447</v>
      </c>
      <c r="D79" s="10" t="s">
        <v>448</v>
      </c>
      <c r="E79" s="10" t="s">
        <v>459</v>
      </c>
      <c r="F79" s="10" t="s">
        <v>158</v>
      </c>
      <c r="G79" s="10" t="s">
        <v>456</v>
      </c>
      <c r="H79" s="10" t="s">
        <v>457</v>
      </c>
      <c r="I79" s="11">
        <v>3</v>
      </c>
      <c r="J79" s="10" t="s">
        <v>23</v>
      </c>
      <c r="K79" s="10" t="s">
        <v>373</v>
      </c>
      <c r="L79" s="10" t="s">
        <v>162</v>
      </c>
      <c r="M79" s="10" t="s">
        <v>171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G2" sqref="G2"/>
    </sheetView>
  </sheetViews>
  <sheetFormatPr defaultRowHeight="14.4" x14ac:dyDescent="0.3"/>
  <sheetData>
    <row r="1" spans="1:13" x14ac:dyDescent="0.3">
      <c r="A1" s="31" t="s">
        <v>460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140</v>
      </c>
      <c r="B2" s="12" t="s">
        <v>141</v>
      </c>
      <c r="C2" s="12" t="s">
        <v>142</v>
      </c>
      <c r="D2" s="12" t="s">
        <v>143</v>
      </c>
      <c r="E2" s="12" t="s">
        <v>144</v>
      </c>
      <c r="F2" s="12" t="s">
        <v>145</v>
      </c>
      <c r="G2" s="12" t="s">
        <v>146</v>
      </c>
      <c r="H2" s="12" t="s">
        <v>147</v>
      </c>
      <c r="I2" s="12" t="s">
        <v>148</v>
      </c>
      <c r="J2" s="12" t="s">
        <v>149</v>
      </c>
      <c r="K2" s="12" t="s">
        <v>150</v>
      </c>
      <c r="L2" s="12" t="s">
        <v>151</v>
      </c>
      <c r="M2" s="12" t="s">
        <v>152</v>
      </c>
    </row>
    <row r="3" spans="1:13" x14ac:dyDescent="0.3">
      <c r="A3" s="13" t="s">
        <v>114</v>
      </c>
      <c r="B3" s="13" t="s">
        <v>461</v>
      </c>
      <c r="C3" s="13" t="s">
        <v>462</v>
      </c>
      <c r="D3" s="13" t="s">
        <v>463</v>
      </c>
      <c r="E3" s="13" t="s">
        <v>464</v>
      </c>
      <c r="F3" s="13" t="s">
        <v>355</v>
      </c>
      <c r="G3" s="13" t="s">
        <v>465</v>
      </c>
      <c r="H3" s="13" t="s">
        <v>466</v>
      </c>
      <c r="I3" s="14">
        <v>5</v>
      </c>
      <c r="J3" s="13" t="s">
        <v>113</v>
      </c>
      <c r="K3" s="13" t="s">
        <v>345</v>
      </c>
      <c r="L3" s="13" t="s">
        <v>467</v>
      </c>
      <c r="M3" s="13" t="s">
        <v>295</v>
      </c>
    </row>
    <row r="4" spans="1:13" x14ac:dyDescent="0.3">
      <c r="A4" s="13" t="s">
        <v>114</v>
      </c>
      <c r="B4" s="13" t="s">
        <v>461</v>
      </c>
      <c r="C4" s="13" t="s">
        <v>462</v>
      </c>
      <c r="D4" s="13" t="s">
        <v>463</v>
      </c>
      <c r="E4" s="13" t="s">
        <v>468</v>
      </c>
      <c r="F4" s="13" t="s">
        <v>211</v>
      </c>
      <c r="G4" s="13" t="s">
        <v>469</v>
      </c>
      <c r="H4" s="13" t="s">
        <v>470</v>
      </c>
      <c r="I4" s="14">
        <v>1</v>
      </c>
      <c r="J4" s="13" t="s">
        <v>113</v>
      </c>
      <c r="K4" s="13" t="s">
        <v>471</v>
      </c>
      <c r="L4" s="13" t="s">
        <v>467</v>
      </c>
      <c r="M4" s="13" t="s">
        <v>472</v>
      </c>
    </row>
    <row r="5" spans="1:13" x14ac:dyDescent="0.3">
      <c r="A5" s="13" t="s">
        <v>114</v>
      </c>
      <c r="B5" s="13" t="s">
        <v>461</v>
      </c>
      <c r="C5" s="13" t="s">
        <v>462</v>
      </c>
      <c r="D5" s="13" t="s">
        <v>463</v>
      </c>
      <c r="E5" s="13" t="s">
        <v>473</v>
      </c>
      <c r="F5" s="13" t="s">
        <v>211</v>
      </c>
      <c r="G5" s="13" t="s">
        <v>474</v>
      </c>
      <c r="H5" s="13" t="s">
        <v>475</v>
      </c>
      <c r="I5" s="14">
        <v>1</v>
      </c>
      <c r="J5" s="13" t="s">
        <v>113</v>
      </c>
      <c r="K5" s="13" t="s">
        <v>170</v>
      </c>
      <c r="L5" s="13" t="s">
        <v>467</v>
      </c>
      <c r="M5" s="13" t="s">
        <v>476</v>
      </c>
    </row>
    <row r="6" spans="1:13" x14ac:dyDescent="0.3">
      <c r="A6" s="13" t="s">
        <v>114</v>
      </c>
      <c r="B6" s="13" t="s">
        <v>461</v>
      </c>
      <c r="C6" s="13" t="s">
        <v>462</v>
      </c>
      <c r="D6" s="13" t="s">
        <v>463</v>
      </c>
      <c r="E6" s="13" t="s">
        <v>477</v>
      </c>
      <c r="F6" s="13" t="s">
        <v>355</v>
      </c>
      <c r="G6" s="13" t="s">
        <v>474</v>
      </c>
      <c r="H6" s="13" t="s">
        <v>475</v>
      </c>
      <c r="I6" s="14">
        <v>1</v>
      </c>
      <c r="J6" s="13" t="s">
        <v>113</v>
      </c>
      <c r="K6" s="13" t="s">
        <v>370</v>
      </c>
      <c r="L6" s="13" t="s">
        <v>467</v>
      </c>
      <c r="M6" s="13" t="s">
        <v>476</v>
      </c>
    </row>
    <row r="7" spans="1:13" x14ac:dyDescent="0.3">
      <c r="A7" s="13" t="s">
        <v>121</v>
      </c>
      <c r="B7" s="13" t="s">
        <v>478</v>
      </c>
      <c r="C7" s="13" t="s">
        <v>165</v>
      </c>
      <c r="D7" s="13" t="s">
        <v>479</v>
      </c>
      <c r="E7" s="13" t="s">
        <v>480</v>
      </c>
      <c r="F7" s="13" t="s">
        <v>158</v>
      </c>
      <c r="G7" s="13" t="s">
        <v>481</v>
      </c>
      <c r="H7" s="13" t="s">
        <v>482</v>
      </c>
      <c r="I7" s="14">
        <v>4</v>
      </c>
      <c r="J7" s="13" t="s">
        <v>120</v>
      </c>
      <c r="K7" s="13" t="s">
        <v>416</v>
      </c>
      <c r="L7" s="13" t="s">
        <v>467</v>
      </c>
      <c r="M7" s="13" t="s">
        <v>263</v>
      </c>
    </row>
    <row r="8" spans="1:13" x14ac:dyDescent="0.3">
      <c r="A8" s="13" t="s">
        <v>20</v>
      </c>
      <c r="B8" s="13" t="s">
        <v>172</v>
      </c>
      <c r="C8" s="13" t="s">
        <v>173</v>
      </c>
      <c r="D8" s="13" t="s">
        <v>174</v>
      </c>
      <c r="E8" s="13" t="s">
        <v>483</v>
      </c>
      <c r="F8" s="13" t="s">
        <v>158</v>
      </c>
      <c r="G8" s="13" t="s">
        <v>484</v>
      </c>
      <c r="H8" s="13" t="s">
        <v>485</v>
      </c>
      <c r="I8" s="14">
        <v>2</v>
      </c>
      <c r="J8" s="13" t="s">
        <v>19</v>
      </c>
      <c r="K8" s="13" t="s">
        <v>345</v>
      </c>
      <c r="L8" s="13" t="s">
        <v>467</v>
      </c>
      <c r="M8" s="13" t="s">
        <v>215</v>
      </c>
    </row>
    <row r="9" spans="1:13" x14ac:dyDescent="0.3">
      <c r="A9" s="13" t="s">
        <v>20</v>
      </c>
      <c r="B9" s="13" t="s">
        <v>172</v>
      </c>
      <c r="C9" s="13" t="s">
        <v>173</v>
      </c>
      <c r="D9" s="13" t="s">
        <v>174</v>
      </c>
      <c r="E9" s="13" t="s">
        <v>486</v>
      </c>
      <c r="F9" s="13" t="s">
        <v>158</v>
      </c>
      <c r="G9" s="13" t="s">
        <v>487</v>
      </c>
      <c r="H9" s="13" t="s">
        <v>488</v>
      </c>
      <c r="I9" s="14">
        <v>4</v>
      </c>
      <c r="J9" s="13" t="s">
        <v>19</v>
      </c>
      <c r="K9" s="13" t="s">
        <v>345</v>
      </c>
      <c r="L9" s="13" t="s">
        <v>467</v>
      </c>
      <c r="M9" s="13" t="s">
        <v>489</v>
      </c>
    </row>
    <row r="10" spans="1:13" x14ac:dyDescent="0.3">
      <c r="A10" s="13" t="s">
        <v>20</v>
      </c>
      <c r="B10" s="13" t="s">
        <v>172</v>
      </c>
      <c r="C10" s="13" t="s">
        <v>173</v>
      </c>
      <c r="D10" s="13" t="s">
        <v>174</v>
      </c>
      <c r="E10" s="13" t="s">
        <v>175</v>
      </c>
      <c r="F10" s="13" t="s">
        <v>158</v>
      </c>
      <c r="G10" s="13" t="s">
        <v>484</v>
      </c>
      <c r="H10" s="13" t="s">
        <v>485</v>
      </c>
      <c r="I10" s="14">
        <v>2</v>
      </c>
      <c r="J10" s="13" t="s">
        <v>19</v>
      </c>
      <c r="K10" s="13" t="s">
        <v>178</v>
      </c>
      <c r="L10" s="13" t="s">
        <v>467</v>
      </c>
      <c r="M10" s="13" t="s">
        <v>215</v>
      </c>
    </row>
    <row r="11" spans="1:13" x14ac:dyDescent="0.3">
      <c r="A11" s="13" t="s">
        <v>20</v>
      </c>
      <c r="B11" s="13" t="s">
        <v>172</v>
      </c>
      <c r="C11" s="13" t="s">
        <v>173</v>
      </c>
      <c r="D11" s="13" t="s">
        <v>174</v>
      </c>
      <c r="E11" s="13" t="s">
        <v>490</v>
      </c>
      <c r="F11" s="13" t="s">
        <v>158</v>
      </c>
      <c r="G11" s="13" t="s">
        <v>491</v>
      </c>
      <c r="H11" s="13" t="s">
        <v>492</v>
      </c>
      <c r="I11" s="14">
        <v>5</v>
      </c>
      <c r="J11" s="13" t="s">
        <v>19</v>
      </c>
      <c r="K11" s="13" t="s">
        <v>191</v>
      </c>
      <c r="L11" s="13" t="s">
        <v>467</v>
      </c>
      <c r="M11" s="13" t="s">
        <v>493</v>
      </c>
    </row>
    <row r="12" spans="1:13" x14ac:dyDescent="0.3">
      <c r="A12" s="13" t="s">
        <v>20</v>
      </c>
      <c r="B12" s="13" t="s">
        <v>172</v>
      </c>
      <c r="C12" s="13" t="s">
        <v>173</v>
      </c>
      <c r="D12" s="13" t="s">
        <v>174</v>
      </c>
      <c r="E12" s="13" t="s">
        <v>494</v>
      </c>
      <c r="F12" s="13" t="s">
        <v>158</v>
      </c>
      <c r="G12" s="13" t="s">
        <v>491</v>
      </c>
      <c r="H12" s="13" t="s">
        <v>492</v>
      </c>
      <c r="I12" s="14">
        <v>3</v>
      </c>
      <c r="J12" s="13" t="s">
        <v>19</v>
      </c>
      <c r="K12" s="13" t="s">
        <v>495</v>
      </c>
      <c r="L12" s="13" t="s">
        <v>467</v>
      </c>
      <c r="M12" s="13" t="s">
        <v>493</v>
      </c>
    </row>
    <row r="13" spans="1:13" x14ac:dyDescent="0.3">
      <c r="A13" s="13" t="s">
        <v>20</v>
      </c>
      <c r="B13" s="13" t="s">
        <v>172</v>
      </c>
      <c r="C13" s="13" t="s">
        <v>173</v>
      </c>
      <c r="D13" s="13" t="s">
        <v>174</v>
      </c>
      <c r="E13" s="13" t="s">
        <v>496</v>
      </c>
      <c r="F13" s="13" t="s">
        <v>158</v>
      </c>
      <c r="G13" s="13" t="s">
        <v>487</v>
      </c>
      <c r="H13" s="13" t="s">
        <v>488</v>
      </c>
      <c r="I13" s="14">
        <v>4</v>
      </c>
      <c r="J13" s="13" t="s">
        <v>19</v>
      </c>
      <c r="K13" s="13" t="s">
        <v>287</v>
      </c>
      <c r="L13" s="13" t="s">
        <v>467</v>
      </c>
      <c r="M13" s="13" t="s">
        <v>489</v>
      </c>
    </row>
    <row r="14" spans="1:13" x14ac:dyDescent="0.3">
      <c r="A14" s="13" t="s">
        <v>20</v>
      </c>
      <c r="B14" s="13" t="s">
        <v>172</v>
      </c>
      <c r="C14" s="13" t="s">
        <v>173</v>
      </c>
      <c r="D14" s="13" t="s">
        <v>174</v>
      </c>
      <c r="E14" s="13" t="s">
        <v>496</v>
      </c>
      <c r="F14" s="13" t="s">
        <v>158</v>
      </c>
      <c r="G14" s="13" t="s">
        <v>497</v>
      </c>
      <c r="H14" s="13" t="s">
        <v>498</v>
      </c>
      <c r="I14" s="14">
        <v>1</v>
      </c>
      <c r="J14" s="13" t="s">
        <v>19</v>
      </c>
      <c r="K14" s="13" t="s">
        <v>287</v>
      </c>
      <c r="L14" s="13" t="s">
        <v>467</v>
      </c>
      <c r="M14" s="13" t="s">
        <v>489</v>
      </c>
    </row>
    <row r="15" spans="1:13" x14ac:dyDescent="0.3">
      <c r="A15" s="13" t="s">
        <v>20</v>
      </c>
      <c r="B15" s="13" t="s">
        <v>172</v>
      </c>
      <c r="C15" s="13" t="s">
        <v>173</v>
      </c>
      <c r="D15" s="13" t="s">
        <v>174</v>
      </c>
      <c r="E15" s="13" t="s">
        <v>499</v>
      </c>
      <c r="F15" s="13" t="s">
        <v>158</v>
      </c>
      <c r="G15" s="13" t="s">
        <v>487</v>
      </c>
      <c r="H15" s="13" t="s">
        <v>488</v>
      </c>
      <c r="I15" s="14">
        <v>4</v>
      </c>
      <c r="J15" s="13" t="s">
        <v>19</v>
      </c>
      <c r="K15" s="13" t="s">
        <v>500</v>
      </c>
      <c r="L15" s="13" t="s">
        <v>467</v>
      </c>
      <c r="M15" s="13" t="s">
        <v>489</v>
      </c>
    </row>
    <row r="16" spans="1:13" x14ac:dyDescent="0.3">
      <c r="A16" s="13" t="s">
        <v>20</v>
      </c>
      <c r="B16" s="13" t="s">
        <v>172</v>
      </c>
      <c r="C16" s="13" t="s">
        <v>173</v>
      </c>
      <c r="D16" s="13" t="s">
        <v>174</v>
      </c>
      <c r="E16" s="13" t="s">
        <v>501</v>
      </c>
      <c r="F16" s="13" t="s">
        <v>158</v>
      </c>
      <c r="G16" s="13" t="s">
        <v>487</v>
      </c>
      <c r="H16" s="13" t="s">
        <v>488</v>
      </c>
      <c r="I16" s="14">
        <v>1</v>
      </c>
      <c r="J16" s="13" t="s">
        <v>19</v>
      </c>
      <c r="K16" s="13" t="s">
        <v>502</v>
      </c>
      <c r="L16" s="13" t="s">
        <v>467</v>
      </c>
      <c r="M16" s="13" t="s">
        <v>489</v>
      </c>
    </row>
    <row r="17" spans="1:13" x14ac:dyDescent="0.3">
      <c r="A17" s="13" t="s">
        <v>20</v>
      </c>
      <c r="B17" s="13" t="s">
        <v>172</v>
      </c>
      <c r="C17" s="13" t="s">
        <v>173</v>
      </c>
      <c r="D17" s="13" t="s">
        <v>174</v>
      </c>
      <c r="E17" s="13" t="s">
        <v>503</v>
      </c>
      <c r="F17" s="13" t="s">
        <v>158</v>
      </c>
      <c r="G17" s="13" t="s">
        <v>484</v>
      </c>
      <c r="H17" s="13" t="s">
        <v>485</v>
      </c>
      <c r="I17" s="14">
        <v>2</v>
      </c>
      <c r="J17" s="13" t="s">
        <v>19</v>
      </c>
      <c r="K17" s="13" t="s">
        <v>370</v>
      </c>
      <c r="L17" s="13" t="s">
        <v>467</v>
      </c>
      <c r="M17" s="13" t="s">
        <v>215</v>
      </c>
    </row>
    <row r="18" spans="1:13" x14ac:dyDescent="0.3">
      <c r="A18" s="13" t="s">
        <v>65</v>
      </c>
      <c r="B18" s="13" t="s">
        <v>200</v>
      </c>
      <c r="C18" s="13" t="s">
        <v>201</v>
      </c>
      <c r="D18" s="13" t="s">
        <v>202</v>
      </c>
      <c r="E18" s="13" t="s">
        <v>504</v>
      </c>
      <c r="F18" s="13" t="s">
        <v>158</v>
      </c>
      <c r="G18" s="13" t="s">
        <v>487</v>
      </c>
      <c r="H18" s="13" t="s">
        <v>488</v>
      </c>
      <c r="I18" s="14">
        <v>2</v>
      </c>
      <c r="J18" s="13" t="s">
        <v>64</v>
      </c>
      <c r="K18" s="13" t="s">
        <v>505</v>
      </c>
      <c r="L18" s="13" t="s">
        <v>467</v>
      </c>
      <c r="M18" s="13" t="s">
        <v>489</v>
      </c>
    </row>
    <row r="19" spans="1:13" x14ac:dyDescent="0.3">
      <c r="A19" s="13" t="s">
        <v>65</v>
      </c>
      <c r="B19" s="13" t="s">
        <v>200</v>
      </c>
      <c r="C19" s="13" t="s">
        <v>201</v>
      </c>
      <c r="D19" s="13" t="s">
        <v>202</v>
      </c>
      <c r="E19" s="13" t="s">
        <v>504</v>
      </c>
      <c r="F19" s="13" t="s">
        <v>158</v>
      </c>
      <c r="G19" s="13" t="s">
        <v>506</v>
      </c>
      <c r="H19" s="13" t="s">
        <v>507</v>
      </c>
      <c r="I19" s="14">
        <v>1</v>
      </c>
      <c r="J19" s="13" t="s">
        <v>64</v>
      </c>
      <c r="K19" s="13" t="s">
        <v>505</v>
      </c>
      <c r="L19" s="13" t="s">
        <v>467</v>
      </c>
      <c r="M19" s="13" t="s">
        <v>508</v>
      </c>
    </row>
    <row r="20" spans="1:13" x14ac:dyDescent="0.3">
      <c r="A20" s="13" t="s">
        <v>65</v>
      </c>
      <c r="B20" s="13" t="s">
        <v>200</v>
      </c>
      <c r="C20" s="13" t="s">
        <v>201</v>
      </c>
      <c r="D20" s="13" t="s">
        <v>202</v>
      </c>
      <c r="E20" s="13" t="s">
        <v>504</v>
      </c>
      <c r="F20" s="13" t="s">
        <v>158</v>
      </c>
      <c r="G20" s="13" t="s">
        <v>509</v>
      </c>
      <c r="H20" s="13" t="s">
        <v>510</v>
      </c>
      <c r="I20" s="14">
        <v>1</v>
      </c>
      <c r="J20" s="13" t="s">
        <v>64</v>
      </c>
      <c r="K20" s="13" t="s">
        <v>505</v>
      </c>
      <c r="L20" s="13" t="s">
        <v>467</v>
      </c>
      <c r="M20" s="13" t="s">
        <v>215</v>
      </c>
    </row>
    <row r="21" spans="1:13" x14ac:dyDescent="0.3">
      <c r="A21" s="13" t="s">
        <v>65</v>
      </c>
      <c r="B21" s="13" t="s">
        <v>200</v>
      </c>
      <c r="C21" s="13" t="s">
        <v>201</v>
      </c>
      <c r="D21" s="13" t="s">
        <v>202</v>
      </c>
      <c r="E21" s="13" t="s">
        <v>511</v>
      </c>
      <c r="F21" s="13" t="s">
        <v>158</v>
      </c>
      <c r="G21" s="13" t="s">
        <v>506</v>
      </c>
      <c r="H21" s="13" t="s">
        <v>507</v>
      </c>
      <c r="I21" s="14">
        <v>7</v>
      </c>
      <c r="J21" s="13" t="s">
        <v>64</v>
      </c>
      <c r="K21" s="13" t="s">
        <v>361</v>
      </c>
      <c r="L21" s="13" t="s">
        <v>467</v>
      </c>
      <c r="M21" s="13" t="s">
        <v>508</v>
      </c>
    </row>
    <row r="22" spans="1:13" x14ac:dyDescent="0.3">
      <c r="A22" s="13" t="s">
        <v>51</v>
      </c>
      <c r="B22" s="13" t="s">
        <v>208</v>
      </c>
      <c r="C22" s="13" t="s">
        <v>165</v>
      </c>
      <c r="D22" s="13" t="s">
        <v>209</v>
      </c>
      <c r="E22" s="13" t="s">
        <v>512</v>
      </c>
      <c r="F22" s="13" t="s">
        <v>158</v>
      </c>
      <c r="G22" s="13" t="s">
        <v>513</v>
      </c>
      <c r="H22" s="13" t="s">
        <v>514</v>
      </c>
      <c r="I22" s="14">
        <v>1</v>
      </c>
      <c r="J22" s="13" t="s">
        <v>102</v>
      </c>
      <c r="K22" s="13" t="s">
        <v>242</v>
      </c>
      <c r="L22" s="13" t="s">
        <v>467</v>
      </c>
      <c r="M22" s="13" t="s">
        <v>472</v>
      </c>
    </row>
    <row r="23" spans="1:13" x14ac:dyDescent="0.3">
      <c r="A23" s="13" t="s">
        <v>51</v>
      </c>
      <c r="B23" s="13" t="s">
        <v>208</v>
      </c>
      <c r="C23" s="13" t="s">
        <v>165</v>
      </c>
      <c r="D23" s="13" t="s">
        <v>209</v>
      </c>
      <c r="E23" s="13" t="s">
        <v>515</v>
      </c>
      <c r="F23" s="13" t="s">
        <v>355</v>
      </c>
      <c r="G23" s="13" t="s">
        <v>516</v>
      </c>
      <c r="H23" s="13" t="s">
        <v>517</v>
      </c>
      <c r="I23" s="14">
        <v>1</v>
      </c>
      <c r="J23" s="13" t="s">
        <v>102</v>
      </c>
      <c r="K23" s="13" t="s">
        <v>229</v>
      </c>
      <c r="L23" s="13" t="s">
        <v>467</v>
      </c>
      <c r="M23" s="13" t="s">
        <v>472</v>
      </c>
    </row>
    <row r="24" spans="1:13" x14ac:dyDescent="0.3">
      <c r="A24" s="13" t="s">
        <v>51</v>
      </c>
      <c r="B24" s="13" t="s">
        <v>208</v>
      </c>
      <c r="C24" s="13" t="s">
        <v>165</v>
      </c>
      <c r="D24" s="13" t="s">
        <v>209</v>
      </c>
      <c r="E24" s="13" t="s">
        <v>518</v>
      </c>
      <c r="F24" s="13" t="s">
        <v>355</v>
      </c>
      <c r="G24" s="13" t="s">
        <v>513</v>
      </c>
      <c r="H24" s="13" t="s">
        <v>514</v>
      </c>
      <c r="I24" s="14">
        <v>1</v>
      </c>
      <c r="J24" s="13" t="s">
        <v>102</v>
      </c>
      <c r="K24" s="13" t="s">
        <v>320</v>
      </c>
      <c r="L24" s="13" t="s">
        <v>467</v>
      </c>
      <c r="M24" s="13" t="s">
        <v>472</v>
      </c>
    </row>
    <row r="25" spans="1:13" x14ac:dyDescent="0.3">
      <c r="A25" s="13" t="s">
        <v>519</v>
      </c>
      <c r="B25" s="13" t="s">
        <v>208</v>
      </c>
      <c r="C25" s="13" t="s">
        <v>165</v>
      </c>
      <c r="D25" s="13" t="s">
        <v>520</v>
      </c>
      <c r="E25" s="13" t="s">
        <v>521</v>
      </c>
      <c r="F25" s="13" t="s">
        <v>211</v>
      </c>
      <c r="G25" s="13" t="s">
        <v>522</v>
      </c>
      <c r="H25" s="13" t="s">
        <v>523</v>
      </c>
      <c r="I25" s="14">
        <v>2</v>
      </c>
      <c r="J25" s="13" t="s">
        <v>50</v>
      </c>
      <c r="K25" s="13" t="s">
        <v>524</v>
      </c>
      <c r="L25" s="13" t="s">
        <v>467</v>
      </c>
      <c r="M25" s="13" t="s">
        <v>525</v>
      </c>
    </row>
    <row r="26" spans="1:13" x14ac:dyDescent="0.3">
      <c r="A26" s="13" t="s">
        <v>119</v>
      </c>
      <c r="B26" s="13" t="s">
        <v>526</v>
      </c>
      <c r="C26" s="13" t="s">
        <v>282</v>
      </c>
      <c r="D26" s="13" t="s">
        <v>527</v>
      </c>
      <c r="E26" s="13" t="s">
        <v>528</v>
      </c>
      <c r="F26" s="13" t="s">
        <v>158</v>
      </c>
      <c r="G26" s="13" t="s">
        <v>529</v>
      </c>
      <c r="H26" s="13" t="s">
        <v>530</v>
      </c>
      <c r="I26" s="14">
        <v>2</v>
      </c>
      <c r="J26" s="13" t="s">
        <v>123</v>
      </c>
      <c r="K26" s="13" t="s">
        <v>178</v>
      </c>
      <c r="L26" s="13" t="s">
        <v>467</v>
      </c>
      <c r="M26" s="13" t="s">
        <v>531</v>
      </c>
    </row>
    <row r="27" spans="1:13" x14ac:dyDescent="0.3">
      <c r="A27" s="13" t="s">
        <v>97</v>
      </c>
      <c r="B27" s="13" t="s">
        <v>532</v>
      </c>
      <c r="C27" s="13" t="s">
        <v>533</v>
      </c>
      <c r="D27" s="13" t="s">
        <v>534</v>
      </c>
      <c r="E27" s="13" t="s">
        <v>535</v>
      </c>
      <c r="F27" s="13" t="s">
        <v>355</v>
      </c>
      <c r="G27" s="13" t="s">
        <v>536</v>
      </c>
      <c r="H27" s="13" t="s">
        <v>537</v>
      </c>
      <c r="I27" s="14">
        <v>2</v>
      </c>
      <c r="J27" s="13" t="s">
        <v>96</v>
      </c>
      <c r="K27" s="13" t="s">
        <v>345</v>
      </c>
      <c r="L27" s="13" t="s">
        <v>467</v>
      </c>
      <c r="M27" s="13" t="s">
        <v>489</v>
      </c>
    </row>
    <row r="28" spans="1:13" x14ac:dyDescent="0.3">
      <c r="A28" s="13" t="s">
        <v>97</v>
      </c>
      <c r="B28" s="13" t="s">
        <v>532</v>
      </c>
      <c r="C28" s="13" t="s">
        <v>533</v>
      </c>
      <c r="D28" s="13" t="s">
        <v>534</v>
      </c>
      <c r="E28" s="13" t="s">
        <v>535</v>
      </c>
      <c r="F28" s="13" t="s">
        <v>355</v>
      </c>
      <c r="G28" s="13" t="s">
        <v>538</v>
      </c>
      <c r="H28" s="13" t="s">
        <v>539</v>
      </c>
      <c r="I28" s="14">
        <v>3</v>
      </c>
      <c r="J28" s="13" t="s">
        <v>96</v>
      </c>
      <c r="K28" s="13" t="s">
        <v>345</v>
      </c>
      <c r="L28" s="13" t="s">
        <v>467</v>
      </c>
      <c r="M28" s="13" t="s">
        <v>489</v>
      </c>
    </row>
    <row r="29" spans="1:13" x14ac:dyDescent="0.3">
      <c r="A29" s="13" t="s">
        <v>97</v>
      </c>
      <c r="B29" s="13" t="s">
        <v>532</v>
      </c>
      <c r="C29" s="13" t="s">
        <v>533</v>
      </c>
      <c r="D29" s="13" t="s">
        <v>534</v>
      </c>
      <c r="E29" s="13" t="s">
        <v>540</v>
      </c>
      <c r="F29" s="13" t="s">
        <v>158</v>
      </c>
      <c r="G29" s="13" t="s">
        <v>541</v>
      </c>
      <c r="H29" s="13" t="s">
        <v>542</v>
      </c>
      <c r="I29" s="14">
        <v>1</v>
      </c>
      <c r="J29" s="13" t="s">
        <v>96</v>
      </c>
      <c r="K29" s="13" t="s">
        <v>543</v>
      </c>
      <c r="L29" s="13" t="s">
        <v>467</v>
      </c>
      <c r="M29" s="13" t="s">
        <v>215</v>
      </c>
    </row>
    <row r="30" spans="1:13" x14ac:dyDescent="0.3">
      <c r="A30" s="13" t="s">
        <v>97</v>
      </c>
      <c r="B30" s="13" t="s">
        <v>532</v>
      </c>
      <c r="C30" s="13" t="s">
        <v>533</v>
      </c>
      <c r="D30" s="13" t="s">
        <v>534</v>
      </c>
      <c r="E30" s="13" t="s">
        <v>544</v>
      </c>
      <c r="F30" s="13" t="s">
        <v>355</v>
      </c>
      <c r="G30" s="13" t="s">
        <v>536</v>
      </c>
      <c r="H30" s="13" t="s">
        <v>537</v>
      </c>
      <c r="I30" s="14">
        <v>2</v>
      </c>
      <c r="J30" s="13" t="s">
        <v>96</v>
      </c>
      <c r="K30" s="13" t="s">
        <v>206</v>
      </c>
      <c r="L30" s="13" t="s">
        <v>467</v>
      </c>
      <c r="M30" s="13" t="s">
        <v>489</v>
      </c>
    </row>
    <row r="31" spans="1:13" x14ac:dyDescent="0.3">
      <c r="A31" s="13" t="s">
        <v>97</v>
      </c>
      <c r="B31" s="13" t="s">
        <v>532</v>
      </c>
      <c r="C31" s="13" t="s">
        <v>533</v>
      </c>
      <c r="D31" s="13" t="s">
        <v>534</v>
      </c>
      <c r="E31" s="13" t="s">
        <v>544</v>
      </c>
      <c r="F31" s="13" t="s">
        <v>355</v>
      </c>
      <c r="G31" s="13" t="s">
        <v>538</v>
      </c>
      <c r="H31" s="13" t="s">
        <v>539</v>
      </c>
      <c r="I31" s="14">
        <v>3</v>
      </c>
      <c r="J31" s="13" t="s">
        <v>96</v>
      </c>
      <c r="K31" s="13" t="s">
        <v>206</v>
      </c>
      <c r="L31" s="13" t="s">
        <v>467</v>
      </c>
      <c r="M31" s="13" t="s">
        <v>489</v>
      </c>
    </row>
    <row r="32" spans="1:13" x14ac:dyDescent="0.3">
      <c r="A32" s="13" t="s">
        <v>119</v>
      </c>
      <c r="B32" s="13" t="s">
        <v>545</v>
      </c>
      <c r="C32" s="13" t="s">
        <v>217</v>
      </c>
      <c r="D32" s="13" t="s">
        <v>546</v>
      </c>
      <c r="E32" s="13" t="s">
        <v>547</v>
      </c>
      <c r="F32" s="13" t="s">
        <v>158</v>
      </c>
      <c r="G32" s="13" t="s">
        <v>529</v>
      </c>
      <c r="H32" s="13" t="s">
        <v>530</v>
      </c>
      <c r="I32" s="14">
        <v>2</v>
      </c>
      <c r="J32" s="13" t="s">
        <v>118</v>
      </c>
      <c r="K32" s="13" t="s">
        <v>320</v>
      </c>
      <c r="L32" s="13" t="s">
        <v>467</v>
      </c>
      <c r="M32" s="13" t="s">
        <v>531</v>
      </c>
    </row>
    <row r="33" spans="1:13" x14ac:dyDescent="0.3">
      <c r="A33" s="13" t="s">
        <v>16</v>
      </c>
      <c r="B33" s="13" t="s">
        <v>216</v>
      </c>
      <c r="C33" s="13" t="s">
        <v>217</v>
      </c>
      <c r="D33" s="13" t="s">
        <v>218</v>
      </c>
      <c r="E33" s="13" t="s">
        <v>548</v>
      </c>
      <c r="F33" s="13" t="s">
        <v>355</v>
      </c>
      <c r="G33" s="13" t="s">
        <v>549</v>
      </c>
      <c r="H33" s="13" t="s">
        <v>550</v>
      </c>
      <c r="I33" s="14">
        <v>1</v>
      </c>
      <c r="J33" s="13" t="s">
        <v>122</v>
      </c>
      <c r="K33" s="13" t="s">
        <v>186</v>
      </c>
      <c r="L33" s="13" t="s">
        <v>467</v>
      </c>
      <c r="M33" s="13" t="s">
        <v>278</v>
      </c>
    </row>
    <row r="34" spans="1:13" x14ac:dyDescent="0.3">
      <c r="A34" s="13" t="s">
        <v>99</v>
      </c>
      <c r="B34" s="13" t="s">
        <v>551</v>
      </c>
      <c r="C34" s="13" t="s">
        <v>232</v>
      </c>
      <c r="D34" s="13" t="s">
        <v>552</v>
      </c>
      <c r="E34" s="13" t="s">
        <v>553</v>
      </c>
      <c r="F34" s="13" t="s">
        <v>158</v>
      </c>
      <c r="G34" s="13" t="s">
        <v>554</v>
      </c>
      <c r="H34" s="13" t="s">
        <v>555</v>
      </c>
      <c r="I34" s="14">
        <v>2</v>
      </c>
      <c r="J34" s="13" t="s">
        <v>98</v>
      </c>
      <c r="K34" s="13" t="s">
        <v>556</v>
      </c>
      <c r="L34" s="13" t="s">
        <v>467</v>
      </c>
      <c r="M34" s="13" t="s">
        <v>557</v>
      </c>
    </row>
    <row r="35" spans="1:13" x14ac:dyDescent="0.3">
      <c r="A35" s="13" t="s">
        <v>53</v>
      </c>
      <c r="B35" s="13" t="s">
        <v>558</v>
      </c>
      <c r="C35" s="13" t="s">
        <v>217</v>
      </c>
      <c r="D35" s="13" t="s">
        <v>559</v>
      </c>
      <c r="E35" s="13" t="s">
        <v>560</v>
      </c>
      <c r="F35" s="13" t="s">
        <v>158</v>
      </c>
      <c r="G35" s="13" t="s">
        <v>561</v>
      </c>
      <c r="H35" s="13" t="s">
        <v>562</v>
      </c>
      <c r="I35" s="14">
        <v>1</v>
      </c>
      <c r="J35" s="13" t="s">
        <v>52</v>
      </c>
      <c r="K35" s="13" t="s">
        <v>229</v>
      </c>
      <c r="L35" s="13" t="s">
        <v>467</v>
      </c>
      <c r="M35" s="13" t="s">
        <v>563</v>
      </c>
    </row>
    <row r="36" spans="1:13" x14ac:dyDescent="0.3">
      <c r="A36" s="13" t="s">
        <v>78</v>
      </c>
      <c r="B36" s="13" t="s">
        <v>224</v>
      </c>
      <c r="C36" s="13" t="s">
        <v>217</v>
      </c>
      <c r="D36" s="13" t="s">
        <v>225</v>
      </c>
      <c r="E36" s="13" t="s">
        <v>564</v>
      </c>
      <c r="F36" s="13" t="s">
        <v>355</v>
      </c>
      <c r="G36" s="13" t="s">
        <v>487</v>
      </c>
      <c r="H36" s="13" t="s">
        <v>488</v>
      </c>
      <c r="I36" s="14">
        <v>3</v>
      </c>
      <c r="J36" s="13" t="s">
        <v>77</v>
      </c>
      <c r="K36" s="13" t="s">
        <v>349</v>
      </c>
      <c r="L36" s="13" t="s">
        <v>467</v>
      </c>
      <c r="M36" s="13" t="s">
        <v>489</v>
      </c>
    </row>
    <row r="37" spans="1:13" x14ac:dyDescent="0.3">
      <c r="A37" s="13" t="s">
        <v>78</v>
      </c>
      <c r="B37" s="13" t="s">
        <v>224</v>
      </c>
      <c r="C37" s="13" t="s">
        <v>217</v>
      </c>
      <c r="D37" s="13" t="s">
        <v>225</v>
      </c>
      <c r="E37" s="13" t="s">
        <v>564</v>
      </c>
      <c r="F37" s="13" t="s">
        <v>355</v>
      </c>
      <c r="G37" s="13" t="s">
        <v>497</v>
      </c>
      <c r="H37" s="13" t="s">
        <v>498</v>
      </c>
      <c r="I37" s="14">
        <v>1</v>
      </c>
      <c r="J37" s="13" t="s">
        <v>77</v>
      </c>
      <c r="K37" s="13" t="s">
        <v>349</v>
      </c>
      <c r="L37" s="13" t="s">
        <v>467</v>
      </c>
      <c r="M37" s="13" t="s">
        <v>489</v>
      </c>
    </row>
    <row r="38" spans="1:13" x14ac:dyDescent="0.3">
      <c r="A38" s="13" t="s">
        <v>76</v>
      </c>
      <c r="B38" s="13" t="s">
        <v>264</v>
      </c>
      <c r="C38" s="13" t="s">
        <v>265</v>
      </c>
      <c r="D38" s="13" t="s">
        <v>565</v>
      </c>
      <c r="E38" s="13" t="s">
        <v>566</v>
      </c>
      <c r="F38" s="13" t="s">
        <v>158</v>
      </c>
      <c r="G38" s="13" t="s">
        <v>487</v>
      </c>
      <c r="H38" s="13" t="s">
        <v>488</v>
      </c>
      <c r="I38" s="14">
        <v>4</v>
      </c>
      <c r="J38" s="13" t="s">
        <v>75</v>
      </c>
      <c r="K38" s="13" t="s">
        <v>386</v>
      </c>
      <c r="L38" s="13" t="s">
        <v>467</v>
      </c>
      <c r="M38" s="13" t="s">
        <v>489</v>
      </c>
    </row>
    <row r="39" spans="1:13" x14ac:dyDescent="0.3">
      <c r="A39" s="13" t="s">
        <v>76</v>
      </c>
      <c r="B39" s="13" t="s">
        <v>264</v>
      </c>
      <c r="C39" s="13" t="s">
        <v>265</v>
      </c>
      <c r="D39" s="13" t="s">
        <v>565</v>
      </c>
      <c r="E39" s="13" t="s">
        <v>567</v>
      </c>
      <c r="F39" s="13" t="s">
        <v>158</v>
      </c>
      <c r="G39" s="13" t="s">
        <v>487</v>
      </c>
      <c r="H39" s="13" t="s">
        <v>488</v>
      </c>
      <c r="I39" s="14">
        <v>3</v>
      </c>
      <c r="J39" s="13" t="s">
        <v>75</v>
      </c>
      <c r="K39" s="13" t="s">
        <v>366</v>
      </c>
      <c r="L39" s="13" t="s">
        <v>467</v>
      </c>
      <c r="M39" s="13" t="s">
        <v>489</v>
      </c>
    </row>
    <row r="40" spans="1:13" x14ac:dyDescent="0.3">
      <c r="A40" s="13" t="s">
        <v>61</v>
      </c>
      <c r="B40" s="13" t="s">
        <v>231</v>
      </c>
      <c r="C40" s="13" t="s">
        <v>232</v>
      </c>
      <c r="D40" s="13" t="s">
        <v>568</v>
      </c>
      <c r="E40" s="13" t="s">
        <v>569</v>
      </c>
      <c r="F40" s="13" t="s">
        <v>158</v>
      </c>
      <c r="G40" s="13" t="s">
        <v>487</v>
      </c>
      <c r="H40" s="13" t="s">
        <v>488</v>
      </c>
      <c r="I40" s="14">
        <v>6</v>
      </c>
      <c r="J40" s="13" t="s">
        <v>93</v>
      </c>
      <c r="K40" s="13" t="s">
        <v>191</v>
      </c>
      <c r="L40" s="13" t="s">
        <v>467</v>
      </c>
      <c r="M40" s="13" t="s">
        <v>489</v>
      </c>
    </row>
    <row r="41" spans="1:13" x14ac:dyDescent="0.3">
      <c r="A41" s="13" t="s">
        <v>61</v>
      </c>
      <c r="B41" s="13" t="s">
        <v>231</v>
      </c>
      <c r="C41" s="13" t="s">
        <v>232</v>
      </c>
      <c r="D41" s="13" t="s">
        <v>568</v>
      </c>
      <c r="E41" s="13" t="s">
        <v>570</v>
      </c>
      <c r="F41" s="13" t="s">
        <v>158</v>
      </c>
      <c r="G41" s="13" t="s">
        <v>571</v>
      </c>
      <c r="H41" s="13" t="s">
        <v>572</v>
      </c>
      <c r="I41" s="14">
        <v>1</v>
      </c>
      <c r="J41" s="13" t="s">
        <v>93</v>
      </c>
      <c r="K41" s="13" t="s">
        <v>229</v>
      </c>
      <c r="L41" s="13" t="s">
        <v>467</v>
      </c>
      <c r="M41" s="13" t="s">
        <v>493</v>
      </c>
    </row>
    <row r="42" spans="1:13" x14ac:dyDescent="0.3">
      <c r="A42" s="13" t="s">
        <v>30</v>
      </c>
      <c r="B42" s="13" t="s">
        <v>243</v>
      </c>
      <c r="C42" s="13" t="s">
        <v>165</v>
      </c>
      <c r="D42" s="13" t="s">
        <v>573</v>
      </c>
      <c r="E42" s="13" t="s">
        <v>574</v>
      </c>
      <c r="F42" s="13" t="s">
        <v>158</v>
      </c>
      <c r="G42" s="13" t="s">
        <v>575</v>
      </c>
      <c r="H42" s="13" t="s">
        <v>576</v>
      </c>
      <c r="I42" s="14">
        <v>2</v>
      </c>
      <c r="J42" s="13" t="s">
        <v>29</v>
      </c>
      <c r="K42" s="13" t="s">
        <v>577</v>
      </c>
      <c r="L42" s="13" t="s">
        <v>467</v>
      </c>
      <c r="M42" s="13" t="s">
        <v>578</v>
      </c>
    </row>
    <row r="43" spans="1:13" x14ac:dyDescent="0.3">
      <c r="A43" s="13" t="s">
        <v>40</v>
      </c>
      <c r="B43" s="13" t="s">
        <v>243</v>
      </c>
      <c r="C43" s="13" t="s">
        <v>165</v>
      </c>
      <c r="D43" s="13" t="s">
        <v>244</v>
      </c>
      <c r="E43" s="13" t="s">
        <v>579</v>
      </c>
      <c r="F43" s="13" t="s">
        <v>158</v>
      </c>
      <c r="G43" s="13" t="s">
        <v>580</v>
      </c>
      <c r="H43" s="13" t="s">
        <v>581</v>
      </c>
      <c r="I43" s="14">
        <v>2</v>
      </c>
      <c r="J43" s="13" t="s">
        <v>39</v>
      </c>
      <c r="K43" s="13" t="s">
        <v>242</v>
      </c>
      <c r="L43" s="13" t="s">
        <v>467</v>
      </c>
      <c r="M43" s="13" t="s">
        <v>582</v>
      </c>
    </row>
    <row r="44" spans="1:13" x14ac:dyDescent="0.3">
      <c r="A44" s="13" t="s">
        <v>40</v>
      </c>
      <c r="B44" s="13" t="s">
        <v>243</v>
      </c>
      <c r="C44" s="13" t="s">
        <v>165</v>
      </c>
      <c r="D44" s="13" t="s">
        <v>244</v>
      </c>
      <c r="E44" s="13" t="s">
        <v>583</v>
      </c>
      <c r="F44" s="13" t="s">
        <v>158</v>
      </c>
      <c r="G44" s="13" t="s">
        <v>584</v>
      </c>
      <c r="H44" s="13" t="s">
        <v>585</v>
      </c>
      <c r="I44" s="14">
        <v>1</v>
      </c>
      <c r="J44" s="13" t="s">
        <v>39</v>
      </c>
      <c r="K44" s="13" t="s">
        <v>500</v>
      </c>
      <c r="L44" s="13" t="s">
        <v>467</v>
      </c>
      <c r="M44" s="13" t="s">
        <v>563</v>
      </c>
    </row>
    <row r="45" spans="1:13" x14ac:dyDescent="0.3">
      <c r="A45" s="13" t="s">
        <v>86</v>
      </c>
      <c r="B45" s="13" t="s">
        <v>296</v>
      </c>
      <c r="C45" s="13" t="s">
        <v>297</v>
      </c>
      <c r="D45" s="13" t="s">
        <v>298</v>
      </c>
      <c r="E45" s="13" t="s">
        <v>299</v>
      </c>
      <c r="F45" s="13" t="s">
        <v>158</v>
      </c>
      <c r="G45" s="13" t="s">
        <v>586</v>
      </c>
      <c r="H45" s="13" t="s">
        <v>587</v>
      </c>
      <c r="I45" s="14">
        <v>2</v>
      </c>
      <c r="J45" s="13" t="s">
        <v>85</v>
      </c>
      <c r="K45" s="13" t="s">
        <v>302</v>
      </c>
      <c r="L45" s="13" t="s">
        <v>467</v>
      </c>
      <c r="M45" s="13" t="s">
        <v>295</v>
      </c>
    </row>
    <row r="46" spans="1:13" x14ac:dyDescent="0.3">
      <c r="A46" s="13" t="s">
        <v>86</v>
      </c>
      <c r="B46" s="13" t="s">
        <v>296</v>
      </c>
      <c r="C46" s="13" t="s">
        <v>297</v>
      </c>
      <c r="D46" s="13" t="s">
        <v>298</v>
      </c>
      <c r="E46" s="13" t="s">
        <v>588</v>
      </c>
      <c r="F46" s="13" t="s">
        <v>158</v>
      </c>
      <c r="G46" s="13" t="s">
        <v>586</v>
      </c>
      <c r="H46" s="13" t="s">
        <v>587</v>
      </c>
      <c r="I46" s="14">
        <v>2</v>
      </c>
      <c r="J46" s="13" t="s">
        <v>85</v>
      </c>
      <c r="K46" s="13" t="s">
        <v>471</v>
      </c>
      <c r="L46" s="13" t="s">
        <v>467</v>
      </c>
      <c r="M46" s="13" t="s">
        <v>295</v>
      </c>
    </row>
    <row r="47" spans="1:13" x14ac:dyDescent="0.3">
      <c r="A47" s="13" t="s">
        <v>86</v>
      </c>
      <c r="B47" s="13" t="s">
        <v>296</v>
      </c>
      <c r="C47" s="13" t="s">
        <v>297</v>
      </c>
      <c r="D47" s="13" t="s">
        <v>298</v>
      </c>
      <c r="E47" s="13" t="s">
        <v>589</v>
      </c>
      <c r="F47" s="13" t="s">
        <v>158</v>
      </c>
      <c r="G47" s="13" t="s">
        <v>586</v>
      </c>
      <c r="H47" s="13" t="s">
        <v>587</v>
      </c>
      <c r="I47" s="14">
        <v>5</v>
      </c>
      <c r="J47" s="13" t="s">
        <v>85</v>
      </c>
      <c r="K47" s="13" t="s">
        <v>590</v>
      </c>
      <c r="L47" s="13" t="s">
        <v>467</v>
      </c>
      <c r="M47" s="13" t="s">
        <v>295</v>
      </c>
    </row>
    <row r="48" spans="1:13" x14ac:dyDescent="0.3">
      <c r="A48" s="13" t="s">
        <v>86</v>
      </c>
      <c r="B48" s="13" t="s">
        <v>296</v>
      </c>
      <c r="C48" s="13" t="s">
        <v>297</v>
      </c>
      <c r="D48" s="13" t="s">
        <v>298</v>
      </c>
      <c r="E48" s="13" t="s">
        <v>591</v>
      </c>
      <c r="F48" s="13" t="s">
        <v>158</v>
      </c>
      <c r="G48" s="13" t="s">
        <v>586</v>
      </c>
      <c r="H48" s="13" t="s">
        <v>587</v>
      </c>
      <c r="I48" s="14">
        <v>2</v>
      </c>
      <c r="J48" s="13" t="s">
        <v>85</v>
      </c>
      <c r="K48" s="13" t="s">
        <v>229</v>
      </c>
      <c r="L48" s="13" t="s">
        <v>467</v>
      </c>
      <c r="M48" s="13" t="s">
        <v>295</v>
      </c>
    </row>
    <row r="49" spans="1:13" x14ac:dyDescent="0.3">
      <c r="A49" s="13" t="s">
        <v>44</v>
      </c>
      <c r="B49" s="13" t="s">
        <v>321</v>
      </c>
      <c r="C49" s="13" t="s">
        <v>201</v>
      </c>
      <c r="D49" s="13" t="s">
        <v>322</v>
      </c>
      <c r="E49" s="13" t="s">
        <v>327</v>
      </c>
      <c r="F49" s="13" t="s">
        <v>158</v>
      </c>
      <c r="G49" s="13" t="s">
        <v>592</v>
      </c>
      <c r="H49" s="13" t="s">
        <v>593</v>
      </c>
      <c r="I49" s="14">
        <v>11</v>
      </c>
      <c r="J49" s="13" t="s">
        <v>43</v>
      </c>
      <c r="K49" s="13" t="s">
        <v>206</v>
      </c>
      <c r="L49" s="13" t="s">
        <v>467</v>
      </c>
      <c r="M49" s="13" t="s">
        <v>582</v>
      </c>
    </row>
    <row r="50" spans="1:13" x14ac:dyDescent="0.3">
      <c r="A50" s="13" t="s">
        <v>44</v>
      </c>
      <c r="B50" s="13" t="s">
        <v>321</v>
      </c>
      <c r="C50" s="13" t="s">
        <v>201</v>
      </c>
      <c r="D50" s="13" t="s">
        <v>322</v>
      </c>
      <c r="E50" s="13" t="s">
        <v>594</v>
      </c>
      <c r="F50" s="13" t="s">
        <v>355</v>
      </c>
      <c r="G50" s="13" t="s">
        <v>595</v>
      </c>
      <c r="H50" s="13" t="s">
        <v>596</v>
      </c>
      <c r="I50" s="14">
        <v>16</v>
      </c>
      <c r="J50" s="13" t="s">
        <v>43</v>
      </c>
      <c r="K50" s="13" t="s">
        <v>370</v>
      </c>
      <c r="L50" s="13" t="s">
        <v>467</v>
      </c>
      <c r="M50" s="13" t="s">
        <v>582</v>
      </c>
    </row>
    <row r="51" spans="1:13" x14ac:dyDescent="0.3">
      <c r="A51" s="13" t="s">
        <v>44</v>
      </c>
      <c r="B51" s="13" t="s">
        <v>321</v>
      </c>
      <c r="C51" s="13" t="s">
        <v>201</v>
      </c>
      <c r="D51" s="13" t="s">
        <v>322</v>
      </c>
      <c r="E51" s="13" t="s">
        <v>597</v>
      </c>
      <c r="F51" s="13" t="s">
        <v>355</v>
      </c>
      <c r="G51" s="13" t="s">
        <v>595</v>
      </c>
      <c r="H51" s="13" t="s">
        <v>596</v>
      </c>
      <c r="I51" s="14">
        <v>2</v>
      </c>
      <c r="J51" s="13" t="s">
        <v>43</v>
      </c>
      <c r="K51" s="13" t="s">
        <v>338</v>
      </c>
      <c r="L51" s="13" t="s">
        <v>467</v>
      </c>
      <c r="M51" s="13" t="s">
        <v>582</v>
      </c>
    </row>
    <row r="52" spans="1:13" x14ac:dyDescent="0.3">
      <c r="A52" s="13" t="s">
        <v>44</v>
      </c>
      <c r="B52" s="13" t="s">
        <v>321</v>
      </c>
      <c r="C52" s="13" t="s">
        <v>201</v>
      </c>
      <c r="D52" s="13" t="s">
        <v>322</v>
      </c>
      <c r="E52" s="13" t="s">
        <v>598</v>
      </c>
      <c r="F52" s="13" t="s">
        <v>355</v>
      </c>
      <c r="G52" s="13" t="s">
        <v>595</v>
      </c>
      <c r="H52" s="13" t="s">
        <v>596</v>
      </c>
      <c r="I52" s="14">
        <v>11</v>
      </c>
      <c r="J52" s="13" t="s">
        <v>43</v>
      </c>
      <c r="K52" s="13" t="s">
        <v>338</v>
      </c>
      <c r="L52" s="13" t="s">
        <v>467</v>
      </c>
      <c r="M52" s="13" t="s">
        <v>582</v>
      </c>
    </row>
    <row r="53" spans="1:13" x14ac:dyDescent="0.3">
      <c r="A53" s="13" t="s">
        <v>14</v>
      </c>
      <c r="B53" s="13" t="s">
        <v>339</v>
      </c>
      <c r="C53" s="13" t="s">
        <v>340</v>
      </c>
      <c r="D53" s="13" t="s">
        <v>341</v>
      </c>
      <c r="E53" s="13" t="s">
        <v>599</v>
      </c>
      <c r="F53" s="13" t="s">
        <v>158</v>
      </c>
      <c r="G53" s="13" t="s">
        <v>600</v>
      </c>
      <c r="H53" s="13" t="s">
        <v>601</v>
      </c>
      <c r="I53" s="14">
        <v>1</v>
      </c>
      <c r="J53" s="13" t="s">
        <v>13</v>
      </c>
      <c r="K53" s="13" t="s">
        <v>214</v>
      </c>
      <c r="L53" s="13" t="s">
        <v>467</v>
      </c>
      <c r="M53" s="13" t="s">
        <v>215</v>
      </c>
    </row>
    <row r="54" spans="1:13" x14ac:dyDescent="0.3">
      <c r="A54" s="13" t="s">
        <v>14</v>
      </c>
      <c r="B54" s="13" t="s">
        <v>339</v>
      </c>
      <c r="C54" s="13" t="s">
        <v>340</v>
      </c>
      <c r="D54" s="13" t="s">
        <v>341</v>
      </c>
      <c r="E54" s="13" t="s">
        <v>599</v>
      </c>
      <c r="F54" s="13" t="s">
        <v>158</v>
      </c>
      <c r="G54" s="13" t="s">
        <v>513</v>
      </c>
      <c r="H54" s="13" t="s">
        <v>514</v>
      </c>
      <c r="I54" s="14">
        <v>1</v>
      </c>
      <c r="J54" s="13" t="s">
        <v>13</v>
      </c>
      <c r="K54" s="13" t="s">
        <v>214</v>
      </c>
      <c r="L54" s="13" t="s">
        <v>467</v>
      </c>
      <c r="M54" s="13" t="s">
        <v>472</v>
      </c>
    </row>
    <row r="55" spans="1:13" x14ac:dyDescent="0.3">
      <c r="A55" s="13" t="s">
        <v>14</v>
      </c>
      <c r="B55" s="13" t="s">
        <v>339</v>
      </c>
      <c r="C55" s="13" t="s">
        <v>340</v>
      </c>
      <c r="D55" s="13" t="s">
        <v>341</v>
      </c>
      <c r="E55" s="13" t="s">
        <v>346</v>
      </c>
      <c r="F55" s="13" t="s">
        <v>158</v>
      </c>
      <c r="G55" s="13" t="s">
        <v>600</v>
      </c>
      <c r="H55" s="13" t="s">
        <v>601</v>
      </c>
      <c r="I55" s="14">
        <v>1</v>
      </c>
      <c r="J55" s="13" t="s">
        <v>13</v>
      </c>
      <c r="K55" s="13" t="s">
        <v>349</v>
      </c>
      <c r="L55" s="13" t="s">
        <v>467</v>
      </c>
      <c r="M55" s="13" t="s">
        <v>215</v>
      </c>
    </row>
    <row r="56" spans="1:13" x14ac:dyDescent="0.3">
      <c r="A56" s="13" t="s">
        <v>14</v>
      </c>
      <c r="B56" s="13" t="s">
        <v>339</v>
      </c>
      <c r="C56" s="13" t="s">
        <v>340</v>
      </c>
      <c r="D56" s="13" t="s">
        <v>341</v>
      </c>
      <c r="E56" s="13" t="s">
        <v>358</v>
      </c>
      <c r="F56" s="13" t="s">
        <v>158</v>
      </c>
      <c r="G56" s="13" t="s">
        <v>600</v>
      </c>
      <c r="H56" s="13" t="s">
        <v>601</v>
      </c>
      <c r="I56" s="14">
        <v>1</v>
      </c>
      <c r="J56" s="13" t="s">
        <v>13</v>
      </c>
      <c r="K56" s="13" t="s">
        <v>361</v>
      </c>
      <c r="L56" s="13" t="s">
        <v>467</v>
      </c>
      <c r="M56" s="13" t="s">
        <v>215</v>
      </c>
    </row>
    <row r="57" spans="1:13" x14ac:dyDescent="0.3">
      <c r="A57" s="13" t="s">
        <v>14</v>
      </c>
      <c r="B57" s="13" t="s">
        <v>339</v>
      </c>
      <c r="C57" s="13" t="s">
        <v>340</v>
      </c>
      <c r="D57" s="13" t="s">
        <v>341</v>
      </c>
      <c r="E57" s="13" t="s">
        <v>602</v>
      </c>
      <c r="F57" s="13" t="s">
        <v>355</v>
      </c>
      <c r="G57" s="13" t="s">
        <v>513</v>
      </c>
      <c r="H57" s="13" t="s">
        <v>514</v>
      </c>
      <c r="I57" s="14">
        <v>1</v>
      </c>
      <c r="J57" s="13" t="s">
        <v>13</v>
      </c>
      <c r="K57" s="13" t="s">
        <v>206</v>
      </c>
      <c r="L57" s="13" t="s">
        <v>467</v>
      </c>
      <c r="M57" s="13" t="s">
        <v>472</v>
      </c>
    </row>
    <row r="58" spans="1:13" x14ac:dyDescent="0.3">
      <c r="A58" s="13" t="s">
        <v>14</v>
      </c>
      <c r="B58" s="13" t="s">
        <v>339</v>
      </c>
      <c r="C58" s="13" t="s">
        <v>340</v>
      </c>
      <c r="D58" s="13" t="s">
        <v>341</v>
      </c>
      <c r="E58" s="13" t="s">
        <v>603</v>
      </c>
      <c r="F58" s="13" t="s">
        <v>158</v>
      </c>
      <c r="G58" s="13" t="s">
        <v>513</v>
      </c>
      <c r="H58" s="13" t="s">
        <v>514</v>
      </c>
      <c r="I58" s="14">
        <v>1</v>
      </c>
      <c r="J58" s="13" t="s">
        <v>13</v>
      </c>
      <c r="K58" s="13" t="s">
        <v>320</v>
      </c>
      <c r="L58" s="13" t="s">
        <v>467</v>
      </c>
      <c r="M58" s="13" t="s">
        <v>472</v>
      </c>
    </row>
    <row r="59" spans="1:13" x14ac:dyDescent="0.3">
      <c r="A59" s="13" t="s">
        <v>127</v>
      </c>
      <c r="B59" s="13" t="s">
        <v>374</v>
      </c>
      <c r="C59" s="13" t="s">
        <v>375</v>
      </c>
      <c r="D59" s="13" t="s">
        <v>376</v>
      </c>
      <c r="E59" s="13" t="s">
        <v>604</v>
      </c>
      <c r="F59" s="13" t="s">
        <v>355</v>
      </c>
      <c r="G59" s="13" t="s">
        <v>605</v>
      </c>
      <c r="H59" s="13" t="s">
        <v>606</v>
      </c>
      <c r="I59" s="14">
        <v>1</v>
      </c>
      <c r="J59" s="13" t="s">
        <v>126</v>
      </c>
      <c r="K59" s="13" t="s">
        <v>320</v>
      </c>
      <c r="L59" s="13" t="s">
        <v>467</v>
      </c>
      <c r="M59" s="13" t="s">
        <v>607</v>
      </c>
    </row>
    <row r="60" spans="1:13" x14ac:dyDescent="0.3">
      <c r="A60" s="13" t="s">
        <v>127</v>
      </c>
      <c r="B60" s="13" t="s">
        <v>374</v>
      </c>
      <c r="C60" s="13" t="s">
        <v>375</v>
      </c>
      <c r="D60" s="13" t="s">
        <v>376</v>
      </c>
      <c r="E60" s="13" t="s">
        <v>604</v>
      </c>
      <c r="F60" s="13" t="s">
        <v>355</v>
      </c>
      <c r="G60" s="13" t="s">
        <v>608</v>
      </c>
      <c r="H60" s="13" t="s">
        <v>609</v>
      </c>
      <c r="I60" s="14">
        <v>1</v>
      </c>
      <c r="J60" s="13" t="s">
        <v>126</v>
      </c>
      <c r="K60" s="13" t="s">
        <v>320</v>
      </c>
      <c r="L60" s="13" t="s">
        <v>467</v>
      </c>
      <c r="M60" s="13" t="s">
        <v>607</v>
      </c>
    </row>
    <row r="61" spans="1:13" x14ac:dyDescent="0.3">
      <c r="A61" s="13" t="s">
        <v>18</v>
      </c>
      <c r="B61" s="13" t="s">
        <v>389</v>
      </c>
      <c r="C61" s="13" t="s">
        <v>390</v>
      </c>
      <c r="D61" s="13" t="s">
        <v>391</v>
      </c>
      <c r="E61" s="13" t="s">
        <v>610</v>
      </c>
      <c r="F61" s="13" t="s">
        <v>355</v>
      </c>
      <c r="G61" s="13" t="s">
        <v>611</v>
      </c>
      <c r="H61" s="13" t="s">
        <v>612</v>
      </c>
      <c r="I61" s="14">
        <v>1</v>
      </c>
      <c r="J61" s="13" t="s">
        <v>17</v>
      </c>
      <c r="K61" s="13" t="s">
        <v>345</v>
      </c>
      <c r="L61" s="13" t="s">
        <v>467</v>
      </c>
      <c r="M61" s="13" t="s">
        <v>472</v>
      </c>
    </row>
    <row r="62" spans="1:13" x14ac:dyDescent="0.3">
      <c r="A62" s="13" t="s">
        <v>18</v>
      </c>
      <c r="B62" s="13" t="s">
        <v>389</v>
      </c>
      <c r="C62" s="13" t="s">
        <v>390</v>
      </c>
      <c r="D62" s="13" t="s">
        <v>391</v>
      </c>
      <c r="E62" s="13" t="s">
        <v>610</v>
      </c>
      <c r="F62" s="13" t="s">
        <v>355</v>
      </c>
      <c r="G62" s="13" t="s">
        <v>613</v>
      </c>
      <c r="H62" s="13" t="s">
        <v>612</v>
      </c>
      <c r="I62" s="14">
        <v>1</v>
      </c>
      <c r="J62" s="13" t="s">
        <v>17</v>
      </c>
      <c r="K62" s="13" t="s">
        <v>345</v>
      </c>
      <c r="L62" s="13" t="s">
        <v>467</v>
      </c>
      <c r="M62" s="13" t="s">
        <v>472</v>
      </c>
    </row>
    <row r="63" spans="1:13" x14ac:dyDescent="0.3">
      <c r="A63" s="13" t="s">
        <v>18</v>
      </c>
      <c r="B63" s="13" t="s">
        <v>389</v>
      </c>
      <c r="C63" s="13" t="s">
        <v>390</v>
      </c>
      <c r="D63" s="13" t="s">
        <v>391</v>
      </c>
      <c r="E63" s="13" t="s">
        <v>614</v>
      </c>
      <c r="F63" s="13" t="s">
        <v>158</v>
      </c>
      <c r="G63" s="13" t="s">
        <v>516</v>
      </c>
      <c r="H63" s="13" t="s">
        <v>517</v>
      </c>
      <c r="I63" s="14">
        <v>1</v>
      </c>
      <c r="J63" s="13" t="s">
        <v>17</v>
      </c>
      <c r="K63" s="13" t="s">
        <v>302</v>
      </c>
      <c r="L63" s="13" t="s">
        <v>467</v>
      </c>
      <c r="M63" s="13" t="s">
        <v>472</v>
      </c>
    </row>
    <row r="64" spans="1:13" x14ac:dyDescent="0.3">
      <c r="A64" s="13" t="s">
        <v>18</v>
      </c>
      <c r="B64" s="13" t="s">
        <v>389</v>
      </c>
      <c r="C64" s="13" t="s">
        <v>390</v>
      </c>
      <c r="D64" s="13" t="s">
        <v>391</v>
      </c>
      <c r="E64" s="13" t="s">
        <v>615</v>
      </c>
      <c r="F64" s="13" t="s">
        <v>355</v>
      </c>
      <c r="G64" s="13" t="s">
        <v>616</v>
      </c>
      <c r="H64" s="13" t="s">
        <v>617</v>
      </c>
      <c r="I64" s="14">
        <v>3</v>
      </c>
      <c r="J64" s="13" t="s">
        <v>17</v>
      </c>
      <c r="K64" s="13" t="s">
        <v>242</v>
      </c>
      <c r="L64" s="13" t="s">
        <v>467</v>
      </c>
      <c r="M64" s="13" t="s">
        <v>618</v>
      </c>
    </row>
    <row r="65" spans="1:13" x14ac:dyDescent="0.3">
      <c r="A65" s="13" t="s">
        <v>18</v>
      </c>
      <c r="B65" s="13" t="s">
        <v>389</v>
      </c>
      <c r="C65" s="13" t="s">
        <v>390</v>
      </c>
      <c r="D65" s="13" t="s">
        <v>391</v>
      </c>
      <c r="E65" s="13" t="s">
        <v>619</v>
      </c>
      <c r="F65" s="13" t="s">
        <v>355</v>
      </c>
      <c r="G65" s="13" t="s">
        <v>611</v>
      </c>
      <c r="H65" s="13" t="s">
        <v>612</v>
      </c>
      <c r="I65" s="14">
        <v>1</v>
      </c>
      <c r="J65" s="13" t="s">
        <v>17</v>
      </c>
      <c r="K65" s="13" t="s">
        <v>416</v>
      </c>
      <c r="L65" s="13" t="s">
        <v>467</v>
      </c>
      <c r="M65" s="13" t="s">
        <v>472</v>
      </c>
    </row>
    <row r="66" spans="1:13" x14ac:dyDescent="0.3">
      <c r="A66" s="13" t="s">
        <v>18</v>
      </c>
      <c r="B66" s="13" t="s">
        <v>389</v>
      </c>
      <c r="C66" s="13" t="s">
        <v>390</v>
      </c>
      <c r="D66" s="13" t="s">
        <v>391</v>
      </c>
      <c r="E66" s="13" t="s">
        <v>619</v>
      </c>
      <c r="F66" s="13" t="s">
        <v>355</v>
      </c>
      <c r="G66" s="13" t="s">
        <v>613</v>
      </c>
      <c r="H66" s="13" t="s">
        <v>612</v>
      </c>
      <c r="I66" s="14">
        <v>1</v>
      </c>
      <c r="J66" s="13" t="s">
        <v>17</v>
      </c>
      <c r="K66" s="13" t="s">
        <v>416</v>
      </c>
      <c r="L66" s="13" t="s">
        <v>467</v>
      </c>
      <c r="M66" s="13" t="s">
        <v>472</v>
      </c>
    </row>
    <row r="67" spans="1:13" x14ac:dyDescent="0.3">
      <c r="A67" s="13" t="s">
        <v>18</v>
      </c>
      <c r="B67" s="13" t="s">
        <v>389</v>
      </c>
      <c r="C67" s="13" t="s">
        <v>390</v>
      </c>
      <c r="D67" s="13" t="s">
        <v>391</v>
      </c>
      <c r="E67" s="13" t="s">
        <v>620</v>
      </c>
      <c r="F67" s="13" t="s">
        <v>158</v>
      </c>
      <c r="G67" s="13" t="s">
        <v>621</v>
      </c>
      <c r="H67" s="13" t="s">
        <v>622</v>
      </c>
      <c r="I67" s="14">
        <v>1</v>
      </c>
      <c r="J67" s="13" t="s">
        <v>17</v>
      </c>
      <c r="K67" s="13" t="s">
        <v>502</v>
      </c>
      <c r="L67" s="13" t="s">
        <v>467</v>
      </c>
      <c r="M67" s="13" t="s">
        <v>423</v>
      </c>
    </row>
    <row r="68" spans="1:13" x14ac:dyDescent="0.3">
      <c r="A68" s="13" t="s">
        <v>22</v>
      </c>
      <c r="B68" s="13" t="s">
        <v>264</v>
      </c>
      <c r="C68" s="13" t="s">
        <v>265</v>
      </c>
      <c r="D68" s="13" t="s">
        <v>266</v>
      </c>
      <c r="E68" s="13" t="s">
        <v>623</v>
      </c>
      <c r="F68" s="13" t="s">
        <v>158</v>
      </c>
      <c r="G68" s="13" t="s">
        <v>624</v>
      </c>
      <c r="H68" s="13" t="s">
        <v>625</v>
      </c>
      <c r="I68" s="14">
        <v>2</v>
      </c>
      <c r="J68" s="13" t="s">
        <v>21</v>
      </c>
      <c r="K68" s="13" t="s">
        <v>626</v>
      </c>
      <c r="L68" s="13" t="s">
        <v>467</v>
      </c>
      <c r="M68" s="13" t="s">
        <v>627</v>
      </c>
    </row>
    <row r="69" spans="1:13" x14ac:dyDescent="0.3">
      <c r="A69" s="13" t="s">
        <v>22</v>
      </c>
      <c r="B69" s="13" t="s">
        <v>264</v>
      </c>
      <c r="C69" s="13" t="s">
        <v>265</v>
      </c>
      <c r="D69" s="13" t="s">
        <v>266</v>
      </c>
      <c r="E69" s="13" t="s">
        <v>628</v>
      </c>
      <c r="F69" s="13" t="s">
        <v>158</v>
      </c>
      <c r="G69" s="13" t="s">
        <v>624</v>
      </c>
      <c r="H69" s="13" t="s">
        <v>625</v>
      </c>
      <c r="I69" s="14">
        <v>2</v>
      </c>
      <c r="J69" s="13" t="s">
        <v>21</v>
      </c>
      <c r="K69" s="13" t="s">
        <v>629</v>
      </c>
      <c r="L69" s="13" t="s">
        <v>467</v>
      </c>
      <c r="M69" s="13" t="s">
        <v>627</v>
      </c>
    </row>
    <row r="70" spans="1:13" x14ac:dyDescent="0.3">
      <c r="A70" s="13" t="s">
        <v>104</v>
      </c>
      <c r="B70" s="13" t="s">
        <v>630</v>
      </c>
      <c r="C70" s="13" t="s">
        <v>631</v>
      </c>
      <c r="D70" s="13" t="s">
        <v>632</v>
      </c>
      <c r="E70" s="13" t="s">
        <v>633</v>
      </c>
      <c r="F70" s="13" t="s">
        <v>355</v>
      </c>
      <c r="G70" s="13" t="s">
        <v>513</v>
      </c>
      <c r="H70" s="13" t="s">
        <v>514</v>
      </c>
      <c r="I70" s="14">
        <v>1</v>
      </c>
      <c r="J70" s="13" t="s">
        <v>103</v>
      </c>
      <c r="K70" s="13" t="s">
        <v>248</v>
      </c>
      <c r="L70" s="13" t="s">
        <v>467</v>
      </c>
      <c r="M70" s="13" t="s">
        <v>472</v>
      </c>
    </row>
    <row r="71" spans="1:13" x14ac:dyDescent="0.3">
      <c r="A71" s="13" t="s">
        <v>104</v>
      </c>
      <c r="B71" s="13" t="s">
        <v>630</v>
      </c>
      <c r="C71" s="13" t="s">
        <v>631</v>
      </c>
      <c r="D71" s="13" t="s">
        <v>632</v>
      </c>
      <c r="E71" s="13" t="s">
        <v>633</v>
      </c>
      <c r="F71" s="13" t="s">
        <v>355</v>
      </c>
      <c r="G71" s="13" t="s">
        <v>634</v>
      </c>
      <c r="H71" s="13" t="s">
        <v>635</v>
      </c>
      <c r="I71" s="14">
        <v>1</v>
      </c>
      <c r="J71" s="13" t="s">
        <v>103</v>
      </c>
      <c r="K71" s="13" t="s">
        <v>248</v>
      </c>
      <c r="L71" s="13" t="s">
        <v>467</v>
      </c>
      <c r="M71" s="13" t="s">
        <v>472</v>
      </c>
    </row>
    <row r="72" spans="1:13" x14ac:dyDescent="0.3">
      <c r="A72" s="13" t="s">
        <v>104</v>
      </c>
      <c r="B72" s="13" t="s">
        <v>630</v>
      </c>
      <c r="C72" s="13" t="s">
        <v>631</v>
      </c>
      <c r="D72" s="13" t="s">
        <v>632</v>
      </c>
      <c r="E72" s="13" t="s">
        <v>633</v>
      </c>
      <c r="F72" s="13" t="s">
        <v>355</v>
      </c>
      <c r="G72" s="13" t="s">
        <v>636</v>
      </c>
      <c r="H72" s="13" t="s">
        <v>637</v>
      </c>
      <c r="I72" s="14">
        <v>5</v>
      </c>
      <c r="J72" s="13" t="s">
        <v>103</v>
      </c>
      <c r="K72" s="13" t="s">
        <v>248</v>
      </c>
      <c r="L72" s="13" t="s">
        <v>467</v>
      </c>
      <c r="M72" s="13" t="s">
        <v>472</v>
      </c>
    </row>
    <row r="73" spans="1:13" x14ac:dyDescent="0.3">
      <c r="A73" s="13" t="s">
        <v>104</v>
      </c>
      <c r="B73" s="13" t="s">
        <v>630</v>
      </c>
      <c r="C73" s="13" t="s">
        <v>631</v>
      </c>
      <c r="D73" s="13" t="s">
        <v>632</v>
      </c>
      <c r="E73" s="13" t="s">
        <v>638</v>
      </c>
      <c r="F73" s="13" t="s">
        <v>355</v>
      </c>
      <c r="G73" s="13" t="s">
        <v>639</v>
      </c>
      <c r="H73" s="13" t="s">
        <v>640</v>
      </c>
      <c r="I73" s="14">
        <v>1</v>
      </c>
      <c r="J73" s="13" t="s">
        <v>103</v>
      </c>
      <c r="K73" s="13" t="s">
        <v>326</v>
      </c>
      <c r="L73" s="13" t="s">
        <v>467</v>
      </c>
      <c r="M73" s="13" t="s">
        <v>493</v>
      </c>
    </row>
    <row r="74" spans="1:13" x14ac:dyDescent="0.3">
      <c r="A74" s="13" t="s">
        <v>104</v>
      </c>
      <c r="B74" s="13" t="s">
        <v>630</v>
      </c>
      <c r="C74" s="13" t="s">
        <v>631</v>
      </c>
      <c r="D74" s="13" t="s">
        <v>632</v>
      </c>
      <c r="E74" s="13" t="s">
        <v>641</v>
      </c>
      <c r="F74" s="13" t="s">
        <v>355</v>
      </c>
      <c r="G74" s="13" t="s">
        <v>516</v>
      </c>
      <c r="H74" s="13" t="s">
        <v>517</v>
      </c>
      <c r="I74" s="14">
        <v>1</v>
      </c>
      <c r="J74" s="13" t="s">
        <v>103</v>
      </c>
      <c r="K74" s="13" t="s">
        <v>326</v>
      </c>
      <c r="L74" s="13" t="s">
        <v>467</v>
      </c>
      <c r="M74" s="13" t="s">
        <v>472</v>
      </c>
    </row>
    <row r="75" spans="1:13" x14ac:dyDescent="0.3">
      <c r="A75" s="13" t="s">
        <v>104</v>
      </c>
      <c r="B75" s="13" t="s">
        <v>630</v>
      </c>
      <c r="C75" s="13" t="s">
        <v>631</v>
      </c>
      <c r="D75" s="13" t="s">
        <v>632</v>
      </c>
      <c r="E75" s="13" t="s">
        <v>642</v>
      </c>
      <c r="F75" s="13" t="s">
        <v>355</v>
      </c>
      <c r="G75" s="13" t="s">
        <v>513</v>
      </c>
      <c r="H75" s="13" t="s">
        <v>514</v>
      </c>
      <c r="I75" s="14">
        <v>1</v>
      </c>
      <c r="J75" s="13" t="s">
        <v>103</v>
      </c>
      <c r="K75" s="13" t="s">
        <v>222</v>
      </c>
      <c r="L75" s="13" t="s">
        <v>467</v>
      </c>
      <c r="M75" s="13" t="s">
        <v>472</v>
      </c>
    </row>
    <row r="76" spans="1:13" x14ac:dyDescent="0.3">
      <c r="A76" s="13" t="s">
        <v>104</v>
      </c>
      <c r="B76" s="13" t="s">
        <v>630</v>
      </c>
      <c r="C76" s="13" t="s">
        <v>631</v>
      </c>
      <c r="D76" s="13" t="s">
        <v>632</v>
      </c>
      <c r="E76" s="13" t="s">
        <v>642</v>
      </c>
      <c r="F76" s="13" t="s">
        <v>355</v>
      </c>
      <c r="G76" s="13" t="s">
        <v>634</v>
      </c>
      <c r="H76" s="13" t="s">
        <v>635</v>
      </c>
      <c r="I76" s="14">
        <v>1</v>
      </c>
      <c r="J76" s="13" t="s">
        <v>103</v>
      </c>
      <c r="K76" s="13" t="s">
        <v>222</v>
      </c>
      <c r="L76" s="13" t="s">
        <v>467</v>
      </c>
      <c r="M76" s="13" t="s">
        <v>472</v>
      </c>
    </row>
    <row r="77" spans="1:13" x14ac:dyDescent="0.3">
      <c r="A77" s="13" t="s">
        <v>104</v>
      </c>
      <c r="B77" s="13" t="s">
        <v>630</v>
      </c>
      <c r="C77" s="13" t="s">
        <v>631</v>
      </c>
      <c r="D77" s="13" t="s">
        <v>632</v>
      </c>
      <c r="E77" s="13" t="s">
        <v>642</v>
      </c>
      <c r="F77" s="13" t="s">
        <v>355</v>
      </c>
      <c r="G77" s="13" t="s">
        <v>636</v>
      </c>
      <c r="H77" s="13" t="s">
        <v>637</v>
      </c>
      <c r="I77" s="14">
        <v>5</v>
      </c>
      <c r="J77" s="13" t="s">
        <v>103</v>
      </c>
      <c r="K77" s="13" t="s">
        <v>222</v>
      </c>
      <c r="L77" s="13" t="s">
        <v>467</v>
      </c>
      <c r="M77" s="13" t="s">
        <v>472</v>
      </c>
    </row>
    <row r="78" spans="1:13" x14ac:dyDescent="0.3">
      <c r="A78" s="13" t="s">
        <v>116</v>
      </c>
      <c r="B78" s="13" t="s">
        <v>643</v>
      </c>
      <c r="C78" s="13" t="s">
        <v>232</v>
      </c>
      <c r="D78" s="13" t="s">
        <v>644</v>
      </c>
      <c r="E78" s="13" t="s">
        <v>645</v>
      </c>
      <c r="F78" s="13" t="s">
        <v>355</v>
      </c>
      <c r="G78" s="13" t="s">
        <v>513</v>
      </c>
      <c r="H78" s="13" t="s">
        <v>514</v>
      </c>
      <c r="I78" s="14">
        <v>1</v>
      </c>
      <c r="J78" s="13" t="s">
        <v>115</v>
      </c>
      <c r="K78" s="13" t="s">
        <v>345</v>
      </c>
      <c r="L78" s="13" t="s">
        <v>467</v>
      </c>
      <c r="M78" s="13" t="s">
        <v>472</v>
      </c>
    </row>
    <row r="79" spans="1:13" x14ac:dyDescent="0.3">
      <c r="A79" s="13" t="s">
        <v>116</v>
      </c>
      <c r="B79" s="13" t="s">
        <v>643</v>
      </c>
      <c r="C79" s="13" t="s">
        <v>232</v>
      </c>
      <c r="D79" s="13" t="s">
        <v>644</v>
      </c>
      <c r="E79" s="13" t="s">
        <v>646</v>
      </c>
      <c r="F79" s="13" t="s">
        <v>355</v>
      </c>
      <c r="G79" s="13" t="s">
        <v>513</v>
      </c>
      <c r="H79" s="13" t="s">
        <v>514</v>
      </c>
      <c r="I79" s="14">
        <v>1</v>
      </c>
      <c r="J79" s="13" t="s">
        <v>115</v>
      </c>
      <c r="K79" s="13" t="s">
        <v>416</v>
      </c>
      <c r="L79" s="13" t="s">
        <v>467</v>
      </c>
      <c r="M79" s="13" t="s">
        <v>472</v>
      </c>
    </row>
    <row r="80" spans="1:13" x14ac:dyDescent="0.3">
      <c r="A80" s="13" t="s">
        <v>16</v>
      </c>
      <c r="B80" s="13" t="s">
        <v>418</v>
      </c>
      <c r="C80" s="13" t="s">
        <v>217</v>
      </c>
      <c r="D80" s="13" t="s">
        <v>419</v>
      </c>
      <c r="E80" s="13" t="s">
        <v>647</v>
      </c>
      <c r="F80" s="13" t="s">
        <v>355</v>
      </c>
      <c r="G80" s="13" t="s">
        <v>648</v>
      </c>
      <c r="H80" s="13" t="s">
        <v>649</v>
      </c>
      <c r="I80" s="14">
        <v>2</v>
      </c>
      <c r="J80" s="13" t="s">
        <v>15</v>
      </c>
      <c r="K80" s="13" t="s">
        <v>345</v>
      </c>
      <c r="L80" s="13" t="s">
        <v>467</v>
      </c>
      <c r="M80" s="13" t="s">
        <v>489</v>
      </c>
    </row>
    <row r="81" spans="1:13" x14ac:dyDescent="0.3">
      <c r="A81" s="13" t="s">
        <v>16</v>
      </c>
      <c r="B81" s="13" t="s">
        <v>418</v>
      </c>
      <c r="C81" s="13" t="s">
        <v>217</v>
      </c>
      <c r="D81" s="13" t="s">
        <v>419</v>
      </c>
      <c r="E81" s="13" t="s">
        <v>650</v>
      </c>
      <c r="F81" s="13" t="s">
        <v>355</v>
      </c>
      <c r="G81" s="13" t="s">
        <v>487</v>
      </c>
      <c r="H81" s="13" t="s">
        <v>488</v>
      </c>
      <c r="I81" s="14">
        <v>8</v>
      </c>
      <c r="J81" s="13" t="s">
        <v>15</v>
      </c>
      <c r="K81" s="13" t="s">
        <v>214</v>
      </c>
      <c r="L81" s="13" t="s">
        <v>467</v>
      </c>
      <c r="M81" s="13" t="s">
        <v>489</v>
      </c>
    </row>
    <row r="82" spans="1:13" x14ac:dyDescent="0.3">
      <c r="A82" s="13" t="s">
        <v>16</v>
      </c>
      <c r="B82" s="13" t="s">
        <v>418</v>
      </c>
      <c r="C82" s="13" t="s">
        <v>217</v>
      </c>
      <c r="D82" s="13" t="s">
        <v>419</v>
      </c>
      <c r="E82" s="13" t="s">
        <v>425</v>
      </c>
      <c r="F82" s="13" t="s">
        <v>158</v>
      </c>
      <c r="G82" s="13" t="s">
        <v>651</v>
      </c>
      <c r="H82" s="13" t="s">
        <v>652</v>
      </c>
      <c r="I82" s="14">
        <v>1</v>
      </c>
      <c r="J82" s="13" t="s">
        <v>15</v>
      </c>
      <c r="K82" s="13" t="s">
        <v>256</v>
      </c>
      <c r="L82" s="13" t="s">
        <v>467</v>
      </c>
      <c r="M82" s="13" t="s">
        <v>215</v>
      </c>
    </row>
    <row r="83" spans="1:13" x14ac:dyDescent="0.3">
      <c r="A83" s="13" t="s">
        <v>16</v>
      </c>
      <c r="B83" s="13" t="s">
        <v>418</v>
      </c>
      <c r="C83" s="13" t="s">
        <v>217</v>
      </c>
      <c r="D83" s="13" t="s">
        <v>419</v>
      </c>
      <c r="E83" s="13" t="s">
        <v>653</v>
      </c>
      <c r="F83" s="13" t="s">
        <v>355</v>
      </c>
      <c r="G83" s="13" t="s">
        <v>487</v>
      </c>
      <c r="H83" s="13" t="s">
        <v>488</v>
      </c>
      <c r="I83" s="14">
        <v>8</v>
      </c>
      <c r="J83" s="13" t="s">
        <v>15</v>
      </c>
      <c r="K83" s="13" t="s">
        <v>161</v>
      </c>
      <c r="L83" s="13" t="s">
        <v>467</v>
      </c>
      <c r="M83" s="13" t="s">
        <v>489</v>
      </c>
    </row>
    <row r="84" spans="1:13" x14ac:dyDescent="0.3">
      <c r="A84" s="13" t="s">
        <v>16</v>
      </c>
      <c r="B84" s="13" t="s">
        <v>418</v>
      </c>
      <c r="C84" s="13" t="s">
        <v>217</v>
      </c>
      <c r="D84" s="13" t="s">
        <v>419</v>
      </c>
      <c r="E84" s="13" t="s">
        <v>654</v>
      </c>
      <c r="F84" s="13" t="s">
        <v>355</v>
      </c>
      <c r="G84" s="13" t="s">
        <v>227</v>
      </c>
      <c r="H84" s="13" t="s">
        <v>228</v>
      </c>
      <c r="I84" s="14">
        <v>25</v>
      </c>
      <c r="J84" s="13" t="s">
        <v>15</v>
      </c>
      <c r="K84" s="13" t="s">
        <v>386</v>
      </c>
      <c r="L84" s="13" t="s">
        <v>467</v>
      </c>
      <c r="M84" s="13" t="s">
        <v>230</v>
      </c>
    </row>
    <row r="85" spans="1:13" x14ac:dyDescent="0.3">
      <c r="A85" s="13" t="s">
        <v>16</v>
      </c>
      <c r="B85" s="13" t="s">
        <v>418</v>
      </c>
      <c r="C85" s="13" t="s">
        <v>217</v>
      </c>
      <c r="D85" s="13" t="s">
        <v>419</v>
      </c>
      <c r="E85" s="13" t="s">
        <v>655</v>
      </c>
      <c r="F85" s="13" t="s">
        <v>355</v>
      </c>
      <c r="G85" s="13" t="s">
        <v>656</v>
      </c>
      <c r="H85" s="13" t="s">
        <v>498</v>
      </c>
      <c r="I85" s="14">
        <v>3</v>
      </c>
      <c r="J85" s="13" t="s">
        <v>15</v>
      </c>
      <c r="K85" s="13" t="s">
        <v>361</v>
      </c>
      <c r="L85" s="13" t="s">
        <v>467</v>
      </c>
      <c r="M85" s="13" t="s">
        <v>489</v>
      </c>
    </row>
    <row r="86" spans="1:13" x14ac:dyDescent="0.3">
      <c r="A86" s="13" t="s">
        <v>16</v>
      </c>
      <c r="B86" s="13" t="s">
        <v>418</v>
      </c>
      <c r="C86" s="13" t="s">
        <v>217</v>
      </c>
      <c r="D86" s="13" t="s">
        <v>419</v>
      </c>
      <c r="E86" s="13" t="s">
        <v>657</v>
      </c>
      <c r="F86" s="13" t="s">
        <v>355</v>
      </c>
      <c r="G86" s="13" t="s">
        <v>658</v>
      </c>
      <c r="H86" s="13" t="s">
        <v>659</v>
      </c>
      <c r="I86" s="14">
        <v>36</v>
      </c>
      <c r="J86" s="13" t="s">
        <v>15</v>
      </c>
      <c r="K86" s="13" t="s">
        <v>314</v>
      </c>
      <c r="L86" s="13" t="s">
        <v>467</v>
      </c>
      <c r="M86" s="13" t="s">
        <v>230</v>
      </c>
    </row>
    <row r="87" spans="1:13" x14ac:dyDescent="0.3">
      <c r="A87" s="13" t="s">
        <v>16</v>
      </c>
      <c r="B87" s="13" t="s">
        <v>418</v>
      </c>
      <c r="C87" s="13" t="s">
        <v>217</v>
      </c>
      <c r="D87" s="13" t="s">
        <v>419</v>
      </c>
      <c r="E87" s="13" t="s">
        <v>660</v>
      </c>
      <c r="F87" s="13" t="s">
        <v>355</v>
      </c>
      <c r="G87" s="13" t="s">
        <v>658</v>
      </c>
      <c r="H87" s="13" t="s">
        <v>659</v>
      </c>
      <c r="I87" s="14">
        <v>36</v>
      </c>
      <c r="J87" s="13" t="s">
        <v>15</v>
      </c>
      <c r="K87" s="13" t="s">
        <v>314</v>
      </c>
      <c r="L87" s="13" t="s">
        <v>467</v>
      </c>
      <c r="M87" s="13" t="s">
        <v>230</v>
      </c>
    </row>
    <row r="88" spans="1:13" x14ac:dyDescent="0.3">
      <c r="A88" s="13" t="s">
        <v>16</v>
      </c>
      <c r="B88" s="13" t="s">
        <v>418</v>
      </c>
      <c r="C88" s="13" t="s">
        <v>217</v>
      </c>
      <c r="D88" s="13" t="s">
        <v>419</v>
      </c>
      <c r="E88" s="13" t="s">
        <v>661</v>
      </c>
      <c r="F88" s="13" t="s">
        <v>355</v>
      </c>
      <c r="G88" s="13" t="s">
        <v>662</v>
      </c>
      <c r="H88" s="13" t="s">
        <v>663</v>
      </c>
      <c r="I88" s="14">
        <v>10</v>
      </c>
      <c r="J88" s="13" t="s">
        <v>15</v>
      </c>
      <c r="K88" s="13" t="s">
        <v>664</v>
      </c>
      <c r="L88" s="13" t="s">
        <v>467</v>
      </c>
      <c r="M88" s="13" t="s">
        <v>295</v>
      </c>
    </row>
    <row r="89" spans="1:13" x14ac:dyDescent="0.3">
      <c r="A89" s="13" t="s">
        <v>16</v>
      </c>
      <c r="B89" s="13" t="s">
        <v>418</v>
      </c>
      <c r="C89" s="13" t="s">
        <v>217</v>
      </c>
      <c r="D89" s="13" t="s">
        <v>419</v>
      </c>
      <c r="E89" s="13" t="s">
        <v>665</v>
      </c>
      <c r="F89" s="13" t="s">
        <v>355</v>
      </c>
      <c r="G89" s="13" t="s">
        <v>648</v>
      </c>
      <c r="H89" s="13" t="s">
        <v>649</v>
      </c>
      <c r="I89" s="14">
        <v>2</v>
      </c>
      <c r="J89" s="13" t="s">
        <v>15</v>
      </c>
      <c r="K89" s="13" t="s">
        <v>416</v>
      </c>
      <c r="L89" s="13" t="s">
        <v>467</v>
      </c>
      <c r="M89" s="13" t="s">
        <v>489</v>
      </c>
    </row>
    <row r="90" spans="1:13" x14ac:dyDescent="0.3">
      <c r="A90" s="13" t="s">
        <v>16</v>
      </c>
      <c r="B90" s="13" t="s">
        <v>418</v>
      </c>
      <c r="C90" s="13" t="s">
        <v>217</v>
      </c>
      <c r="D90" s="13" t="s">
        <v>419</v>
      </c>
      <c r="E90" s="13" t="s">
        <v>430</v>
      </c>
      <c r="F90" s="13" t="s">
        <v>158</v>
      </c>
      <c r="G90" s="13" t="s">
        <v>666</v>
      </c>
      <c r="H90" s="13" t="s">
        <v>667</v>
      </c>
      <c r="I90" s="14">
        <v>5</v>
      </c>
      <c r="J90" s="13" t="s">
        <v>15</v>
      </c>
      <c r="K90" s="13" t="s">
        <v>416</v>
      </c>
      <c r="L90" s="13" t="s">
        <v>467</v>
      </c>
      <c r="M90" s="13" t="s">
        <v>215</v>
      </c>
    </row>
    <row r="91" spans="1:13" x14ac:dyDescent="0.3">
      <c r="A91" s="13" t="s">
        <v>16</v>
      </c>
      <c r="B91" s="13" t="s">
        <v>418</v>
      </c>
      <c r="C91" s="13" t="s">
        <v>217</v>
      </c>
      <c r="D91" s="13" t="s">
        <v>419</v>
      </c>
      <c r="E91" s="13" t="s">
        <v>668</v>
      </c>
      <c r="F91" s="13" t="s">
        <v>158</v>
      </c>
      <c r="G91" s="13" t="s">
        <v>662</v>
      </c>
      <c r="H91" s="13" t="s">
        <v>663</v>
      </c>
      <c r="I91" s="14">
        <v>1</v>
      </c>
      <c r="J91" s="13" t="s">
        <v>15</v>
      </c>
      <c r="K91" s="13" t="s">
        <v>229</v>
      </c>
      <c r="L91" s="13" t="s">
        <v>467</v>
      </c>
      <c r="M91" s="13" t="s">
        <v>295</v>
      </c>
    </row>
    <row r="92" spans="1:13" x14ac:dyDescent="0.3">
      <c r="A92" s="13" t="s">
        <v>16</v>
      </c>
      <c r="B92" s="13" t="s">
        <v>418</v>
      </c>
      <c r="C92" s="13" t="s">
        <v>217</v>
      </c>
      <c r="D92" s="13" t="s">
        <v>419</v>
      </c>
      <c r="E92" s="13" t="s">
        <v>669</v>
      </c>
      <c r="F92" s="13" t="s">
        <v>355</v>
      </c>
      <c r="G92" s="13" t="s">
        <v>666</v>
      </c>
      <c r="H92" s="13" t="s">
        <v>667</v>
      </c>
      <c r="I92" s="14">
        <v>5</v>
      </c>
      <c r="J92" s="13" t="s">
        <v>15</v>
      </c>
      <c r="K92" s="13" t="s">
        <v>229</v>
      </c>
      <c r="L92" s="13" t="s">
        <v>467</v>
      </c>
      <c r="M92" s="13" t="s">
        <v>215</v>
      </c>
    </row>
    <row r="93" spans="1:13" x14ac:dyDescent="0.3">
      <c r="A93" s="13" t="s">
        <v>16</v>
      </c>
      <c r="B93" s="13" t="s">
        <v>418</v>
      </c>
      <c r="C93" s="13" t="s">
        <v>217</v>
      </c>
      <c r="D93" s="13" t="s">
        <v>419</v>
      </c>
      <c r="E93" s="13" t="s">
        <v>670</v>
      </c>
      <c r="F93" s="13" t="s">
        <v>355</v>
      </c>
      <c r="G93" s="13" t="s">
        <v>487</v>
      </c>
      <c r="H93" s="13" t="s">
        <v>488</v>
      </c>
      <c r="I93" s="14">
        <v>8</v>
      </c>
      <c r="J93" s="13" t="s">
        <v>15</v>
      </c>
      <c r="K93" s="13" t="s">
        <v>629</v>
      </c>
      <c r="L93" s="13" t="s">
        <v>467</v>
      </c>
      <c r="M93" s="13" t="s">
        <v>489</v>
      </c>
    </row>
    <row r="94" spans="1:13" x14ac:dyDescent="0.3">
      <c r="A94" s="13" t="s">
        <v>16</v>
      </c>
      <c r="B94" s="13" t="s">
        <v>418</v>
      </c>
      <c r="C94" s="13" t="s">
        <v>217</v>
      </c>
      <c r="D94" s="13" t="s">
        <v>419</v>
      </c>
      <c r="E94" s="13" t="s">
        <v>671</v>
      </c>
      <c r="F94" s="13" t="s">
        <v>158</v>
      </c>
      <c r="G94" s="13" t="s">
        <v>662</v>
      </c>
      <c r="H94" s="13" t="s">
        <v>663</v>
      </c>
      <c r="I94" s="14">
        <v>30</v>
      </c>
      <c r="J94" s="13" t="s">
        <v>15</v>
      </c>
      <c r="K94" s="13" t="s">
        <v>370</v>
      </c>
      <c r="L94" s="13" t="s">
        <v>467</v>
      </c>
      <c r="M94" s="13" t="s">
        <v>295</v>
      </c>
    </row>
    <row r="95" spans="1:13" x14ac:dyDescent="0.3">
      <c r="A95" s="13" t="s">
        <v>16</v>
      </c>
      <c r="B95" s="13" t="s">
        <v>418</v>
      </c>
      <c r="C95" s="13" t="s">
        <v>217</v>
      </c>
      <c r="D95" s="13" t="s">
        <v>419</v>
      </c>
      <c r="E95" s="13" t="s">
        <v>672</v>
      </c>
      <c r="F95" s="13" t="s">
        <v>158</v>
      </c>
      <c r="G95" s="13" t="s">
        <v>673</v>
      </c>
      <c r="H95" s="13" t="s">
        <v>674</v>
      </c>
      <c r="I95" s="14">
        <v>1</v>
      </c>
      <c r="J95" s="13" t="s">
        <v>15</v>
      </c>
      <c r="K95" s="13" t="s">
        <v>338</v>
      </c>
      <c r="L95" s="13" t="s">
        <v>467</v>
      </c>
      <c r="M95" s="13" t="s">
        <v>675</v>
      </c>
    </row>
    <row r="96" spans="1:13" x14ac:dyDescent="0.3">
      <c r="A96" s="13" t="s">
        <v>24</v>
      </c>
      <c r="B96" s="13" t="s">
        <v>446</v>
      </c>
      <c r="C96" s="13" t="s">
        <v>447</v>
      </c>
      <c r="D96" s="13" t="s">
        <v>448</v>
      </c>
      <c r="E96" s="13" t="s">
        <v>676</v>
      </c>
      <c r="F96" s="13" t="s">
        <v>158</v>
      </c>
      <c r="G96" s="13" t="s">
        <v>677</v>
      </c>
      <c r="H96" s="13" t="s">
        <v>678</v>
      </c>
      <c r="I96" s="14">
        <v>2</v>
      </c>
      <c r="J96" s="13" t="s">
        <v>23</v>
      </c>
      <c r="K96" s="13" t="s">
        <v>626</v>
      </c>
      <c r="L96" s="13" t="s">
        <v>467</v>
      </c>
      <c r="M96" s="13" t="s">
        <v>679</v>
      </c>
    </row>
    <row r="97" spans="1:13" x14ac:dyDescent="0.3">
      <c r="A97" s="13" t="s">
        <v>47</v>
      </c>
      <c r="B97" s="13" t="s">
        <v>680</v>
      </c>
      <c r="C97" s="13" t="s">
        <v>217</v>
      </c>
      <c r="D97" s="13" t="s">
        <v>681</v>
      </c>
      <c r="E97" s="13" t="s">
        <v>682</v>
      </c>
      <c r="F97" s="13" t="s">
        <v>355</v>
      </c>
      <c r="G97" s="13" t="s">
        <v>683</v>
      </c>
      <c r="H97" s="13" t="s">
        <v>684</v>
      </c>
      <c r="I97" s="14">
        <v>1</v>
      </c>
      <c r="J97" s="13" t="s">
        <v>46</v>
      </c>
      <c r="K97" s="13" t="s">
        <v>345</v>
      </c>
      <c r="L97" s="13" t="s">
        <v>467</v>
      </c>
      <c r="M97" s="13" t="s">
        <v>472</v>
      </c>
    </row>
    <row r="98" spans="1:13" x14ac:dyDescent="0.3">
      <c r="A98" s="13" t="s">
        <v>47</v>
      </c>
      <c r="B98" s="13" t="s">
        <v>680</v>
      </c>
      <c r="C98" s="13" t="s">
        <v>217</v>
      </c>
      <c r="D98" s="13" t="s">
        <v>681</v>
      </c>
      <c r="E98" s="13" t="s">
        <v>682</v>
      </c>
      <c r="F98" s="13" t="s">
        <v>355</v>
      </c>
      <c r="G98" s="13" t="s">
        <v>634</v>
      </c>
      <c r="H98" s="13" t="s">
        <v>635</v>
      </c>
      <c r="I98" s="14">
        <v>1</v>
      </c>
      <c r="J98" s="13" t="s">
        <v>46</v>
      </c>
      <c r="K98" s="13" t="s">
        <v>345</v>
      </c>
      <c r="L98" s="13" t="s">
        <v>467</v>
      </c>
      <c r="M98" s="13" t="s">
        <v>472</v>
      </c>
    </row>
    <row r="99" spans="1:13" x14ac:dyDescent="0.3">
      <c r="A99" s="13" t="s">
        <v>47</v>
      </c>
      <c r="B99" s="13" t="s">
        <v>680</v>
      </c>
      <c r="C99" s="13" t="s">
        <v>217</v>
      </c>
      <c r="D99" s="13" t="s">
        <v>681</v>
      </c>
      <c r="E99" s="13" t="s">
        <v>685</v>
      </c>
      <c r="F99" s="13" t="s">
        <v>211</v>
      </c>
      <c r="G99" s="13" t="s">
        <v>686</v>
      </c>
      <c r="H99" s="13" t="s">
        <v>687</v>
      </c>
      <c r="I99" s="14">
        <v>1</v>
      </c>
      <c r="J99" s="13" t="s">
        <v>46</v>
      </c>
      <c r="K99" s="13" t="s">
        <v>356</v>
      </c>
      <c r="L99" s="13" t="s">
        <v>467</v>
      </c>
      <c r="M99" s="13" t="s">
        <v>215</v>
      </c>
    </row>
    <row r="100" spans="1:13" x14ac:dyDescent="0.3">
      <c r="A100" s="13" t="s">
        <v>47</v>
      </c>
      <c r="B100" s="13" t="s">
        <v>680</v>
      </c>
      <c r="C100" s="13" t="s">
        <v>217</v>
      </c>
      <c r="D100" s="13" t="s">
        <v>681</v>
      </c>
      <c r="E100" s="13" t="s">
        <v>688</v>
      </c>
      <c r="F100" s="13" t="s">
        <v>355</v>
      </c>
      <c r="G100" s="13" t="s">
        <v>683</v>
      </c>
      <c r="H100" s="13" t="s">
        <v>684</v>
      </c>
      <c r="I100" s="14">
        <v>1</v>
      </c>
      <c r="J100" s="13" t="s">
        <v>46</v>
      </c>
      <c r="K100" s="13" t="s">
        <v>206</v>
      </c>
      <c r="L100" s="13" t="s">
        <v>467</v>
      </c>
      <c r="M100" s="13" t="s">
        <v>472</v>
      </c>
    </row>
    <row r="101" spans="1:13" x14ac:dyDescent="0.3">
      <c r="A101" s="13" t="s">
        <v>47</v>
      </c>
      <c r="B101" s="13" t="s">
        <v>680</v>
      </c>
      <c r="C101" s="13" t="s">
        <v>217</v>
      </c>
      <c r="D101" s="13" t="s">
        <v>681</v>
      </c>
      <c r="E101" s="13" t="s">
        <v>688</v>
      </c>
      <c r="F101" s="13" t="s">
        <v>355</v>
      </c>
      <c r="G101" s="13" t="s">
        <v>634</v>
      </c>
      <c r="H101" s="13" t="s">
        <v>635</v>
      </c>
      <c r="I101" s="14">
        <v>1</v>
      </c>
      <c r="J101" s="13" t="s">
        <v>46</v>
      </c>
      <c r="K101" s="13" t="s">
        <v>206</v>
      </c>
      <c r="L101" s="13" t="s">
        <v>467</v>
      </c>
      <c r="M101" s="13" t="s">
        <v>472</v>
      </c>
    </row>
    <row r="102" spans="1:13" x14ac:dyDescent="0.3">
      <c r="A102" s="13" t="s">
        <v>47</v>
      </c>
      <c r="B102" s="13" t="s">
        <v>680</v>
      </c>
      <c r="C102" s="13" t="s">
        <v>217</v>
      </c>
      <c r="D102" s="13" t="s">
        <v>681</v>
      </c>
      <c r="E102" s="13" t="s">
        <v>689</v>
      </c>
      <c r="F102" s="13" t="s">
        <v>211</v>
      </c>
      <c r="G102" s="13" t="s">
        <v>516</v>
      </c>
      <c r="H102" s="13" t="s">
        <v>517</v>
      </c>
      <c r="I102" s="14">
        <v>1</v>
      </c>
      <c r="J102" s="13" t="s">
        <v>46</v>
      </c>
      <c r="K102" s="13" t="s">
        <v>229</v>
      </c>
      <c r="L102" s="13" t="s">
        <v>467</v>
      </c>
      <c r="M102" s="13" t="s">
        <v>472</v>
      </c>
    </row>
    <row r="103" spans="1:13" x14ac:dyDescent="0.3">
      <c r="A103" s="13" t="s">
        <v>47</v>
      </c>
      <c r="B103" s="13" t="s">
        <v>680</v>
      </c>
      <c r="C103" s="13" t="s">
        <v>217</v>
      </c>
      <c r="D103" s="13" t="s">
        <v>681</v>
      </c>
      <c r="E103" s="13" t="s">
        <v>690</v>
      </c>
      <c r="F103" s="13" t="s">
        <v>211</v>
      </c>
      <c r="G103" s="13" t="s">
        <v>497</v>
      </c>
      <c r="H103" s="13" t="s">
        <v>498</v>
      </c>
      <c r="I103" s="14">
        <v>1</v>
      </c>
      <c r="J103" s="13" t="s">
        <v>46</v>
      </c>
      <c r="K103" s="13" t="s">
        <v>629</v>
      </c>
      <c r="L103" s="13" t="s">
        <v>467</v>
      </c>
      <c r="M103" s="13" t="s">
        <v>489</v>
      </c>
    </row>
    <row r="104" spans="1:13" x14ac:dyDescent="0.3">
      <c r="A104" s="13" t="s">
        <v>47</v>
      </c>
      <c r="B104" s="13" t="s">
        <v>680</v>
      </c>
      <c r="C104" s="13" t="s">
        <v>217</v>
      </c>
      <c r="D104" s="13" t="s">
        <v>681</v>
      </c>
      <c r="E104" s="13" t="s">
        <v>690</v>
      </c>
      <c r="F104" s="13" t="s">
        <v>211</v>
      </c>
      <c r="G104" s="13" t="s">
        <v>691</v>
      </c>
      <c r="H104" s="13" t="s">
        <v>692</v>
      </c>
      <c r="I104" s="14">
        <v>1</v>
      </c>
      <c r="J104" s="13" t="s">
        <v>46</v>
      </c>
      <c r="K104" s="13" t="s">
        <v>629</v>
      </c>
      <c r="L104" s="13" t="s">
        <v>467</v>
      </c>
      <c r="M104" s="13" t="s">
        <v>489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3"/>
  <sheetViews>
    <sheetView topLeftCell="A2" workbookViewId="0">
      <selection activeCell="A2" sqref="A2:R293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8" x14ac:dyDescent="0.3">
      <c r="A1" s="32" t="s">
        <v>693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8" ht="27.45" customHeight="1" x14ac:dyDescent="0.3">
      <c r="A2" s="15" t="s">
        <v>146</v>
      </c>
      <c r="B2" s="15" t="s">
        <v>694</v>
      </c>
      <c r="C2" s="15" t="s">
        <v>695</v>
      </c>
      <c r="D2" s="15" t="s">
        <v>696</v>
      </c>
      <c r="E2" s="15" t="s">
        <v>152</v>
      </c>
      <c r="F2" s="15" t="s">
        <v>697</v>
      </c>
      <c r="G2" s="16" t="s">
        <v>698</v>
      </c>
      <c r="H2" s="16" t="s">
        <v>148</v>
      </c>
      <c r="I2" s="16" t="s">
        <v>699</v>
      </c>
      <c r="J2" s="16" t="s">
        <v>700</v>
      </c>
      <c r="K2" s="16" t="s">
        <v>701</v>
      </c>
      <c r="L2" s="16" t="s">
        <v>702</v>
      </c>
      <c r="M2" s="64" t="s">
        <v>2203</v>
      </c>
      <c r="N2" s="64" t="s">
        <v>2207</v>
      </c>
      <c r="O2" s="64" t="s">
        <v>2208</v>
      </c>
      <c r="P2" s="64" t="s">
        <v>2209</v>
      </c>
      <c r="Q2" s="64" t="s">
        <v>2210</v>
      </c>
      <c r="R2" s="64" t="s">
        <v>2211</v>
      </c>
    </row>
    <row r="3" spans="1:18" x14ac:dyDescent="0.3">
      <c r="A3" s="17" t="s">
        <v>487</v>
      </c>
      <c r="B3" s="17" t="s">
        <v>488</v>
      </c>
      <c r="C3" s="17" t="s">
        <v>703</v>
      </c>
      <c r="D3" s="17" t="s">
        <v>704</v>
      </c>
      <c r="E3" s="17" t="s">
        <v>489</v>
      </c>
      <c r="F3" s="17" t="s">
        <v>705</v>
      </c>
      <c r="G3" s="18">
        <v>12</v>
      </c>
      <c r="H3" s="18">
        <v>55</v>
      </c>
      <c r="I3" s="19">
        <v>0</v>
      </c>
      <c r="J3" s="20">
        <v>0</v>
      </c>
      <c r="K3" s="21">
        <v>0</v>
      </c>
      <c r="L3" s="22">
        <v>1</v>
      </c>
      <c r="M3" s="65" t="s">
        <v>2201</v>
      </c>
      <c r="N3" s="65"/>
      <c r="O3" s="65"/>
      <c r="P3" s="65"/>
      <c r="Q3" s="65"/>
      <c r="R3" s="65"/>
    </row>
    <row r="4" spans="1:18" x14ac:dyDescent="0.3">
      <c r="A4" s="17" t="s">
        <v>706</v>
      </c>
      <c r="B4" s="17" t="s">
        <v>707</v>
      </c>
      <c r="C4" s="17" t="s">
        <v>708</v>
      </c>
      <c r="D4" s="17" t="s">
        <v>709</v>
      </c>
      <c r="E4" s="17" t="s">
        <v>710</v>
      </c>
      <c r="F4" s="17" t="s">
        <v>711</v>
      </c>
      <c r="G4" s="18">
        <v>12</v>
      </c>
      <c r="H4" s="18">
        <v>39</v>
      </c>
      <c r="I4" s="19">
        <v>0.75</v>
      </c>
      <c r="J4" s="20">
        <v>0.25</v>
      </c>
      <c r="K4" s="21">
        <v>0</v>
      </c>
      <c r="L4" s="22">
        <v>0</v>
      </c>
      <c r="M4" s="65" t="s">
        <v>2206</v>
      </c>
      <c r="N4" s="65"/>
      <c r="O4" s="65"/>
      <c r="P4" s="65"/>
      <c r="Q4" s="65"/>
      <c r="R4" s="65"/>
    </row>
    <row r="5" spans="1:18" x14ac:dyDescent="0.3">
      <c r="A5" s="17" t="s">
        <v>712</v>
      </c>
      <c r="B5" s="17" t="s">
        <v>713</v>
      </c>
      <c r="C5" s="17" t="s">
        <v>714</v>
      </c>
      <c r="D5" s="17" t="s">
        <v>715</v>
      </c>
      <c r="E5" s="17" t="s">
        <v>716</v>
      </c>
      <c r="F5" s="17" t="s">
        <v>717</v>
      </c>
      <c r="G5" s="18">
        <v>11</v>
      </c>
      <c r="H5" s="18">
        <v>39</v>
      </c>
      <c r="I5" s="19">
        <v>0</v>
      </c>
      <c r="J5" s="20">
        <v>1</v>
      </c>
      <c r="K5" s="21">
        <v>0</v>
      </c>
      <c r="L5" s="22">
        <v>0</v>
      </c>
      <c r="M5" s="65" t="s">
        <v>2199</v>
      </c>
      <c r="N5" s="65"/>
      <c r="O5" s="65"/>
      <c r="P5" s="65"/>
      <c r="Q5" s="65"/>
      <c r="R5" s="65"/>
    </row>
    <row r="6" spans="1:18" x14ac:dyDescent="0.3">
      <c r="A6" s="17" t="s">
        <v>718</v>
      </c>
      <c r="B6" s="17" t="s">
        <v>719</v>
      </c>
      <c r="C6" s="17" t="s">
        <v>720</v>
      </c>
      <c r="D6" s="17" t="s">
        <v>721</v>
      </c>
      <c r="E6" s="17" t="s">
        <v>179</v>
      </c>
      <c r="F6" s="17" t="s">
        <v>722</v>
      </c>
      <c r="G6" s="18">
        <v>9</v>
      </c>
      <c r="H6" s="18">
        <v>31</v>
      </c>
      <c r="I6" s="19">
        <v>0</v>
      </c>
      <c r="J6" s="20">
        <v>1</v>
      </c>
      <c r="K6" s="21">
        <v>0</v>
      </c>
      <c r="L6" s="22">
        <v>0</v>
      </c>
      <c r="M6" s="65" t="s">
        <v>2198</v>
      </c>
      <c r="N6" s="65"/>
      <c r="O6" s="65"/>
      <c r="P6" s="65"/>
      <c r="Q6" s="65"/>
      <c r="R6" s="65"/>
    </row>
    <row r="7" spans="1:18" x14ac:dyDescent="0.3">
      <c r="A7" s="17" t="s">
        <v>513</v>
      </c>
      <c r="B7" s="17" t="s">
        <v>723</v>
      </c>
      <c r="C7" s="17" t="s">
        <v>724</v>
      </c>
      <c r="D7" s="17" t="s">
        <v>725</v>
      </c>
      <c r="E7" s="17" t="s">
        <v>472</v>
      </c>
      <c r="F7" s="17" t="s">
        <v>726</v>
      </c>
      <c r="G7" s="18">
        <v>9</v>
      </c>
      <c r="H7" s="18">
        <v>9</v>
      </c>
      <c r="I7" s="19">
        <v>0</v>
      </c>
      <c r="J7" s="20">
        <v>0</v>
      </c>
      <c r="K7" s="21">
        <v>0</v>
      </c>
      <c r="L7" s="22">
        <v>1</v>
      </c>
      <c r="M7" s="65" t="s">
        <v>2201</v>
      </c>
      <c r="N7" s="65"/>
      <c r="O7" s="65"/>
      <c r="P7" s="65"/>
      <c r="Q7" s="65"/>
      <c r="R7" s="65"/>
    </row>
    <row r="8" spans="1:18" x14ac:dyDescent="0.3">
      <c r="A8" s="17" t="s">
        <v>727</v>
      </c>
      <c r="B8" s="17" t="s">
        <v>728</v>
      </c>
      <c r="C8" s="17" t="s">
        <v>729</v>
      </c>
      <c r="D8" s="17" t="s">
        <v>730</v>
      </c>
      <c r="E8" s="17" t="s">
        <v>731</v>
      </c>
      <c r="F8" s="17" t="s">
        <v>732</v>
      </c>
      <c r="G8" s="18">
        <v>8</v>
      </c>
      <c r="H8" s="18">
        <v>8</v>
      </c>
      <c r="I8" s="19">
        <v>0</v>
      </c>
      <c r="J8" s="20">
        <v>1</v>
      </c>
      <c r="K8" s="21">
        <v>0</v>
      </c>
      <c r="L8" s="22">
        <v>0</v>
      </c>
      <c r="M8" s="65" t="s">
        <v>2198</v>
      </c>
      <c r="N8" s="65"/>
      <c r="O8" s="65"/>
      <c r="P8" s="65"/>
      <c r="Q8" s="65">
        <v>3</v>
      </c>
      <c r="R8" s="65"/>
    </row>
    <row r="9" spans="1:18" x14ac:dyDescent="0.3">
      <c r="A9" s="17" t="s">
        <v>733</v>
      </c>
      <c r="B9" s="17" t="s">
        <v>734</v>
      </c>
      <c r="C9" s="17" t="s">
        <v>735</v>
      </c>
      <c r="D9" s="17" t="s">
        <v>736</v>
      </c>
      <c r="E9" s="17" t="s">
        <v>318</v>
      </c>
      <c r="F9" s="17" t="s">
        <v>737</v>
      </c>
      <c r="G9" s="18">
        <v>7</v>
      </c>
      <c r="H9" s="18">
        <v>60</v>
      </c>
      <c r="I9" s="19">
        <v>0.14285714285714288</v>
      </c>
      <c r="J9" s="20">
        <v>0.8571428571428571</v>
      </c>
      <c r="K9" s="21">
        <v>0</v>
      </c>
      <c r="L9" s="22">
        <v>0</v>
      </c>
      <c r="M9" s="65" t="s">
        <v>2205</v>
      </c>
      <c r="N9" s="65"/>
      <c r="O9" s="65"/>
      <c r="P9" s="65"/>
      <c r="Q9" s="65"/>
      <c r="R9" s="65"/>
    </row>
    <row r="10" spans="1:18" x14ac:dyDescent="0.3">
      <c r="A10" s="17" t="s">
        <v>738</v>
      </c>
      <c r="B10" s="17" t="s">
        <v>739</v>
      </c>
      <c r="C10" s="17" t="s">
        <v>729</v>
      </c>
      <c r="D10" s="17" t="s">
        <v>740</v>
      </c>
      <c r="E10" s="17" t="s">
        <v>741</v>
      </c>
      <c r="F10" s="17" t="s">
        <v>742</v>
      </c>
      <c r="G10" s="18">
        <v>7</v>
      </c>
      <c r="H10" s="18">
        <v>41</v>
      </c>
      <c r="I10" s="19">
        <v>0</v>
      </c>
      <c r="J10" s="20">
        <v>1</v>
      </c>
      <c r="K10" s="21">
        <v>0</v>
      </c>
      <c r="L10" s="22">
        <v>0</v>
      </c>
      <c r="M10" s="65" t="s">
        <v>2199</v>
      </c>
      <c r="N10" s="65"/>
      <c r="O10" s="65"/>
      <c r="P10" s="65"/>
      <c r="Q10" s="65"/>
      <c r="R10" s="65"/>
    </row>
    <row r="11" spans="1:18" x14ac:dyDescent="0.3">
      <c r="A11" s="17" t="s">
        <v>743</v>
      </c>
      <c r="B11" s="17" t="s">
        <v>744</v>
      </c>
      <c r="C11" s="17" t="s">
        <v>745</v>
      </c>
      <c r="D11" s="17" t="s">
        <v>746</v>
      </c>
      <c r="E11" s="17" t="s">
        <v>238</v>
      </c>
      <c r="F11" s="17" t="s">
        <v>747</v>
      </c>
      <c r="G11" s="18">
        <v>6</v>
      </c>
      <c r="H11" s="18">
        <v>11</v>
      </c>
      <c r="I11" s="19">
        <v>0</v>
      </c>
      <c r="J11" s="20">
        <v>1</v>
      </c>
      <c r="K11" s="21">
        <v>0</v>
      </c>
      <c r="L11" s="22">
        <v>0</v>
      </c>
      <c r="M11" s="65" t="s">
        <v>2198</v>
      </c>
      <c r="N11" s="65"/>
      <c r="O11" s="65"/>
      <c r="P11" s="65"/>
      <c r="Q11" s="65">
        <v>3</v>
      </c>
      <c r="R11" s="65"/>
    </row>
    <row r="12" spans="1:18" x14ac:dyDescent="0.3">
      <c r="A12" s="17" t="s">
        <v>421</v>
      </c>
      <c r="B12" s="17" t="s">
        <v>748</v>
      </c>
      <c r="C12" s="17" t="s">
        <v>749</v>
      </c>
      <c r="D12" s="17" t="s">
        <v>704</v>
      </c>
      <c r="E12" s="17" t="s">
        <v>423</v>
      </c>
      <c r="F12" s="17" t="s">
        <v>750</v>
      </c>
      <c r="G12" s="18">
        <v>6</v>
      </c>
      <c r="H12" s="18">
        <v>48</v>
      </c>
      <c r="I12" s="19">
        <v>0</v>
      </c>
      <c r="J12" s="20">
        <v>0</v>
      </c>
      <c r="K12" s="21">
        <v>1</v>
      </c>
      <c r="L12" s="22">
        <v>0</v>
      </c>
      <c r="M12" s="65" t="s">
        <v>2204</v>
      </c>
      <c r="N12" s="65"/>
      <c r="O12" s="65"/>
      <c r="P12" s="65"/>
      <c r="Q12" s="65">
        <v>16</v>
      </c>
      <c r="R12" s="65"/>
    </row>
    <row r="13" spans="1:18" x14ac:dyDescent="0.3">
      <c r="A13" s="17" t="s">
        <v>751</v>
      </c>
      <c r="B13" s="17" t="s">
        <v>752</v>
      </c>
      <c r="C13" s="17" t="s">
        <v>753</v>
      </c>
      <c r="D13" s="17" t="s">
        <v>754</v>
      </c>
      <c r="E13" s="17" t="s">
        <v>192</v>
      </c>
      <c r="F13" s="17" t="s">
        <v>755</v>
      </c>
      <c r="G13" s="18">
        <v>6</v>
      </c>
      <c r="H13" s="18">
        <v>16</v>
      </c>
      <c r="I13" s="19">
        <v>0</v>
      </c>
      <c r="J13" s="20">
        <v>1</v>
      </c>
      <c r="K13" s="21">
        <v>0</v>
      </c>
      <c r="L13" s="22">
        <v>0</v>
      </c>
      <c r="M13" s="65" t="s">
        <v>2198</v>
      </c>
      <c r="N13" s="65"/>
      <c r="O13" s="65"/>
      <c r="P13" s="65"/>
      <c r="Q13" s="65"/>
      <c r="R13" s="65"/>
    </row>
    <row r="14" spans="1:18" x14ac:dyDescent="0.3">
      <c r="A14" s="17" t="s">
        <v>756</v>
      </c>
      <c r="B14" s="17" t="s">
        <v>757</v>
      </c>
      <c r="C14" s="17" t="s">
        <v>758</v>
      </c>
      <c r="D14" s="17" t="s">
        <v>759</v>
      </c>
      <c r="E14" s="17" t="s">
        <v>318</v>
      </c>
      <c r="F14" s="17" t="s">
        <v>760</v>
      </c>
      <c r="G14" s="18">
        <v>6</v>
      </c>
      <c r="H14" s="18">
        <v>26</v>
      </c>
      <c r="I14" s="19">
        <v>0</v>
      </c>
      <c r="J14" s="20">
        <v>1</v>
      </c>
      <c r="K14" s="21">
        <v>0</v>
      </c>
      <c r="L14" s="22">
        <v>0</v>
      </c>
      <c r="M14" s="65" t="s">
        <v>2205</v>
      </c>
      <c r="N14" s="65"/>
      <c r="O14" s="65"/>
      <c r="P14" s="65"/>
      <c r="Q14" s="65"/>
      <c r="R14" s="65"/>
    </row>
    <row r="15" spans="1:18" x14ac:dyDescent="0.3">
      <c r="A15" s="17" t="s">
        <v>761</v>
      </c>
      <c r="B15" s="17" t="s">
        <v>762</v>
      </c>
      <c r="C15" s="17" t="s">
        <v>763</v>
      </c>
      <c r="D15" s="17" t="s">
        <v>736</v>
      </c>
      <c r="E15" s="17" t="s">
        <v>318</v>
      </c>
      <c r="F15" s="17" t="s">
        <v>764</v>
      </c>
      <c r="G15" s="18">
        <v>5</v>
      </c>
      <c r="H15" s="18">
        <v>5</v>
      </c>
      <c r="I15" s="19">
        <v>0</v>
      </c>
      <c r="J15" s="20">
        <v>1</v>
      </c>
      <c r="K15" s="21">
        <v>0</v>
      </c>
      <c r="L15" s="22">
        <v>0</v>
      </c>
      <c r="M15" s="65" t="s">
        <v>2199</v>
      </c>
      <c r="N15" s="65"/>
      <c r="O15" s="65"/>
      <c r="P15" s="65"/>
      <c r="Q15" s="65"/>
      <c r="R15" s="65"/>
    </row>
    <row r="16" spans="1:18" x14ac:dyDescent="0.3">
      <c r="A16" s="17" t="s">
        <v>765</v>
      </c>
      <c r="B16" s="17" t="s">
        <v>766</v>
      </c>
      <c r="C16" s="17" t="s">
        <v>729</v>
      </c>
      <c r="D16" s="17" t="s">
        <v>767</v>
      </c>
      <c r="E16" s="17" t="s">
        <v>768</v>
      </c>
      <c r="F16" s="17" t="s">
        <v>769</v>
      </c>
      <c r="G16" s="18">
        <v>5</v>
      </c>
      <c r="H16" s="18">
        <v>36</v>
      </c>
      <c r="I16" s="19">
        <v>0.4</v>
      </c>
      <c r="J16" s="20">
        <v>0.6</v>
      </c>
      <c r="K16" s="21">
        <v>0</v>
      </c>
      <c r="L16" s="22">
        <v>0</v>
      </c>
      <c r="M16" s="65" t="s">
        <v>2206</v>
      </c>
      <c r="N16" s="65"/>
      <c r="O16" s="65"/>
      <c r="P16" s="65"/>
      <c r="Q16" s="65"/>
      <c r="R16" s="65"/>
    </row>
    <row r="17" spans="1:18" x14ac:dyDescent="0.3">
      <c r="A17" s="17" t="s">
        <v>770</v>
      </c>
      <c r="B17" s="17" t="s">
        <v>771</v>
      </c>
      <c r="C17" s="17" t="s">
        <v>772</v>
      </c>
      <c r="D17" s="17" t="s">
        <v>704</v>
      </c>
      <c r="E17" s="17" t="s">
        <v>773</v>
      </c>
      <c r="F17" s="17" t="s">
        <v>774</v>
      </c>
      <c r="G17" s="18">
        <v>5</v>
      </c>
      <c r="H17" s="18">
        <v>16</v>
      </c>
      <c r="I17" s="19">
        <v>0</v>
      </c>
      <c r="J17" s="20">
        <v>1</v>
      </c>
      <c r="K17" s="21">
        <v>0</v>
      </c>
      <c r="L17" s="22">
        <v>0</v>
      </c>
      <c r="M17" s="65" t="s">
        <v>2199</v>
      </c>
      <c r="N17" s="65"/>
      <c r="O17" s="65"/>
      <c r="P17" s="65"/>
      <c r="Q17" s="65"/>
      <c r="R17" s="65"/>
    </row>
    <row r="18" spans="1:18" x14ac:dyDescent="0.3">
      <c r="A18" s="17" t="s">
        <v>775</v>
      </c>
      <c r="B18" s="17" t="s">
        <v>734</v>
      </c>
      <c r="C18" s="17" t="s">
        <v>776</v>
      </c>
      <c r="D18" s="17" t="s">
        <v>736</v>
      </c>
      <c r="E18" s="17" t="s">
        <v>318</v>
      </c>
      <c r="F18" s="17" t="s">
        <v>777</v>
      </c>
      <c r="G18" s="18">
        <v>5</v>
      </c>
      <c r="H18" s="18">
        <v>19</v>
      </c>
      <c r="I18" s="19">
        <v>0.6</v>
      </c>
      <c r="J18" s="20">
        <v>0.4</v>
      </c>
      <c r="K18" s="21">
        <v>0</v>
      </c>
      <c r="L18" s="22">
        <v>0</v>
      </c>
      <c r="M18" s="65" t="s">
        <v>2206</v>
      </c>
      <c r="N18" s="65"/>
      <c r="O18" s="65"/>
      <c r="P18" s="65"/>
      <c r="Q18" s="65"/>
      <c r="R18" s="65"/>
    </row>
    <row r="19" spans="1:18" x14ac:dyDescent="0.3">
      <c r="A19" s="17" t="s">
        <v>778</v>
      </c>
      <c r="B19" s="17" t="s">
        <v>779</v>
      </c>
      <c r="C19" s="17" t="s">
        <v>780</v>
      </c>
      <c r="D19" s="17" t="s">
        <v>721</v>
      </c>
      <c r="E19" s="17" t="s">
        <v>278</v>
      </c>
      <c r="F19" s="17" t="s">
        <v>781</v>
      </c>
      <c r="G19" s="18">
        <v>5</v>
      </c>
      <c r="H19" s="18">
        <v>50</v>
      </c>
      <c r="I19" s="19">
        <v>0.6</v>
      </c>
      <c r="J19" s="20">
        <v>0.4</v>
      </c>
      <c r="K19" s="21">
        <v>0</v>
      </c>
      <c r="L19" s="22">
        <v>0</v>
      </c>
      <c r="M19" s="65" t="s">
        <v>2205</v>
      </c>
      <c r="N19" s="65"/>
      <c r="O19" s="65"/>
      <c r="P19" s="65"/>
      <c r="Q19" s="65"/>
      <c r="R19" s="65"/>
    </row>
    <row r="20" spans="1:18" x14ac:dyDescent="0.3">
      <c r="A20" s="17" t="s">
        <v>782</v>
      </c>
      <c r="B20" s="17" t="s">
        <v>783</v>
      </c>
      <c r="C20" s="17" t="s">
        <v>784</v>
      </c>
      <c r="D20" s="17" t="s">
        <v>785</v>
      </c>
      <c r="E20" s="17" t="s">
        <v>786</v>
      </c>
      <c r="F20" s="17" t="s">
        <v>787</v>
      </c>
      <c r="G20" s="18">
        <v>5</v>
      </c>
      <c r="H20" s="18">
        <v>19</v>
      </c>
      <c r="I20" s="19">
        <v>0.2</v>
      </c>
      <c r="J20" s="20">
        <v>0.8</v>
      </c>
      <c r="K20" s="21">
        <v>0</v>
      </c>
      <c r="L20" s="22">
        <v>0</v>
      </c>
      <c r="M20" s="65" t="s">
        <v>2205</v>
      </c>
      <c r="N20" s="65"/>
      <c r="O20" s="65"/>
      <c r="P20" s="65"/>
      <c r="Q20" s="65"/>
      <c r="R20" s="65"/>
    </row>
    <row r="21" spans="1:18" x14ac:dyDescent="0.3">
      <c r="A21" s="17" t="s">
        <v>788</v>
      </c>
      <c r="B21" s="17" t="s">
        <v>789</v>
      </c>
      <c r="C21" s="17" t="s">
        <v>790</v>
      </c>
      <c r="D21" s="17" t="s">
        <v>791</v>
      </c>
      <c r="E21" s="17" t="s">
        <v>350</v>
      </c>
      <c r="F21" s="17" t="s">
        <v>792</v>
      </c>
      <c r="G21" s="18">
        <v>5</v>
      </c>
      <c r="H21" s="18">
        <v>13</v>
      </c>
      <c r="I21" s="19">
        <v>0</v>
      </c>
      <c r="J21" s="20">
        <v>1</v>
      </c>
      <c r="K21" s="21">
        <v>0</v>
      </c>
      <c r="L21" s="22">
        <v>0</v>
      </c>
      <c r="M21" s="65" t="s">
        <v>2199</v>
      </c>
      <c r="N21" s="65"/>
      <c r="O21" s="65"/>
      <c r="P21" s="65"/>
      <c r="Q21" s="65"/>
      <c r="R21" s="65"/>
    </row>
    <row r="22" spans="1:18" x14ac:dyDescent="0.3">
      <c r="A22" s="17" t="s">
        <v>793</v>
      </c>
      <c r="B22" s="17" t="s">
        <v>794</v>
      </c>
      <c r="C22" s="17" t="s">
        <v>795</v>
      </c>
      <c r="D22" s="17" t="s">
        <v>759</v>
      </c>
      <c r="E22" s="17" t="s">
        <v>318</v>
      </c>
      <c r="F22" s="17" t="s">
        <v>796</v>
      </c>
      <c r="G22" s="18">
        <v>5</v>
      </c>
      <c r="H22" s="18">
        <v>11</v>
      </c>
      <c r="I22" s="19">
        <v>0</v>
      </c>
      <c r="J22" s="20">
        <v>1</v>
      </c>
      <c r="K22" s="21">
        <v>0</v>
      </c>
      <c r="L22" s="22">
        <v>0</v>
      </c>
      <c r="M22" s="65" t="s">
        <v>2199</v>
      </c>
      <c r="N22" s="65"/>
      <c r="O22" s="65"/>
      <c r="P22" s="65"/>
      <c r="Q22" s="65"/>
      <c r="R22" s="65"/>
    </row>
    <row r="23" spans="1:18" x14ac:dyDescent="0.3">
      <c r="A23" s="17" t="s">
        <v>347</v>
      </c>
      <c r="B23" s="17" t="s">
        <v>797</v>
      </c>
      <c r="C23" s="17" t="s">
        <v>729</v>
      </c>
      <c r="D23" s="17" t="s">
        <v>798</v>
      </c>
      <c r="E23" s="17" t="s">
        <v>350</v>
      </c>
      <c r="F23" s="17" t="s">
        <v>799</v>
      </c>
      <c r="G23" s="18">
        <v>5</v>
      </c>
      <c r="H23" s="18">
        <v>30</v>
      </c>
      <c r="I23" s="19">
        <v>0</v>
      </c>
      <c r="J23" s="20">
        <v>0</v>
      </c>
      <c r="K23" s="21">
        <v>1</v>
      </c>
      <c r="L23" s="22">
        <v>0</v>
      </c>
      <c r="M23" s="65" t="s">
        <v>2200</v>
      </c>
      <c r="N23" s="65"/>
      <c r="O23" s="65"/>
      <c r="P23" s="65"/>
      <c r="Q23" s="65"/>
      <c r="R23" s="65"/>
    </row>
    <row r="24" spans="1:18" x14ac:dyDescent="0.3">
      <c r="A24" s="17" t="s">
        <v>800</v>
      </c>
      <c r="B24" s="17" t="s">
        <v>801</v>
      </c>
      <c r="C24" s="17" t="s">
        <v>802</v>
      </c>
      <c r="D24" s="17" t="s">
        <v>704</v>
      </c>
      <c r="E24" s="17" t="s">
        <v>803</v>
      </c>
      <c r="F24" s="17" t="s">
        <v>804</v>
      </c>
      <c r="G24" s="18">
        <v>5</v>
      </c>
      <c r="H24" s="18">
        <v>270</v>
      </c>
      <c r="I24" s="19">
        <v>0</v>
      </c>
      <c r="J24" s="20">
        <v>1</v>
      </c>
      <c r="K24" s="21">
        <v>0</v>
      </c>
      <c r="L24" s="22">
        <v>0</v>
      </c>
      <c r="M24" s="65" t="s">
        <v>2196</v>
      </c>
      <c r="N24" s="65"/>
      <c r="O24" s="65"/>
      <c r="P24" s="65"/>
      <c r="Q24" s="65"/>
      <c r="R24" s="65"/>
    </row>
    <row r="25" spans="1:18" x14ac:dyDescent="0.3">
      <c r="A25" s="17" t="s">
        <v>805</v>
      </c>
      <c r="B25" s="17" t="s">
        <v>806</v>
      </c>
      <c r="C25" s="17" t="s">
        <v>729</v>
      </c>
      <c r="D25" s="17" t="s">
        <v>759</v>
      </c>
      <c r="E25" s="17" t="s">
        <v>807</v>
      </c>
      <c r="F25" s="17" t="s">
        <v>808</v>
      </c>
      <c r="G25" s="18">
        <v>5</v>
      </c>
      <c r="H25" s="18">
        <v>5</v>
      </c>
      <c r="I25" s="19">
        <v>0</v>
      </c>
      <c r="J25" s="20">
        <v>1</v>
      </c>
      <c r="K25" s="21">
        <v>0</v>
      </c>
      <c r="L25" s="22">
        <v>0</v>
      </c>
      <c r="M25" s="65" t="s">
        <v>2199</v>
      </c>
      <c r="N25" s="65"/>
      <c r="O25" s="65"/>
      <c r="P25" s="65"/>
      <c r="Q25" s="65"/>
      <c r="R25" s="65"/>
    </row>
    <row r="26" spans="1:18" x14ac:dyDescent="0.3">
      <c r="A26" s="17" t="s">
        <v>516</v>
      </c>
      <c r="B26" s="17" t="s">
        <v>809</v>
      </c>
      <c r="C26" s="17" t="s">
        <v>729</v>
      </c>
      <c r="D26" s="17" t="s">
        <v>810</v>
      </c>
      <c r="E26" s="17" t="s">
        <v>472</v>
      </c>
      <c r="F26" s="17" t="s">
        <v>811</v>
      </c>
      <c r="G26" s="18">
        <v>4</v>
      </c>
      <c r="H26" s="18">
        <v>4</v>
      </c>
      <c r="I26" s="19">
        <v>0</v>
      </c>
      <c r="J26" s="20">
        <v>0</v>
      </c>
      <c r="K26" s="21">
        <v>0</v>
      </c>
      <c r="L26" s="22">
        <v>1</v>
      </c>
      <c r="M26" s="65" t="s">
        <v>2201</v>
      </c>
      <c r="N26" s="65"/>
      <c r="O26" s="65"/>
      <c r="P26" s="65"/>
      <c r="Q26" s="65"/>
      <c r="R26" s="65"/>
    </row>
    <row r="27" spans="1:18" x14ac:dyDescent="0.3">
      <c r="A27" s="17" t="s">
        <v>812</v>
      </c>
      <c r="B27" s="17" t="s">
        <v>813</v>
      </c>
      <c r="C27" s="17" t="s">
        <v>784</v>
      </c>
      <c r="D27" s="17" t="s">
        <v>814</v>
      </c>
      <c r="E27" s="17" t="s">
        <v>199</v>
      </c>
      <c r="F27" s="17" t="s">
        <v>815</v>
      </c>
      <c r="G27" s="18">
        <v>4</v>
      </c>
      <c r="H27" s="18">
        <v>4</v>
      </c>
      <c r="I27" s="19">
        <v>0.75</v>
      </c>
      <c r="J27" s="20">
        <v>0.25</v>
      </c>
      <c r="K27" s="21">
        <v>0</v>
      </c>
      <c r="L27" s="22">
        <v>0</v>
      </c>
      <c r="M27" s="65" t="s">
        <v>2205</v>
      </c>
      <c r="N27" s="65"/>
      <c r="O27" s="65"/>
      <c r="P27" s="65"/>
      <c r="Q27" s="65"/>
      <c r="R27" s="65"/>
    </row>
    <row r="28" spans="1:18" x14ac:dyDescent="0.3">
      <c r="A28" s="17" t="s">
        <v>816</v>
      </c>
      <c r="B28" s="17" t="s">
        <v>817</v>
      </c>
      <c r="C28" s="17" t="s">
        <v>818</v>
      </c>
      <c r="D28" s="17" t="s">
        <v>819</v>
      </c>
      <c r="E28" s="17" t="s">
        <v>278</v>
      </c>
      <c r="F28" s="17" t="s">
        <v>820</v>
      </c>
      <c r="G28" s="18">
        <v>4</v>
      </c>
      <c r="H28" s="18">
        <v>146</v>
      </c>
      <c r="I28" s="19">
        <v>0.25</v>
      </c>
      <c r="J28" s="20">
        <v>0.75</v>
      </c>
      <c r="K28" s="21">
        <v>0</v>
      </c>
      <c r="L28" s="22">
        <v>0</v>
      </c>
      <c r="M28" s="65" t="s">
        <v>2205</v>
      </c>
      <c r="N28" s="65"/>
      <c r="O28" s="65"/>
      <c r="P28" s="65"/>
      <c r="Q28" s="65"/>
      <c r="R28" s="65"/>
    </row>
    <row r="29" spans="1:18" x14ac:dyDescent="0.3">
      <c r="A29" s="17" t="s">
        <v>324</v>
      </c>
      <c r="B29" s="17" t="s">
        <v>325</v>
      </c>
      <c r="C29" s="17" t="s">
        <v>821</v>
      </c>
      <c r="D29" s="17" t="s">
        <v>822</v>
      </c>
      <c r="E29" s="17" t="s">
        <v>309</v>
      </c>
      <c r="F29" s="17" t="s">
        <v>823</v>
      </c>
      <c r="G29" s="18">
        <v>4</v>
      </c>
      <c r="H29" s="18">
        <v>11</v>
      </c>
      <c r="I29" s="19">
        <v>0</v>
      </c>
      <c r="J29" s="20">
        <v>0</v>
      </c>
      <c r="K29" s="21">
        <v>1</v>
      </c>
      <c r="L29" s="22">
        <v>0</v>
      </c>
      <c r="M29" s="65" t="s">
        <v>2200</v>
      </c>
      <c r="N29" s="65"/>
      <c r="O29" s="65"/>
      <c r="P29" s="65"/>
      <c r="Q29" s="65"/>
      <c r="R29" s="65"/>
    </row>
    <row r="30" spans="1:18" x14ac:dyDescent="0.3">
      <c r="A30" s="17" t="s">
        <v>586</v>
      </c>
      <c r="B30" s="17" t="s">
        <v>824</v>
      </c>
      <c r="C30" s="17" t="s">
        <v>825</v>
      </c>
      <c r="D30" s="17" t="s">
        <v>704</v>
      </c>
      <c r="E30" s="17" t="s">
        <v>295</v>
      </c>
      <c r="F30" s="17" t="s">
        <v>826</v>
      </c>
      <c r="G30" s="18">
        <v>4</v>
      </c>
      <c r="H30" s="18">
        <v>11</v>
      </c>
      <c r="I30" s="19">
        <v>0</v>
      </c>
      <c r="J30" s="20">
        <v>0</v>
      </c>
      <c r="K30" s="21">
        <v>0</v>
      </c>
      <c r="L30" s="22">
        <v>1</v>
      </c>
      <c r="M30" s="65" t="s">
        <v>2204</v>
      </c>
      <c r="N30" s="65"/>
      <c r="O30" s="65"/>
      <c r="P30" s="65"/>
      <c r="Q30" s="65">
        <v>4</v>
      </c>
      <c r="R30" s="65"/>
    </row>
    <row r="31" spans="1:18" x14ac:dyDescent="0.3">
      <c r="A31" s="17" t="s">
        <v>634</v>
      </c>
      <c r="B31" s="17" t="s">
        <v>827</v>
      </c>
      <c r="C31" s="17" t="s">
        <v>729</v>
      </c>
      <c r="D31" s="17" t="s">
        <v>828</v>
      </c>
      <c r="E31" s="17" t="s">
        <v>472</v>
      </c>
      <c r="F31" s="17" t="s">
        <v>829</v>
      </c>
      <c r="G31" s="18">
        <v>4</v>
      </c>
      <c r="H31" s="18">
        <v>4</v>
      </c>
      <c r="I31" s="19">
        <v>0</v>
      </c>
      <c r="J31" s="20">
        <v>0</v>
      </c>
      <c r="K31" s="21">
        <v>0</v>
      </c>
      <c r="L31" s="22">
        <v>1</v>
      </c>
      <c r="M31" s="65" t="s">
        <v>2201</v>
      </c>
      <c r="N31" s="65"/>
      <c r="O31" s="65"/>
      <c r="P31" s="65"/>
      <c r="Q31" s="65"/>
      <c r="R31" s="65"/>
    </row>
    <row r="32" spans="1:18" x14ac:dyDescent="0.3">
      <c r="A32" s="17" t="s">
        <v>830</v>
      </c>
      <c r="B32" s="17" t="s">
        <v>831</v>
      </c>
      <c r="C32" s="17" t="s">
        <v>832</v>
      </c>
      <c r="D32" s="17" t="s">
        <v>730</v>
      </c>
      <c r="E32" s="17" t="s">
        <v>238</v>
      </c>
      <c r="F32" s="17" t="s">
        <v>833</v>
      </c>
      <c r="G32" s="18">
        <v>4</v>
      </c>
      <c r="H32" s="18">
        <v>11</v>
      </c>
      <c r="I32" s="19">
        <v>0.25</v>
      </c>
      <c r="J32" s="20">
        <v>0.75</v>
      </c>
      <c r="K32" s="21">
        <v>0</v>
      </c>
      <c r="L32" s="22">
        <v>0</v>
      </c>
      <c r="M32" s="65" t="s">
        <v>2205</v>
      </c>
      <c r="N32" s="65"/>
      <c r="O32" s="65"/>
      <c r="P32" s="65"/>
      <c r="Q32" s="65"/>
      <c r="R32" s="65"/>
    </row>
    <row r="33" spans="1:18" x14ac:dyDescent="0.3">
      <c r="A33" s="17" t="s">
        <v>834</v>
      </c>
      <c r="B33" s="17" t="s">
        <v>835</v>
      </c>
      <c r="C33" s="17" t="s">
        <v>836</v>
      </c>
      <c r="D33" s="17" t="s">
        <v>837</v>
      </c>
      <c r="E33" s="17" t="s">
        <v>318</v>
      </c>
      <c r="F33" s="17" t="s">
        <v>838</v>
      </c>
      <c r="G33" s="18">
        <v>4</v>
      </c>
      <c r="H33" s="18">
        <v>4</v>
      </c>
      <c r="I33" s="19">
        <v>0</v>
      </c>
      <c r="J33" s="20">
        <v>1</v>
      </c>
      <c r="K33" s="21">
        <v>0</v>
      </c>
      <c r="L33" s="22">
        <v>0</v>
      </c>
      <c r="M33" s="65" t="s">
        <v>2199</v>
      </c>
      <c r="N33" s="65"/>
      <c r="O33" s="65"/>
      <c r="P33" s="65"/>
      <c r="Q33" s="65"/>
      <c r="R33" s="65"/>
    </row>
    <row r="34" spans="1:18" x14ac:dyDescent="0.3">
      <c r="A34" s="17" t="s">
        <v>839</v>
      </c>
      <c r="B34" s="17" t="s">
        <v>840</v>
      </c>
      <c r="C34" s="17" t="s">
        <v>841</v>
      </c>
      <c r="D34" s="17" t="s">
        <v>842</v>
      </c>
      <c r="E34" s="17" t="s">
        <v>843</v>
      </c>
      <c r="F34" s="17" t="s">
        <v>844</v>
      </c>
      <c r="G34" s="18">
        <v>4</v>
      </c>
      <c r="H34" s="18">
        <v>5</v>
      </c>
      <c r="I34" s="19">
        <v>0</v>
      </c>
      <c r="J34" s="20">
        <v>1</v>
      </c>
      <c r="K34" s="21">
        <v>0</v>
      </c>
      <c r="L34" s="22">
        <v>0</v>
      </c>
      <c r="M34" s="65" t="s">
        <v>2199</v>
      </c>
      <c r="N34" s="65"/>
      <c r="O34" s="65"/>
      <c r="P34" s="65"/>
      <c r="Q34" s="65"/>
      <c r="R34" s="65"/>
    </row>
    <row r="35" spans="1:18" x14ac:dyDescent="0.3">
      <c r="A35" s="17" t="s">
        <v>845</v>
      </c>
      <c r="B35" s="17" t="s">
        <v>846</v>
      </c>
      <c r="C35" s="17" t="s">
        <v>847</v>
      </c>
      <c r="D35" s="17" t="s">
        <v>848</v>
      </c>
      <c r="E35" s="17" t="s">
        <v>192</v>
      </c>
      <c r="F35" s="17" t="s">
        <v>849</v>
      </c>
      <c r="G35" s="18">
        <v>4</v>
      </c>
      <c r="H35" s="18">
        <v>7</v>
      </c>
      <c r="I35" s="19">
        <v>0.75</v>
      </c>
      <c r="J35" s="20">
        <v>0.25</v>
      </c>
      <c r="K35" s="21">
        <v>0</v>
      </c>
      <c r="L35" s="22">
        <v>0</v>
      </c>
      <c r="M35" s="65" t="s">
        <v>2206</v>
      </c>
      <c r="N35" s="65"/>
      <c r="O35" s="65"/>
      <c r="P35" s="65"/>
      <c r="Q35" s="65"/>
      <c r="R35" s="65"/>
    </row>
    <row r="36" spans="1:18" x14ac:dyDescent="0.3">
      <c r="A36" s="17" t="s">
        <v>850</v>
      </c>
      <c r="B36" s="17" t="s">
        <v>851</v>
      </c>
      <c r="C36" s="17" t="s">
        <v>729</v>
      </c>
      <c r="D36" s="17" t="s">
        <v>704</v>
      </c>
      <c r="E36" s="17" t="s">
        <v>852</v>
      </c>
      <c r="F36" s="17" t="s">
        <v>853</v>
      </c>
      <c r="G36" s="18">
        <v>3</v>
      </c>
      <c r="H36" s="18">
        <v>13</v>
      </c>
      <c r="I36" s="19">
        <v>0</v>
      </c>
      <c r="J36" s="20">
        <v>1</v>
      </c>
      <c r="K36" s="21">
        <v>0</v>
      </c>
      <c r="L36" s="22">
        <v>0</v>
      </c>
      <c r="M36" s="65" t="s">
        <v>2199</v>
      </c>
      <c r="N36" s="65"/>
      <c r="O36" s="65"/>
      <c r="P36" s="65"/>
      <c r="Q36" s="65"/>
      <c r="R36" s="65"/>
    </row>
    <row r="37" spans="1:18" x14ac:dyDescent="0.3">
      <c r="A37" s="17" t="s">
        <v>854</v>
      </c>
      <c r="B37" s="17" t="s">
        <v>855</v>
      </c>
      <c r="C37" s="17" t="s">
        <v>745</v>
      </c>
      <c r="D37" s="17" t="s">
        <v>837</v>
      </c>
      <c r="E37" s="17" t="s">
        <v>856</v>
      </c>
      <c r="F37" s="17" t="s">
        <v>857</v>
      </c>
      <c r="G37" s="18">
        <v>3</v>
      </c>
      <c r="H37" s="18">
        <v>14</v>
      </c>
      <c r="I37" s="19">
        <v>1</v>
      </c>
      <c r="J37" s="20">
        <v>0</v>
      </c>
      <c r="K37" s="21">
        <v>0</v>
      </c>
      <c r="L37" s="22">
        <v>0</v>
      </c>
      <c r="M37" s="65" t="s">
        <v>2206</v>
      </c>
      <c r="N37" s="65"/>
      <c r="O37" s="65"/>
      <c r="P37" s="65"/>
      <c r="Q37" s="65"/>
      <c r="R37" s="65"/>
    </row>
    <row r="38" spans="1:18" x14ac:dyDescent="0.3">
      <c r="A38" s="17" t="s">
        <v>600</v>
      </c>
      <c r="B38" s="17" t="s">
        <v>601</v>
      </c>
      <c r="C38" s="17" t="s">
        <v>858</v>
      </c>
      <c r="D38" s="17" t="s">
        <v>859</v>
      </c>
      <c r="E38" s="17" t="s">
        <v>215</v>
      </c>
      <c r="F38" s="17" t="s">
        <v>860</v>
      </c>
      <c r="G38" s="18">
        <v>3</v>
      </c>
      <c r="H38" s="18">
        <v>3</v>
      </c>
      <c r="I38" s="19">
        <v>0</v>
      </c>
      <c r="J38" s="20">
        <v>0</v>
      </c>
      <c r="K38" s="21">
        <v>0</v>
      </c>
      <c r="L38" s="22">
        <v>1</v>
      </c>
      <c r="M38" s="65" t="s">
        <v>2200</v>
      </c>
      <c r="N38" s="65"/>
      <c r="O38" s="65"/>
      <c r="P38" s="65"/>
      <c r="Q38" s="65"/>
      <c r="R38" s="65"/>
    </row>
    <row r="39" spans="1:18" x14ac:dyDescent="0.3">
      <c r="A39" s="17" t="s">
        <v>484</v>
      </c>
      <c r="B39" s="17" t="s">
        <v>861</v>
      </c>
      <c r="C39" s="17" t="s">
        <v>729</v>
      </c>
      <c r="D39" s="17" t="s">
        <v>862</v>
      </c>
      <c r="E39" s="17" t="s">
        <v>215</v>
      </c>
      <c r="F39" s="17" t="s">
        <v>863</v>
      </c>
      <c r="G39" s="18">
        <v>3</v>
      </c>
      <c r="H39" s="18">
        <v>6</v>
      </c>
      <c r="I39" s="19">
        <v>0</v>
      </c>
      <c r="J39" s="20">
        <v>0</v>
      </c>
      <c r="K39" s="21">
        <v>0</v>
      </c>
      <c r="L39" s="22">
        <v>1</v>
      </c>
      <c r="M39" s="65" t="s">
        <v>2200</v>
      </c>
      <c r="N39" s="65"/>
      <c r="O39" s="65"/>
      <c r="P39" s="65"/>
      <c r="Q39" s="65"/>
      <c r="R39" s="65"/>
    </row>
    <row r="40" spans="1:18" x14ac:dyDescent="0.3">
      <c r="A40" s="17" t="s">
        <v>864</v>
      </c>
      <c r="B40" s="17" t="s">
        <v>865</v>
      </c>
      <c r="C40" s="17" t="s">
        <v>866</v>
      </c>
      <c r="D40" s="17" t="s">
        <v>867</v>
      </c>
      <c r="E40" s="17" t="s">
        <v>263</v>
      </c>
      <c r="F40" s="17" t="s">
        <v>868</v>
      </c>
      <c r="G40" s="18">
        <v>3</v>
      </c>
      <c r="H40" s="18">
        <v>19</v>
      </c>
      <c r="I40" s="19">
        <v>0.33333333333333337</v>
      </c>
      <c r="J40" s="20">
        <v>0.66666666666666674</v>
      </c>
      <c r="K40" s="21">
        <v>0</v>
      </c>
      <c r="L40" s="22">
        <v>0</v>
      </c>
      <c r="M40" s="65" t="s">
        <v>2205</v>
      </c>
      <c r="N40" s="65"/>
      <c r="O40" s="65"/>
      <c r="P40" s="65"/>
      <c r="Q40" s="65"/>
      <c r="R40" s="65"/>
    </row>
    <row r="41" spans="1:18" x14ac:dyDescent="0.3">
      <c r="A41" s="17" t="s">
        <v>869</v>
      </c>
      <c r="B41" s="17" t="s">
        <v>870</v>
      </c>
      <c r="C41" s="17" t="s">
        <v>871</v>
      </c>
      <c r="D41" s="17" t="s">
        <v>704</v>
      </c>
      <c r="E41" s="17" t="s">
        <v>402</v>
      </c>
      <c r="F41" s="17" t="s">
        <v>872</v>
      </c>
      <c r="G41" s="18">
        <v>3</v>
      </c>
      <c r="H41" s="18">
        <v>9</v>
      </c>
      <c r="I41" s="19">
        <v>0</v>
      </c>
      <c r="J41" s="20">
        <v>1</v>
      </c>
      <c r="K41" s="21">
        <v>0</v>
      </c>
      <c r="L41" s="22">
        <v>0</v>
      </c>
      <c r="M41" s="65" t="s">
        <v>2205</v>
      </c>
      <c r="N41" s="65"/>
      <c r="O41" s="65"/>
      <c r="P41" s="65"/>
      <c r="Q41" s="65"/>
      <c r="R41" s="65"/>
    </row>
    <row r="42" spans="1:18" x14ac:dyDescent="0.3">
      <c r="A42" s="17" t="s">
        <v>873</v>
      </c>
      <c r="B42" s="17" t="s">
        <v>874</v>
      </c>
      <c r="C42" s="17" t="s">
        <v>875</v>
      </c>
      <c r="D42" s="17" t="s">
        <v>736</v>
      </c>
      <c r="E42" s="17" t="s">
        <v>318</v>
      </c>
      <c r="F42" s="17" t="s">
        <v>876</v>
      </c>
      <c r="G42" s="18">
        <v>3</v>
      </c>
      <c r="H42" s="18">
        <v>11</v>
      </c>
      <c r="I42" s="19">
        <v>1</v>
      </c>
      <c r="J42" s="20">
        <v>0</v>
      </c>
      <c r="K42" s="21">
        <v>0</v>
      </c>
      <c r="L42" s="22">
        <v>0</v>
      </c>
      <c r="M42" s="65" t="s">
        <v>2206</v>
      </c>
      <c r="N42" s="65"/>
      <c r="O42" s="65"/>
      <c r="P42" s="65"/>
      <c r="Q42" s="65"/>
      <c r="R42" s="65"/>
    </row>
    <row r="43" spans="1:18" x14ac:dyDescent="0.3">
      <c r="A43" s="17" t="s">
        <v>251</v>
      </c>
      <c r="B43" s="17" t="s">
        <v>877</v>
      </c>
      <c r="C43" s="17" t="s">
        <v>878</v>
      </c>
      <c r="D43" s="17" t="s">
        <v>879</v>
      </c>
      <c r="E43" s="17" t="s">
        <v>254</v>
      </c>
      <c r="F43" s="17" t="s">
        <v>880</v>
      </c>
      <c r="G43" s="18">
        <v>3</v>
      </c>
      <c r="H43" s="18">
        <v>7</v>
      </c>
      <c r="I43" s="19">
        <v>0</v>
      </c>
      <c r="J43" s="20">
        <v>0</v>
      </c>
      <c r="K43" s="21">
        <v>1</v>
      </c>
      <c r="L43" s="22">
        <v>0</v>
      </c>
      <c r="M43" s="65" t="s">
        <v>2200</v>
      </c>
      <c r="N43" s="65"/>
      <c r="O43" s="65"/>
      <c r="P43" s="65"/>
      <c r="Q43" s="65"/>
      <c r="R43" s="65"/>
    </row>
    <row r="44" spans="1:18" x14ac:dyDescent="0.3">
      <c r="A44" s="17" t="s">
        <v>881</v>
      </c>
      <c r="B44" s="17" t="s">
        <v>882</v>
      </c>
      <c r="C44" s="17" t="s">
        <v>883</v>
      </c>
      <c r="D44" s="17" t="s">
        <v>884</v>
      </c>
      <c r="E44" s="17" t="s">
        <v>786</v>
      </c>
      <c r="F44" s="17" t="s">
        <v>885</v>
      </c>
      <c r="G44" s="18">
        <v>3</v>
      </c>
      <c r="H44" s="18">
        <v>4</v>
      </c>
      <c r="I44" s="19">
        <v>0</v>
      </c>
      <c r="J44" s="20">
        <v>1</v>
      </c>
      <c r="K44" s="21">
        <v>0</v>
      </c>
      <c r="L44" s="22">
        <v>0</v>
      </c>
      <c r="M44" s="65" t="s">
        <v>2199</v>
      </c>
      <c r="N44" s="65"/>
      <c r="O44" s="65"/>
      <c r="P44" s="65"/>
      <c r="Q44" s="65"/>
      <c r="R44" s="65"/>
    </row>
    <row r="45" spans="1:18" x14ac:dyDescent="0.3">
      <c r="A45" s="17" t="s">
        <v>549</v>
      </c>
      <c r="B45" s="17" t="s">
        <v>886</v>
      </c>
      <c r="C45" s="17" t="s">
        <v>887</v>
      </c>
      <c r="D45" s="17" t="s">
        <v>721</v>
      </c>
      <c r="E45" s="17" t="s">
        <v>278</v>
      </c>
      <c r="F45" s="17" t="s">
        <v>888</v>
      </c>
      <c r="G45" s="18">
        <v>3</v>
      </c>
      <c r="H45" s="18">
        <v>4</v>
      </c>
      <c r="I45" s="19">
        <v>0</v>
      </c>
      <c r="J45" s="20">
        <v>0.66666666666666674</v>
      </c>
      <c r="K45" s="21">
        <v>0</v>
      </c>
      <c r="L45" s="22">
        <v>0.33333333333333337</v>
      </c>
      <c r="M45" s="65" t="s">
        <v>2198</v>
      </c>
      <c r="N45" s="65"/>
      <c r="O45" s="65"/>
      <c r="P45" s="65"/>
      <c r="Q45" s="65"/>
      <c r="R45" s="65"/>
    </row>
    <row r="46" spans="1:18" x14ac:dyDescent="0.3">
      <c r="A46" s="17" t="s">
        <v>275</v>
      </c>
      <c r="B46" s="17" t="s">
        <v>889</v>
      </c>
      <c r="C46" s="17" t="s">
        <v>890</v>
      </c>
      <c r="D46" s="17" t="s">
        <v>759</v>
      </c>
      <c r="E46" s="17" t="s">
        <v>278</v>
      </c>
      <c r="F46" s="17" t="s">
        <v>891</v>
      </c>
      <c r="G46" s="18">
        <v>3</v>
      </c>
      <c r="H46" s="18">
        <v>3</v>
      </c>
      <c r="I46" s="19">
        <v>0</v>
      </c>
      <c r="J46" s="20">
        <v>0.33333333333333337</v>
      </c>
      <c r="K46" s="21">
        <v>0.66666666666666674</v>
      </c>
      <c r="L46" s="22">
        <v>0</v>
      </c>
      <c r="M46" s="65" t="s">
        <v>2200</v>
      </c>
      <c r="N46" s="65"/>
      <c r="O46" s="65"/>
      <c r="P46" s="65"/>
      <c r="Q46" s="65"/>
      <c r="R46" s="65"/>
    </row>
    <row r="47" spans="1:18" x14ac:dyDescent="0.3">
      <c r="A47" s="17" t="s">
        <v>892</v>
      </c>
      <c r="B47" s="17" t="s">
        <v>893</v>
      </c>
      <c r="C47" s="17" t="s">
        <v>894</v>
      </c>
      <c r="D47" s="17" t="s">
        <v>842</v>
      </c>
      <c r="E47" s="17" t="s">
        <v>895</v>
      </c>
      <c r="F47" s="17" t="s">
        <v>896</v>
      </c>
      <c r="G47" s="18">
        <v>3</v>
      </c>
      <c r="H47" s="18">
        <v>5</v>
      </c>
      <c r="I47" s="19">
        <v>0</v>
      </c>
      <c r="J47" s="20">
        <v>1</v>
      </c>
      <c r="K47" s="21">
        <v>0</v>
      </c>
      <c r="L47" s="22">
        <v>0</v>
      </c>
      <c r="M47" s="65" t="s">
        <v>2199</v>
      </c>
      <c r="N47" s="65"/>
      <c r="O47" s="65"/>
      <c r="P47" s="65"/>
      <c r="Q47" s="65"/>
      <c r="R47" s="65"/>
    </row>
    <row r="48" spans="1:18" x14ac:dyDescent="0.3">
      <c r="A48" s="17" t="s">
        <v>497</v>
      </c>
      <c r="B48" s="17" t="s">
        <v>498</v>
      </c>
      <c r="C48" s="17" t="s">
        <v>897</v>
      </c>
      <c r="D48" s="17" t="s">
        <v>704</v>
      </c>
      <c r="E48" s="17" t="s">
        <v>489</v>
      </c>
      <c r="F48" s="17" t="s">
        <v>898</v>
      </c>
      <c r="G48" s="18">
        <v>3</v>
      </c>
      <c r="H48" s="18">
        <v>3</v>
      </c>
      <c r="I48" s="19">
        <v>0</v>
      </c>
      <c r="J48" s="20">
        <v>0</v>
      </c>
      <c r="K48" s="21">
        <v>0</v>
      </c>
      <c r="L48" s="22">
        <v>1</v>
      </c>
      <c r="M48" s="65" t="s">
        <v>2200</v>
      </c>
      <c r="N48" s="65"/>
      <c r="O48" s="65"/>
      <c r="P48" s="65"/>
      <c r="Q48" s="65"/>
      <c r="R48" s="65"/>
    </row>
    <row r="49" spans="1:18" x14ac:dyDescent="0.3">
      <c r="A49" s="17" t="s">
        <v>616</v>
      </c>
      <c r="B49" s="17" t="s">
        <v>899</v>
      </c>
      <c r="C49" s="17" t="s">
        <v>900</v>
      </c>
      <c r="D49" s="17" t="s">
        <v>754</v>
      </c>
      <c r="E49" s="17" t="s">
        <v>618</v>
      </c>
      <c r="F49" s="17" t="s">
        <v>901</v>
      </c>
      <c r="G49" s="18">
        <v>3</v>
      </c>
      <c r="H49" s="18">
        <v>27</v>
      </c>
      <c r="I49" s="19">
        <v>0.33333333333333337</v>
      </c>
      <c r="J49" s="20">
        <v>0.33333333333333337</v>
      </c>
      <c r="K49" s="21">
        <v>0</v>
      </c>
      <c r="L49" s="22">
        <v>0.33333333333333337</v>
      </c>
      <c r="M49" s="65" t="s">
        <v>2205</v>
      </c>
      <c r="N49" s="65"/>
      <c r="O49" s="65"/>
      <c r="P49" s="65"/>
      <c r="Q49" s="65"/>
      <c r="R49" s="65"/>
    </row>
    <row r="50" spans="1:18" x14ac:dyDescent="0.3">
      <c r="A50" s="17" t="s">
        <v>384</v>
      </c>
      <c r="B50" s="17" t="s">
        <v>902</v>
      </c>
      <c r="C50" s="17" t="s">
        <v>745</v>
      </c>
      <c r="D50" s="17" t="s">
        <v>837</v>
      </c>
      <c r="E50" s="17" t="s">
        <v>318</v>
      </c>
      <c r="F50" s="17" t="s">
        <v>903</v>
      </c>
      <c r="G50" s="18">
        <v>3</v>
      </c>
      <c r="H50" s="18">
        <v>10</v>
      </c>
      <c r="I50" s="19">
        <v>0</v>
      </c>
      <c r="J50" s="20">
        <v>0</v>
      </c>
      <c r="K50" s="21">
        <v>1</v>
      </c>
      <c r="L50" s="22">
        <v>0</v>
      </c>
      <c r="M50" s="65" t="s">
        <v>2200</v>
      </c>
      <c r="N50" s="65"/>
      <c r="O50" s="65"/>
      <c r="P50" s="65"/>
      <c r="Q50" s="65"/>
      <c r="R50" s="65"/>
    </row>
    <row r="51" spans="1:18" x14ac:dyDescent="0.3">
      <c r="A51" s="17" t="s">
        <v>595</v>
      </c>
      <c r="B51" s="17" t="s">
        <v>904</v>
      </c>
      <c r="C51" s="17" t="s">
        <v>729</v>
      </c>
      <c r="D51" s="17" t="s">
        <v>905</v>
      </c>
      <c r="E51" s="17" t="s">
        <v>582</v>
      </c>
      <c r="F51" s="17" t="s">
        <v>906</v>
      </c>
      <c r="G51" s="18">
        <v>3</v>
      </c>
      <c r="H51" s="18">
        <v>29</v>
      </c>
      <c r="I51" s="19">
        <v>0</v>
      </c>
      <c r="J51" s="20">
        <v>0</v>
      </c>
      <c r="K51" s="21">
        <v>0</v>
      </c>
      <c r="L51" s="22">
        <v>1</v>
      </c>
      <c r="M51" s="65" t="s">
        <v>2200</v>
      </c>
      <c r="N51" s="65"/>
      <c r="O51" s="65"/>
      <c r="P51" s="65"/>
      <c r="Q51" s="65"/>
      <c r="R51" s="65"/>
    </row>
    <row r="52" spans="1:18" x14ac:dyDescent="0.3">
      <c r="A52" s="17" t="s">
        <v>662</v>
      </c>
      <c r="B52" s="17" t="s">
        <v>907</v>
      </c>
      <c r="C52" s="17" t="s">
        <v>908</v>
      </c>
      <c r="D52" s="17" t="s">
        <v>704</v>
      </c>
      <c r="E52" s="17" t="s">
        <v>295</v>
      </c>
      <c r="F52" s="17" t="s">
        <v>909</v>
      </c>
      <c r="G52" s="18">
        <v>3</v>
      </c>
      <c r="H52" s="18">
        <v>41</v>
      </c>
      <c r="I52" s="19">
        <v>0</v>
      </c>
      <c r="J52" s="20">
        <v>0</v>
      </c>
      <c r="K52" s="21">
        <v>0</v>
      </c>
      <c r="L52" s="22">
        <v>1</v>
      </c>
      <c r="M52" s="65" t="s">
        <v>2200</v>
      </c>
      <c r="N52" s="65"/>
      <c r="O52" s="65"/>
      <c r="P52" s="65"/>
      <c r="Q52" s="65"/>
      <c r="R52" s="65"/>
    </row>
    <row r="53" spans="1:18" x14ac:dyDescent="0.3">
      <c r="A53" s="17" t="s">
        <v>910</v>
      </c>
      <c r="B53" s="17" t="s">
        <v>911</v>
      </c>
      <c r="C53" s="17" t="s">
        <v>912</v>
      </c>
      <c r="D53" s="17" t="s">
        <v>913</v>
      </c>
      <c r="E53" s="17" t="s">
        <v>238</v>
      </c>
      <c r="F53" s="17" t="s">
        <v>914</v>
      </c>
      <c r="G53" s="18">
        <v>3</v>
      </c>
      <c r="H53" s="18">
        <v>14</v>
      </c>
      <c r="I53" s="19">
        <v>0.66666666666666674</v>
      </c>
      <c r="J53" s="20">
        <v>0.33333333333333337</v>
      </c>
      <c r="K53" s="21">
        <v>0</v>
      </c>
      <c r="L53" s="22">
        <v>0</v>
      </c>
      <c r="M53" s="65" t="s">
        <v>2206</v>
      </c>
      <c r="N53" s="65"/>
      <c r="O53" s="65"/>
      <c r="P53" s="65"/>
      <c r="Q53" s="65"/>
      <c r="R53" s="65"/>
    </row>
    <row r="54" spans="1:18" x14ac:dyDescent="0.3">
      <c r="A54" s="17" t="s">
        <v>915</v>
      </c>
      <c r="B54" s="17" t="s">
        <v>916</v>
      </c>
      <c r="C54" s="17" t="s">
        <v>917</v>
      </c>
      <c r="D54" s="17" t="s">
        <v>721</v>
      </c>
      <c r="E54" s="17" t="s">
        <v>918</v>
      </c>
      <c r="F54" s="17" t="s">
        <v>919</v>
      </c>
      <c r="G54" s="18">
        <v>3</v>
      </c>
      <c r="H54" s="18">
        <v>11</v>
      </c>
      <c r="I54" s="19">
        <v>1</v>
      </c>
      <c r="J54" s="20">
        <v>0</v>
      </c>
      <c r="K54" s="21">
        <v>0</v>
      </c>
      <c r="L54" s="22">
        <v>0</v>
      </c>
      <c r="M54" s="65" t="s">
        <v>2205</v>
      </c>
      <c r="N54" s="65"/>
      <c r="O54" s="65"/>
      <c r="P54" s="65"/>
      <c r="Q54" s="65"/>
      <c r="R54" s="65"/>
    </row>
    <row r="55" spans="1:18" x14ac:dyDescent="0.3">
      <c r="A55" s="17" t="s">
        <v>920</v>
      </c>
      <c r="B55" s="17" t="s">
        <v>921</v>
      </c>
      <c r="C55" s="17" t="s">
        <v>922</v>
      </c>
      <c r="D55" s="17" t="s">
        <v>923</v>
      </c>
      <c r="E55" s="17" t="s">
        <v>215</v>
      </c>
      <c r="F55" s="17" t="s">
        <v>924</v>
      </c>
      <c r="G55" s="18">
        <v>3</v>
      </c>
      <c r="H55" s="18">
        <v>46</v>
      </c>
      <c r="I55" s="19">
        <v>0.33333333333333337</v>
      </c>
      <c r="J55" s="20">
        <v>0.66666666666666674</v>
      </c>
      <c r="K55" s="21">
        <v>0</v>
      </c>
      <c r="L55" s="22">
        <v>0</v>
      </c>
      <c r="M55" s="65" t="s">
        <v>2206</v>
      </c>
      <c r="N55" s="65"/>
      <c r="O55" s="65"/>
      <c r="P55" s="65"/>
      <c r="Q55" s="65"/>
      <c r="R55" s="65"/>
    </row>
    <row r="56" spans="1:18" x14ac:dyDescent="0.3">
      <c r="A56" s="17" t="s">
        <v>310</v>
      </c>
      <c r="B56" s="17" t="s">
        <v>925</v>
      </c>
      <c r="C56" s="17" t="s">
        <v>926</v>
      </c>
      <c r="D56" s="17" t="s">
        <v>759</v>
      </c>
      <c r="E56" s="17" t="s">
        <v>312</v>
      </c>
      <c r="F56" s="17" t="s">
        <v>927</v>
      </c>
      <c r="G56" s="18">
        <v>3</v>
      </c>
      <c r="H56" s="18">
        <v>4</v>
      </c>
      <c r="I56" s="19">
        <v>0</v>
      </c>
      <c r="J56" s="20">
        <v>0</v>
      </c>
      <c r="K56" s="21">
        <v>1</v>
      </c>
      <c r="L56" s="22">
        <v>0</v>
      </c>
      <c r="M56" s="65" t="s">
        <v>2200</v>
      </c>
      <c r="N56" s="65"/>
      <c r="O56" s="65"/>
      <c r="P56" s="65"/>
      <c r="Q56" s="65"/>
      <c r="R56" s="65"/>
    </row>
    <row r="57" spans="1:18" x14ac:dyDescent="0.3">
      <c r="A57" s="17" t="s">
        <v>928</v>
      </c>
      <c r="B57" s="17" t="s">
        <v>929</v>
      </c>
      <c r="C57" s="17" t="s">
        <v>930</v>
      </c>
      <c r="D57" s="17" t="s">
        <v>923</v>
      </c>
      <c r="E57" s="17" t="s">
        <v>931</v>
      </c>
      <c r="F57" s="17" t="s">
        <v>932</v>
      </c>
      <c r="G57" s="18">
        <v>3</v>
      </c>
      <c r="H57" s="18">
        <v>7</v>
      </c>
      <c r="I57" s="19">
        <v>0</v>
      </c>
      <c r="J57" s="20">
        <v>1</v>
      </c>
      <c r="K57" s="21">
        <v>0</v>
      </c>
      <c r="L57" s="22">
        <v>0</v>
      </c>
      <c r="M57" s="65" t="s">
        <v>2199</v>
      </c>
      <c r="N57" s="65"/>
      <c r="O57" s="65"/>
      <c r="P57" s="65"/>
      <c r="Q57" s="65"/>
      <c r="R57" s="65"/>
    </row>
    <row r="58" spans="1:18" x14ac:dyDescent="0.3">
      <c r="A58" s="17" t="s">
        <v>933</v>
      </c>
      <c r="B58" s="17" t="s">
        <v>934</v>
      </c>
      <c r="C58" s="17" t="s">
        <v>935</v>
      </c>
      <c r="D58" s="17" t="s">
        <v>736</v>
      </c>
      <c r="E58" s="17" t="s">
        <v>318</v>
      </c>
      <c r="F58" s="17" t="s">
        <v>936</v>
      </c>
      <c r="G58" s="18">
        <v>2</v>
      </c>
      <c r="H58" s="18">
        <v>4</v>
      </c>
      <c r="I58" s="19">
        <v>0</v>
      </c>
      <c r="J58" s="20">
        <v>1</v>
      </c>
      <c r="K58" s="21">
        <v>0</v>
      </c>
      <c r="L58" s="22">
        <v>0</v>
      </c>
      <c r="M58" s="65" t="s">
        <v>2199</v>
      </c>
      <c r="N58" s="65"/>
      <c r="O58" s="65"/>
      <c r="P58" s="65"/>
      <c r="Q58" s="65"/>
      <c r="R58" s="65"/>
    </row>
    <row r="59" spans="1:18" x14ac:dyDescent="0.3">
      <c r="A59" s="17" t="s">
        <v>666</v>
      </c>
      <c r="B59" s="17" t="s">
        <v>937</v>
      </c>
      <c r="C59" s="17" t="s">
        <v>938</v>
      </c>
      <c r="D59" s="17" t="s">
        <v>704</v>
      </c>
      <c r="E59" s="17" t="s">
        <v>215</v>
      </c>
      <c r="F59" s="17" t="s">
        <v>939</v>
      </c>
      <c r="G59" s="18">
        <v>2</v>
      </c>
      <c r="H59" s="18">
        <v>10</v>
      </c>
      <c r="I59" s="19">
        <v>0</v>
      </c>
      <c r="J59" s="20">
        <v>0</v>
      </c>
      <c r="K59" s="21">
        <v>0</v>
      </c>
      <c r="L59" s="22">
        <v>1</v>
      </c>
      <c r="M59" s="65" t="s">
        <v>2200</v>
      </c>
      <c r="N59" s="65"/>
      <c r="O59" s="65"/>
      <c r="P59" s="65"/>
      <c r="Q59" s="65"/>
      <c r="R59" s="65"/>
    </row>
    <row r="60" spans="1:18" x14ac:dyDescent="0.3">
      <c r="A60" s="17" t="s">
        <v>940</v>
      </c>
      <c r="B60" s="17" t="s">
        <v>941</v>
      </c>
      <c r="C60" s="17" t="s">
        <v>942</v>
      </c>
      <c r="D60" s="17" t="s">
        <v>736</v>
      </c>
      <c r="E60" s="17" t="s">
        <v>943</v>
      </c>
      <c r="F60" s="17" t="s">
        <v>944</v>
      </c>
      <c r="G60" s="18">
        <v>2</v>
      </c>
      <c r="H60" s="18">
        <v>40</v>
      </c>
      <c r="I60" s="19">
        <v>1</v>
      </c>
      <c r="J60" s="20">
        <v>0</v>
      </c>
      <c r="K60" s="21">
        <v>0</v>
      </c>
      <c r="L60" s="22">
        <v>0</v>
      </c>
      <c r="M60" s="65" t="s">
        <v>2197</v>
      </c>
      <c r="N60" s="65"/>
      <c r="O60" s="65"/>
      <c r="P60" s="65"/>
      <c r="Q60" s="65"/>
      <c r="R60" s="65"/>
    </row>
    <row r="61" spans="1:18" x14ac:dyDescent="0.3">
      <c r="A61" s="17" t="s">
        <v>538</v>
      </c>
      <c r="B61" s="17" t="s">
        <v>539</v>
      </c>
      <c r="C61" s="17" t="s">
        <v>729</v>
      </c>
      <c r="D61" s="17" t="s">
        <v>945</v>
      </c>
      <c r="E61" s="17" t="s">
        <v>489</v>
      </c>
      <c r="F61" s="17" t="s">
        <v>946</v>
      </c>
      <c r="G61" s="18">
        <v>2</v>
      </c>
      <c r="H61" s="18">
        <v>6</v>
      </c>
      <c r="I61" s="19">
        <v>0</v>
      </c>
      <c r="J61" s="20">
        <v>0</v>
      </c>
      <c r="K61" s="21">
        <v>0</v>
      </c>
      <c r="L61" s="22">
        <v>1</v>
      </c>
      <c r="M61" s="65" t="s">
        <v>2200</v>
      </c>
      <c r="N61" s="65"/>
      <c r="O61" s="65"/>
      <c r="P61" s="65"/>
      <c r="Q61" s="65"/>
      <c r="R61" s="65"/>
    </row>
    <row r="62" spans="1:18" x14ac:dyDescent="0.3">
      <c r="A62" s="17" t="s">
        <v>947</v>
      </c>
      <c r="B62" s="17" t="s">
        <v>948</v>
      </c>
      <c r="C62" s="17" t="s">
        <v>949</v>
      </c>
      <c r="D62" s="17" t="s">
        <v>704</v>
      </c>
      <c r="E62" s="17" t="s">
        <v>402</v>
      </c>
      <c r="F62" s="17" t="s">
        <v>950</v>
      </c>
      <c r="G62" s="18">
        <v>2</v>
      </c>
      <c r="H62" s="18">
        <v>24</v>
      </c>
      <c r="I62" s="19">
        <v>0</v>
      </c>
      <c r="J62" s="20">
        <v>1</v>
      </c>
      <c r="K62" s="21">
        <v>0</v>
      </c>
      <c r="L62" s="22">
        <v>0</v>
      </c>
      <c r="M62" s="65" t="s">
        <v>2197</v>
      </c>
      <c r="N62" s="65"/>
      <c r="O62" s="65"/>
      <c r="P62" s="65"/>
      <c r="Q62" s="65"/>
      <c r="R62" s="65"/>
    </row>
    <row r="63" spans="1:18" x14ac:dyDescent="0.3">
      <c r="A63" s="17" t="s">
        <v>951</v>
      </c>
      <c r="B63" s="17" t="s">
        <v>952</v>
      </c>
      <c r="C63" s="17" t="s">
        <v>953</v>
      </c>
      <c r="D63" s="17" t="s">
        <v>704</v>
      </c>
      <c r="E63" s="17" t="s">
        <v>192</v>
      </c>
      <c r="F63" s="17" t="s">
        <v>954</v>
      </c>
      <c r="G63" s="18">
        <v>2</v>
      </c>
      <c r="H63" s="18">
        <v>236</v>
      </c>
      <c r="I63" s="19">
        <v>1</v>
      </c>
      <c r="J63" s="20">
        <v>0</v>
      </c>
      <c r="K63" s="21">
        <v>0</v>
      </c>
      <c r="L63" s="22">
        <v>0</v>
      </c>
      <c r="M63" s="65" t="s">
        <v>2197</v>
      </c>
      <c r="N63" s="65"/>
      <c r="O63" s="65"/>
      <c r="P63" s="65"/>
      <c r="Q63" s="65"/>
      <c r="R63" s="65"/>
    </row>
    <row r="64" spans="1:18" x14ac:dyDescent="0.3">
      <c r="A64" s="17" t="s">
        <v>955</v>
      </c>
      <c r="B64" s="17" t="s">
        <v>956</v>
      </c>
      <c r="C64" s="17" t="s">
        <v>957</v>
      </c>
      <c r="D64" s="17" t="s">
        <v>958</v>
      </c>
      <c r="E64" s="17" t="s">
        <v>192</v>
      </c>
      <c r="F64" s="17" t="s">
        <v>959</v>
      </c>
      <c r="G64" s="18">
        <v>2</v>
      </c>
      <c r="H64" s="18">
        <v>27</v>
      </c>
      <c r="I64" s="19">
        <v>0.5</v>
      </c>
      <c r="J64" s="20">
        <v>0.5</v>
      </c>
      <c r="K64" s="21">
        <v>0</v>
      </c>
      <c r="L64" s="22">
        <v>0</v>
      </c>
      <c r="M64" s="65" t="s">
        <v>2197</v>
      </c>
      <c r="N64" s="65"/>
      <c r="O64" s="65"/>
      <c r="P64" s="65"/>
      <c r="Q64" s="65"/>
      <c r="R64" s="65"/>
    </row>
    <row r="65" spans="1:18" x14ac:dyDescent="0.3">
      <c r="A65" s="17" t="s">
        <v>960</v>
      </c>
      <c r="B65" s="17" t="s">
        <v>961</v>
      </c>
      <c r="C65" s="17" t="s">
        <v>962</v>
      </c>
      <c r="D65" s="17" t="s">
        <v>963</v>
      </c>
      <c r="E65" s="17" t="s">
        <v>199</v>
      </c>
      <c r="F65" s="17" t="s">
        <v>964</v>
      </c>
      <c r="G65" s="18">
        <v>2</v>
      </c>
      <c r="H65" s="18">
        <v>5</v>
      </c>
      <c r="I65" s="19">
        <v>0</v>
      </c>
      <c r="J65" s="20">
        <v>1</v>
      </c>
      <c r="K65" s="21">
        <v>0</v>
      </c>
      <c r="L65" s="22">
        <v>0</v>
      </c>
      <c r="M65" s="65" t="s">
        <v>2199</v>
      </c>
      <c r="N65" s="65"/>
      <c r="O65" s="65"/>
      <c r="P65" s="65"/>
      <c r="Q65" s="65"/>
      <c r="R65" s="65"/>
    </row>
    <row r="66" spans="1:18" x14ac:dyDescent="0.3">
      <c r="A66" s="17" t="s">
        <v>613</v>
      </c>
      <c r="B66" s="17" t="s">
        <v>965</v>
      </c>
      <c r="C66" s="17" t="s">
        <v>966</v>
      </c>
      <c r="D66" s="17" t="s">
        <v>967</v>
      </c>
      <c r="E66" s="17" t="s">
        <v>472</v>
      </c>
      <c r="F66" s="17" t="s">
        <v>968</v>
      </c>
      <c r="G66" s="18">
        <v>2</v>
      </c>
      <c r="H66" s="18">
        <v>2</v>
      </c>
      <c r="I66" s="19">
        <v>0</v>
      </c>
      <c r="J66" s="20">
        <v>0</v>
      </c>
      <c r="K66" s="21">
        <v>0</v>
      </c>
      <c r="L66" s="22">
        <v>1</v>
      </c>
      <c r="M66" s="65" t="s">
        <v>2200</v>
      </c>
      <c r="N66" s="65"/>
      <c r="O66" s="65"/>
      <c r="P66" s="65"/>
      <c r="Q66" s="65"/>
      <c r="R66" s="65"/>
    </row>
    <row r="67" spans="1:18" x14ac:dyDescent="0.3">
      <c r="A67" s="17" t="s">
        <v>658</v>
      </c>
      <c r="B67" s="17" t="s">
        <v>969</v>
      </c>
      <c r="C67" s="17" t="s">
        <v>970</v>
      </c>
      <c r="D67" s="17" t="s">
        <v>971</v>
      </c>
      <c r="E67" s="17" t="s">
        <v>230</v>
      </c>
      <c r="F67" s="17" t="s">
        <v>972</v>
      </c>
      <c r="G67" s="18">
        <v>2</v>
      </c>
      <c r="H67" s="18">
        <v>72</v>
      </c>
      <c r="I67" s="19">
        <v>0</v>
      </c>
      <c r="J67" s="20">
        <v>0</v>
      </c>
      <c r="K67" s="21">
        <v>0</v>
      </c>
      <c r="L67" s="22">
        <v>1</v>
      </c>
      <c r="M67" s="65" t="s">
        <v>2198</v>
      </c>
      <c r="N67" s="65"/>
      <c r="O67" s="65"/>
      <c r="P67" s="65"/>
      <c r="Q67" s="65"/>
      <c r="R67" s="65"/>
    </row>
    <row r="68" spans="1:18" x14ac:dyDescent="0.3">
      <c r="A68" s="17" t="s">
        <v>973</v>
      </c>
      <c r="B68" s="17" t="s">
        <v>893</v>
      </c>
      <c r="C68" s="17" t="s">
        <v>974</v>
      </c>
      <c r="D68" s="17" t="s">
        <v>842</v>
      </c>
      <c r="E68" s="17" t="s">
        <v>895</v>
      </c>
      <c r="F68" s="17" t="s">
        <v>975</v>
      </c>
      <c r="G68" s="18">
        <v>2</v>
      </c>
      <c r="H68" s="18">
        <v>4</v>
      </c>
      <c r="I68" s="19">
        <v>0</v>
      </c>
      <c r="J68" s="20">
        <v>1</v>
      </c>
      <c r="K68" s="21">
        <v>0</v>
      </c>
      <c r="L68" s="22">
        <v>0</v>
      </c>
      <c r="M68" s="65" t="s">
        <v>2197</v>
      </c>
      <c r="N68" s="65"/>
      <c r="O68" s="65"/>
      <c r="P68" s="65"/>
      <c r="Q68" s="65"/>
      <c r="R68" s="65"/>
    </row>
    <row r="69" spans="1:18" x14ac:dyDescent="0.3">
      <c r="A69" s="17" t="s">
        <v>976</v>
      </c>
      <c r="B69" s="17" t="s">
        <v>977</v>
      </c>
      <c r="C69" s="17" t="s">
        <v>978</v>
      </c>
      <c r="D69" s="17" t="s">
        <v>822</v>
      </c>
      <c r="E69" s="17" t="s">
        <v>238</v>
      </c>
      <c r="F69" s="17" t="s">
        <v>979</v>
      </c>
      <c r="G69" s="18">
        <v>2</v>
      </c>
      <c r="H69" s="18">
        <v>18</v>
      </c>
      <c r="I69" s="19">
        <v>0.5</v>
      </c>
      <c r="J69" s="20">
        <v>0.5</v>
      </c>
      <c r="K69" s="21">
        <v>0</v>
      </c>
      <c r="L69" s="22">
        <v>0</v>
      </c>
      <c r="M69" s="65" t="s">
        <v>2197</v>
      </c>
      <c r="N69" s="65"/>
      <c r="O69" s="65"/>
      <c r="P69" s="65"/>
      <c r="Q69" s="65"/>
      <c r="R69" s="65"/>
    </row>
    <row r="70" spans="1:18" x14ac:dyDescent="0.3">
      <c r="A70" s="17" t="s">
        <v>980</v>
      </c>
      <c r="B70" s="17" t="s">
        <v>981</v>
      </c>
      <c r="C70" s="17" t="s">
        <v>729</v>
      </c>
      <c r="D70" s="17" t="s">
        <v>982</v>
      </c>
      <c r="E70" s="17" t="s">
        <v>983</v>
      </c>
      <c r="F70" s="17" t="s">
        <v>984</v>
      </c>
      <c r="G70" s="18">
        <v>2</v>
      </c>
      <c r="H70" s="18">
        <v>3</v>
      </c>
      <c r="I70" s="19">
        <v>0.5</v>
      </c>
      <c r="J70" s="20">
        <v>0.5</v>
      </c>
      <c r="K70" s="21">
        <v>0</v>
      </c>
      <c r="L70" s="22">
        <v>0</v>
      </c>
      <c r="M70" s="65" t="s">
        <v>2197</v>
      </c>
      <c r="N70" s="65"/>
      <c r="O70" s="65"/>
      <c r="P70" s="65"/>
      <c r="Q70" s="65"/>
      <c r="R70" s="65"/>
    </row>
    <row r="71" spans="1:18" x14ac:dyDescent="0.3">
      <c r="A71" s="17" t="s">
        <v>368</v>
      </c>
      <c r="B71" s="17" t="s">
        <v>985</v>
      </c>
      <c r="C71" s="17" t="s">
        <v>729</v>
      </c>
      <c r="D71" s="17" t="s">
        <v>704</v>
      </c>
      <c r="E71" s="17" t="s">
        <v>371</v>
      </c>
      <c r="F71" s="17" t="s">
        <v>986</v>
      </c>
      <c r="G71" s="18">
        <v>2</v>
      </c>
      <c r="H71" s="18">
        <v>12</v>
      </c>
      <c r="I71" s="19">
        <v>0</v>
      </c>
      <c r="J71" s="20">
        <v>0</v>
      </c>
      <c r="K71" s="21">
        <v>1</v>
      </c>
      <c r="L71" s="22">
        <v>0</v>
      </c>
      <c r="M71" s="65" t="s">
        <v>2200</v>
      </c>
      <c r="N71" s="65"/>
      <c r="O71" s="65"/>
      <c r="P71" s="65"/>
      <c r="Q71" s="65"/>
      <c r="R71" s="65"/>
    </row>
    <row r="72" spans="1:18" x14ac:dyDescent="0.3">
      <c r="A72" s="17" t="s">
        <v>987</v>
      </c>
      <c r="B72" s="17" t="s">
        <v>988</v>
      </c>
      <c r="C72" s="17" t="s">
        <v>784</v>
      </c>
      <c r="D72" s="17" t="s">
        <v>989</v>
      </c>
      <c r="E72" s="17" t="s">
        <v>990</v>
      </c>
      <c r="F72" s="17" t="s">
        <v>991</v>
      </c>
      <c r="G72" s="18">
        <v>2</v>
      </c>
      <c r="H72" s="18">
        <v>195</v>
      </c>
      <c r="I72" s="19">
        <v>0.5</v>
      </c>
      <c r="J72" s="20">
        <v>0.5</v>
      </c>
      <c r="K72" s="21">
        <v>0</v>
      </c>
      <c r="L72" s="22">
        <v>0</v>
      </c>
      <c r="M72" s="65" t="s">
        <v>2197</v>
      </c>
      <c r="N72" s="65"/>
      <c r="O72" s="65"/>
      <c r="P72" s="65"/>
      <c r="Q72" s="65"/>
      <c r="R72" s="65"/>
    </row>
    <row r="73" spans="1:18" x14ac:dyDescent="0.3">
      <c r="A73" s="17" t="s">
        <v>491</v>
      </c>
      <c r="B73" s="17" t="s">
        <v>492</v>
      </c>
      <c r="C73" s="17" t="s">
        <v>992</v>
      </c>
      <c r="D73" s="17" t="s">
        <v>704</v>
      </c>
      <c r="E73" s="17" t="s">
        <v>493</v>
      </c>
      <c r="F73" s="17" t="s">
        <v>993</v>
      </c>
      <c r="G73" s="18">
        <v>2</v>
      </c>
      <c r="H73" s="18">
        <v>8</v>
      </c>
      <c r="I73" s="19">
        <v>0</v>
      </c>
      <c r="J73" s="20">
        <v>0</v>
      </c>
      <c r="K73" s="21">
        <v>0</v>
      </c>
      <c r="L73" s="22">
        <v>1</v>
      </c>
      <c r="M73" s="65" t="s">
        <v>2200</v>
      </c>
      <c r="N73" s="65"/>
      <c r="O73" s="65"/>
      <c r="P73" s="65"/>
      <c r="Q73" s="65"/>
      <c r="R73" s="65"/>
    </row>
    <row r="74" spans="1:18" x14ac:dyDescent="0.3">
      <c r="A74" s="17" t="s">
        <v>536</v>
      </c>
      <c r="B74" s="17" t="s">
        <v>994</v>
      </c>
      <c r="C74" s="17" t="s">
        <v>995</v>
      </c>
      <c r="D74" s="17" t="s">
        <v>704</v>
      </c>
      <c r="E74" s="17" t="s">
        <v>489</v>
      </c>
      <c r="F74" s="17" t="s">
        <v>996</v>
      </c>
      <c r="G74" s="18">
        <v>2</v>
      </c>
      <c r="H74" s="18">
        <v>4</v>
      </c>
      <c r="I74" s="19">
        <v>0</v>
      </c>
      <c r="J74" s="20">
        <v>0</v>
      </c>
      <c r="K74" s="21">
        <v>0</v>
      </c>
      <c r="L74" s="22">
        <v>1</v>
      </c>
      <c r="M74" s="65" t="s">
        <v>2200</v>
      </c>
      <c r="N74" s="65"/>
      <c r="O74" s="65"/>
      <c r="P74" s="65"/>
      <c r="Q74" s="65"/>
      <c r="R74" s="65"/>
    </row>
    <row r="75" spans="1:18" x14ac:dyDescent="0.3">
      <c r="A75" s="17" t="s">
        <v>343</v>
      </c>
      <c r="B75" s="17" t="s">
        <v>344</v>
      </c>
      <c r="C75" s="17" t="s">
        <v>997</v>
      </c>
      <c r="D75" s="17" t="s">
        <v>704</v>
      </c>
      <c r="E75" s="17" t="s">
        <v>263</v>
      </c>
      <c r="F75" s="17" t="s">
        <v>998</v>
      </c>
      <c r="G75" s="18">
        <v>2</v>
      </c>
      <c r="H75" s="18">
        <v>4</v>
      </c>
      <c r="I75" s="19">
        <v>0</v>
      </c>
      <c r="J75" s="20">
        <v>0</v>
      </c>
      <c r="K75" s="21">
        <v>1</v>
      </c>
      <c r="L75" s="22">
        <v>0</v>
      </c>
      <c r="M75" s="65" t="s">
        <v>2200</v>
      </c>
      <c r="N75" s="65"/>
      <c r="O75" s="65"/>
      <c r="P75" s="65"/>
      <c r="Q75" s="65"/>
      <c r="R75" s="65"/>
    </row>
    <row r="76" spans="1:18" x14ac:dyDescent="0.3">
      <c r="A76" s="17" t="s">
        <v>999</v>
      </c>
      <c r="B76" s="17" t="s">
        <v>734</v>
      </c>
      <c r="C76" s="17" t="s">
        <v>935</v>
      </c>
      <c r="D76" s="17" t="s">
        <v>736</v>
      </c>
      <c r="E76" s="17" t="s">
        <v>318</v>
      </c>
      <c r="F76" s="17" t="s">
        <v>1000</v>
      </c>
      <c r="G76" s="18">
        <v>2</v>
      </c>
      <c r="H76" s="18">
        <v>2</v>
      </c>
      <c r="I76" s="19">
        <v>0</v>
      </c>
      <c r="J76" s="20">
        <v>1</v>
      </c>
      <c r="K76" s="21">
        <v>0</v>
      </c>
      <c r="L76" s="22">
        <v>0</v>
      </c>
      <c r="M76" s="65" t="s">
        <v>2199</v>
      </c>
      <c r="N76" s="65"/>
      <c r="O76" s="65"/>
      <c r="P76" s="65"/>
      <c r="Q76" s="65"/>
      <c r="R76" s="65"/>
    </row>
    <row r="77" spans="1:18" x14ac:dyDescent="0.3">
      <c r="A77" s="17" t="s">
        <v>648</v>
      </c>
      <c r="B77" s="17" t="s">
        <v>1001</v>
      </c>
      <c r="C77" s="17" t="s">
        <v>729</v>
      </c>
      <c r="D77" s="17" t="s">
        <v>704</v>
      </c>
      <c r="E77" s="17" t="s">
        <v>489</v>
      </c>
      <c r="F77" s="17" t="s">
        <v>1002</v>
      </c>
      <c r="G77" s="18">
        <v>2</v>
      </c>
      <c r="H77" s="18">
        <v>4</v>
      </c>
      <c r="I77" s="19">
        <v>0</v>
      </c>
      <c r="J77" s="20">
        <v>0</v>
      </c>
      <c r="K77" s="21">
        <v>0</v>
      </c>
      <c r="L77" s="22">
        <v>1</v>
      </c>
      <c r="M77" s="65" t="s">
        <v>2200</v>
      </c>
      <c r="N77" s="65"/>
      <c r="O77" s="65"/>
      <c r="P77" s="65"/>
      <c r="Q77" s="65"/>
      <c r="R77" s="65"/>
    </row>
    <row r="78" spans="1:18" x14ac:dyDescent="0.3">
      <c r="A78" s="17" t="s">
        <v>456</v>
      </c>
      <c r="B78" s="17" t="s">
        <v>1003</v>
      </c>
      <c r="C78" s="17" t="s">
        <v>1004</v>
      </c>
      <c r="D78" s="17" t="s">
        <v>704</v>
      </c>
      <c r="E78" s="17" t="s">
        <v>171</v>
      </c>
      <c r="F78" s="17" t="s">
        <v>1005</v>
      </c>
      <c r="G78" s="18">
        <v>2</v>
      </c>
      <c r="H78" s="18">
        <v>5</v>
      </c>
      <c r="I78" s="19">
        <v>0</v>
      </c>
      <c r="J78" s="20">
        <v>0</v>
      </c>
      <c r="K78" s="21">
        <v>1</v>
      </c>
      <c r="L78" s="22">
        <v>0</v>
      </c>
      <c r="M78" s="65" t="s">
        <v>2200</v>
      </c>
      <c r="N78" s="65"/>
      <c r="O78" s="65"/>
      <c r="P78" s="65"/>
      <c r="Q78" s="65"/>
      <c r="R78" s="65"/>
    </row>
    <row r="79" spans="1:18" x14ac:dyDescent="0.3">
      <c r="A79" s="17" t="s">
        <v>1006</v>
      </c>
      <c r="B79" s="17" t="s">
        <v>813</v>
      </c>
      <c r="C79" s="17" t="s">
        <v>1007</v>
      </c>
      <c r="D79" s="17" t="s">
        <v>1008</v>
      </c>
      <c r="E79" s="17" t="s">
        <v>199</v>
      </c>
      <c r="F79" s="17" t="s">
        <v>1009</v>
      </c>
      <c r="G79" s="18">
        <v>2</v>
      </c>
      <c r="H79" s="18">
        <v>3</v>
      </c>
      <c r="I79" s="19">
        <v>0</v>
      </c>
      <c r="J79" s="20">
        <v>1</v>
      </c>
      <c r="K79" s="21">
        <v>0</v>
      </c>
      <c r="L79" s="22">
        <v>0</v>
      </c>
      <c r="M79" s="65" t="s">
        <v>2199</v>
      </c>
      <c r="N79" s="65"/>
      <c r="O79" s="65"/>
      <c r="P79" s="65"/>
      <c r="Q79" s="65"/>
      <c r="R79" s="65"/>
    </row>
    <row r="80" spans="1:18" x14ac:dyDescent="0.3">
      <c r="A80" s="17" t="s">
        <v>1010</v>
      </c>
      <c r="B80" s="17" t="s">
        <v>1011</v>
      </c>
      <c r="C80" s="17" t="s">
        <v>729</v>
      </c>
      <c r="D80" s="17" t="s">
        <v>1012</v>
      </c>
      <c r="E80" s="17" t="s">
        <v>199</v>
      </c>
      <c r="F80" s="17" t="s">
        <v>1013</v>
      </c>
      <c r="G80" s="18">
        <v>2</v>
      </c>
      <c r="H80" s="18">
        <v>5</v>
      </c>
      <c r="I80" s="19">
        <v>0</v>
      </c>
      <c r="J80" s="20">
        <v>1</v>
      </c>
      <c r="K80" s="21">
        <v>0</v>
      </c>
      <c r="L80" s="22">
        <v>0</v>
      </c>
      <c r="M80" s="65" t="s">
        <v>2200</v>
      </c>
      <c r="N80" s="65"/>
      <c r="O80" s="65"/>
      <c r="P80" s="65"/>
      <c r="Q80" s="65"/>
      <c r="R80" s="65"/>
    </row>
    <row r="81" spans="1:18" x14ac:dyDescent="0.3">
      <c r="A81" s="17" t="s">
        <v>1014</v>
      </c>
      <c r="B81" s="17" t="s">
        <v>1015</v>
      </c>
      <c r="C81" s="17" t="s">
        <v>729</v>
      </c>
      <c r="D81" s="17" t="s">
        <v>1016</v>
      </c>
      <c r="E81" s="17" t="s">
        <v>318</v>
      </c>
      <c r="F81" s="17" t="s">
        <v>1017</v>
      </c>
      <c r="G81" s="18">
        <v>2</v>
      </c>
      <c r="H81" s="18">
        <v>3</v>
      </c>
      <c r="I81" s="19">
        <v>0</v>
      </c>
      <c r="J81" s="20">
        <v>1</v>
      </c>
      <c r="K81" s="21">
        <v>0</v>
      </c>
      <c r="L81" s="22">
        <v>0</v>
      </c>
      <c r="M81" s="65" t="s">
        <v>2197</v>
      </c>
      <c r="N81" s="65"/>
      <c r="O81" s="65"/>
      <c r="P81" s="65"/>
      <c r="Q81" s="65"/>
      <c r="R81" s="65"/>
    </row>
    <row r="82" spans="1:18" x14ac:dyDescent="0.3">
      <c r="A82" s="17" t="s">
        <v>393</v>
      </c>
      <c r="B82" s="17" t="s">
        <v>1018</v>
      </c>
      <c r="C82" s="17" t="s">
        <v>1019</v>
      </c>
      <c r="D82" s="17" t="s">
        <v>730</v>
      </c>
      <c r="E82" s="17" t="s">
        <v>238</v>
      </c>
      <c r="F82" s="17" t="s">
        <v>1020</v>
      </c>
      <c r="G82" s="18">
        <v>2</v>
      </c>
      <c r="H82" s="18">
        <v>3</v>
      </c>
      <c r="I82" s="19">
        <v>0</v>
      </c>
      <c r="J82" s="20">
        <v>0</v>
      </c>
      <c r="K82" s="21">
        <v>1</v>
      </c>
      <c r="L82" s="22">
        <v>0</v>
      </c>
      <c r="M82" s="65" t="s">
        <v>2200</v>
      </c>
      <c r="N82" s="65"/>
      <c r="O82" s="65"/>
      <c r="P82" s="65"/>
      <c r="Q82" s="65"/>
      <c r="R82" s="65"/>
    </row>
    <row r="83" spans="1:18" x14ac:dyDescent="0.3">
      <c r="A83" s="17" t="s">
        <v>1021</v>
      </c>
      <c r="B83" s="17" t="s">
        <v>1022</v>
      </c>
      <c r="C83" s="17" t="s">
        <v>1023</v>
      </c>
      <c r="D83" s="17" t="s">
        <v>822</v>
      </c>
      <c r="E83" s="17" t="s">
        <v>309</v>
      </c>
      <c r="F83" s="17" t="s">
        <v>1024</v>
      </c>
      <c r="G83" s="18">
        <v>2</v>
      </c>
      <c r="H83" s="18">
        <v>3</v>
      </c>
      <c r="I83" s="19">
        <v>0</v>
      </c>
      <c r="J83" s="20">
        <v>1</v>
      </c>
      <c r="K83" s="21">
        <v>0</v>
      </c>
      <c r="L83" s="22">
        <v>0</v>
      </c>
      <c r="M83" s="65" t="s">
        <v>2199</v>
      </c>
      <c r="N83" s="65"/>
      <c r="O83" s="65"/>
      <c r="P83" s="65"/>
      <c r="Q83" s="65"/>
      <c r="R83" s="65"/>
    </row>
    <row r="84" spans="1:18" x14ac:dyDescent="0.3">
      <c r="A84" s="17" t="s">
        <v>1025</v>
      </c>
      <c r="B84" s="17" t="s">
        <v>1026</v>
      </c>
      <c r="C84" s="17" t="s">
        <v>1027</v>
      </c>
      <c r="D84" s="17" t="s">
        <v>704</v>
      </c>
      <c r="E84" s="17" t="s">
        <v>1028</v>
      </c>
      <c r="F84" s="17" t="s">
        <v>1029</v>
      </c>
      <c r="G84" s="18">
        <v>2</v>
      </c>
      <c r="H84" s="18">
        <v>72</v>
      </c>
      <c r="I84" s="19">
        <v>1</v>
      </c>
      <c r="J84" s="20">
        <v>0</v>
      </c>
      <c r="K84" s="21">
        <v>0</v>
      </c>
      <c r="L84" s="22">
        <v>0</v>
      </c>
      <c r="M84" s="65" t="s">
        <v>2197</v>
      </c>
      <c r="N84" s="65"/>
      <c r="O84" s="65"/>
      <c r="P84" s="65"/>
      <c r="Q84" s="65"/>
      <c r="R84" s="65"/>
    </row>
    <row r="85" spans="1:18" x14ac:dyDescent="0.3">
      <c r="A85" s="17" t="s">
        <v>611</v>
      </c>
      <c r="B85" s="17" t="s">
        <v>965</v>
      </c>
      <c r="C85" s="17" t="s">
        <v>966</v>
      </c>
      <c r="D85" s="17" t="s">
        <v>791</v>
      </c>
      <c r="E85" s="17" t="s">
        <v>472</v>
      </c>
      <c r="F85" s="17" t="s">
        <v>1030</v>
      </c>
      <c r="G85" s="18">
        <v>2</v>
      </c>
      <c r="H85" s="18">
        <v>2</v>
      </c>
      <c r="I85" s="19">
        <v>0</v>
      </c>
      <c r="J85" s="20">
        <v>0</v>
      </c>
      <c r="K85" s="21">
        <v>0</v>
      </c>
      <c r="L85" s="22">
        <v>1</v>
      </c>
      <c r="M85" s="65" t="s">
        <v>2200</v>
      </c>
      <c r="N85" s="65"/>
      <c r="O85" s="65"/>
      <c r="P85" s="65"/>
      <c r="Q85" s="65"/>
      <c r="R85" s="65"/>
    </row>
    <row r="86" spans="1:18" x14ac:dyDescent="0.3">
      <c r="A86" s="17" t="s">
        <v>1031</v>
      </c>
      <c r="B86" s="17" t="s">
        <v>1032</v>
      </c>
      <c r="C86" s="17" t="s">
        <v>1033</v>
      </c>
      <c r="D86" s="17" t="s">
        <v>1034</v>
      </c>
      <c r="E86" s="17" t="s">
        <v>423</v>
      </c>
      <c r="F86" s="17" t="s">
        <v>1035</v>
      </c>
      <c r="G86" s="18">
        <v>2</v>
      </c>
      <c r="H86" s="18">
        <v>10</v>
      </c>
      <c r="I86" s="19">
        <v>0.5</v>
      </c>
      <c r="J86" s="20">
        <v>0.5</v>
      </c>
      <c r="K86" s="21">
        <v>0</v>
      </c>
      <c r="L86" s="22">
        <v>0</v>
      </c>
      <c r="M86" s="65" t="s">
        <v>2197</v>
      </c>
      <c r="N86" s="65"/>
      <c r="O86" s="65"/>
      <c r="P86" s="65"/>
      <c r="Q86" s="65"/>
      <c r="R86" s="65"/>
    </row>
    <row r="87" spans="1:18" x14ac:dyDescent="0.3">
      <c r="A87" s="17" t="s">
        <v>1036</v>
      </c>
      <c r="B87" s="17" t="s">
        <v>1037</v>
      </c>
      <c r="C87" s="17" t="s">
        <v>1038</v>
      </c>
      <c r="D87" s="17" t="s">
        <v>822</v>
      </c>
      <c r="E87" s="17" t="s">
        <v>309</v>
      </c>
      <c r="F87" s="17" t="s">
        <v>1039</v>
      </c>
      <c r="G87" s="18">
        <v>2</v>
      </c>
      <c r="H87" s="18">
        <v>2</v>
      </c>
      <c r="I87" s="19">
        <v>0</v>
      </c>
      <c r="J87" s="20">
        <v>1</v>
      </c>
      <c r="K87" s="21">
        <v>0</v>
      </c>
      <c r="L87" s="22">
        <v>0</v>
      </c>
      <c r="M87" s="65" t="s">
        <v>2199</v>
      </c>
      <c r="N87" s="65"/>
      <c r="O87" s="65"/>
      <c r="P87" s="65"/>
      <c r="Q87" s="65"/>
      <c r="R87" s="65"/>
    </row>
    <row r="88" spans="1:18" x14ac:dyDescent="0.3">
      <c r="A88" s="17" t="s">
        <v>227</v>
      </c>
      <c r="B88" s="17" t="s">
        <v>1040</v>
      </c>
      <c r="C88" s="17" t="s">
        <v>1041</v>
      </c>
      <c r="D88" s="17" t="s">
        <v>971</v>
      </c>
      <c r="E88" s="17" t="s">
        <v>230</v>
      </c>
      <c r="F88" s="17" t="s">
        <v>1042</v>
      </c>
      <c r="G88" s="18">
        <v>2</v>
      </c>
      <c r="H88" s="18">
        <v>31</v>
      </c>
      <c r="I88" s="19">
        <v>0</v>
      </c>
      <c r="J88" s="20">
        <v>0</v>
      </c>
      <c r="K88" s="21">
        <v>0.5</v>
      </c>
      <c r="L88" s="22">
        <v>0.5</v>
      </c>
      <c r="M88" s="65" t="s">
        <v>2200</v>
      </c>
      <c r="N88" s="65"/>
      <c r="O88" s="65"/>
      <c r="P88" s="65"/>
      <c r="Q88" s="65"/>
      <c r="R88" s="65"/>
    </row>
    <row r="89" spans="1:18" x14ac:dyDescent="0.3">
      <c r="A89" s="17" t="s">
        <v>1043</v>
      </c>
      <c r="B89" s="17" t="s">
        <v>1044</v>
      </c>
      <c r="C89" s="17" t="s">
        <v>841</v>
      </c>
      <c r="D89" s="17" t="s">
        <v>1045</v>
      </c>
      <c r="E89" s="17" t="s">
        <v>843</v>
      </c>
      <c r="F89" s="17" t="s">
        <v>1046</v>
      </c>
      <c r="G89" s="18">
        <v>2</v>
      </c>
      <c r="H89" s="18">
        <v>9</v>
      </c>
      <c r="I89" s="19">
        <v>0</v>
      </c>
      <c r="J89" s="20">
        <v>1</v>
      </c>
      <c r="K89" s="21">
        <v>0</v>
      </c>
      <c r="L89" s="22">
        <v>0</v>
      </c>
      <c r="M89" s="65" t="s">
        <v>2197</v>
      </c>
      <c r="N89" s="65"/>
      <c r="O89" s="65"/>
      <c r="P89" s="65"/>
      <c r="Q89" s="65"/>
      <c r="R89" s="65"/>
    </row>
    <row r="90" spans="1:18" x14ac:dyDescent="0.3">
      <c r="A90" s="17" t="s">
        <v>1047</v>
      </c>
      <c r="B90" s="17" t="s">
        <v>1048</v>
      </c>
      <c r="C90" s="17" t="s">
        <v>1049</v>
      </c>
      <c r="D90" s="17" t="s">
        <v>1050</v>
      </c>
      <c r="E90" s="17" t="s">
        <v>1051</v>
      </c>
      <c r="F90" s="17" t="s">
        <v>1052</v>
      </c>
      <c r="G90" s="18">
        <v>2</v>
      </c>
      <c r="H90" s="18">
        <v>34</v>
      </c>
      <c r="I90" s="19">
        <v>0</v>
      </c>
      <c r="J90" s="20">
        <v>1</v>
      </c>
      <c r="K90" s="21">
        <v>0</v>
      </c>
      <c r="L90" s="22">
        <v>0</v>
      </c>
      <c r="M90" s="65" t="s">
        <v>2199</v>
      </c>
      <c r="N90" s="65"/>
      <c r="O90" s="65"/>
      <c r="P90" s="65"/>
      <c r="Q90" s="65"/>
      <c r="R90" s="65"/>
    </row>
    <row r="91" spans="1:18" x14ac:dyDescent="0.3">
      <c r="A91" s="17" t="s">
        <v>1053</v>
      </c>
      <c r="B91" s="17" t="s">
        <v>1054</v>
      </c>
      <c r="C91" s="17" t="s">
        <v>1055</v>
      </c>
      <c r="D91" s="17" t="s">
        <v>822</v>
      </c>
      <c r="E91" s="17" t="s">
        <v>309</v>
      </c>
      <c r="F91" s="17" t="s">
        <v>1056</v>
      </c>
      <c r="G91" s="18">
        <v>2</v>
      </c>
      <c r="H91" s="18">
        <v>5</v>
      </c>
      <c r="I91" s="19">
        <v>0</v>
      </c>
      <c r="J91" s="20">
        <v>1</v>
      </c>
      <c r="K91" s="21">
        <v>0</v>
      </c>
      <c r="L91" s="22">
        <v>0</v>
      </c>
      <c r="M91" s="65" t="s">
        <v>2199</v>
      </c>
      <c r="N91" s="65"/>
      <c r="O91" s="65"/>
      <c r="P91" s="65"/>
      <c r="Q91" s="65"/>
      <c r="R91" s="65"/>
    </row>
    <row r="92" spans="1:18" x14ac:dyDescent="0.3">
      <c r="A92" s="17" t="s">
        <v>683</v>
      </c>
      <c r="B92" s="17" t="s">
        <v>1057</v>
      </c>
      <c r="C92" s="17" t="s">
        <v>729</v>
      </c>
      <c r="D92" s="17" t="s">
        <v>1058</v>
      </c>
      <c r="E92" s="17" t="s">
        <v>472</v>
      </c>
      <c r="F92" s="17" t="s">
        <v>1059</v>
      </c>
      <c r="G92" s="18">
        <v>2</v>
      </c>
      <c r="H92" s="18">
        <v>2</v>
      </c>
      <c r="I92" s="19">
        <v>0</v>
      </c>
      <c r="J92" s="20">
        <v>0</v>
      </c>
      <c r="K92" s="21">
        <v>0</v>
      </c>
      <c r="L92" s="22">
        <v>1</v>
      </c>
      <c r="M92" s="65" t="s">
        <v>2200</v>
      </c>
      <c r="N92" s="65"/>
      <c r="O92" s="65"/>
      <c r="P92" s="65"/>
      <c r="Q92" s="65"/>
      <c r="R92" s="65"/>
    </row>
    <row r="93" spans="1:18" x14ac:dyDescent="0.3">
      <c r="A93" s="17" t="s">
        <v>474</v>
      </c>
      <c r="B93" s="17" t="s">
        <v>1060</v>
      </c>
      <c r="C93" s="17" t="s">
        <v>729</v>
      </c>
      <c r="D93" s="17" t="s">
        <v>704</v>
      </c>
      <c r="E93" s="17" t="s">
        <v>476</v>
      </c>
      <c r="F93" s="17" t="s">
        <v>1061</v>
      </c>
      <c r="G93" s="18">
        <v>2</v>
      </c>
      <c r="H93" s="18">
        <v>2</v>
      </c>
      <c r="I93" s="19">
        <v>0</v>
      </c>
      <c r="J93" s="20">
        <v>0</v>
      </c>
      <c r="K93" s="21">
        <v>0</v>
      </c>
      <c r="L93" s="22">
        <v>1</v>
      </c>
      <c r="M93" s="65" t="s">
        <v>2201</v>
      </c>
      <c r="N93" s="65"/>
      <c r="O93" s="65"/>
      <c r="P93" s="65"/>
      <c r="Q93" s="65"/>
      <c r="R93" s="65"/>
    </row>
    <row r="94" spans="1:18" x14ac:dyDescent="0.3">
      <c r="A94" s="17" t="s">
        <v>1062</v>
      </c>
      <c r="B94" s="17" t="s">
        <v>1063</v>
      </c>
      <c r="C94" s="17" t="s">
        <v>1064</v>
      </c>
      <c r="D94" s="17" t="s">
        <v>1065</v>
      </c>
      <c r="E94" s="17" t="s">
        <v>318</v>
      </c>
      <c r="F94" s="17" t="s">
        <v>1066</v>
      </c>
      <c r="G94" s="18">
        <v>2</v>
      </c>
      <c r="H94" s="18">
        <v>30</v>
      </c>
      <c r="I94" s="19">
        <v>1</v>
      </c>
      <c r="J94" s="20">
        <v>0</v>
      </c>
      <c r="K94" s="21">
        <v>0</v>
      </c>
      <c r="L94" s="22">
        <v>0</v>
      </c>
      <c r="M94" s="65" t="s">
        <v>2197</v>
      </c>
      <c r="N94" s="65"/>
      <c r="O94" s="65"/>
      <c r="P94" s="65"/>
      <c r="Q94" s="65"/>
      <c r="R94" s="65"/>
    </row>
    <row r="95" spans="1:18" x14ac:dyDescent="0.3">
      <c r="A95" s="17" t="s">
        <v>592</v>
      </c>
      <c r="B95" s="17" t="s">
        <v>593</v>
      </c>
      <c r="C95" s="17" t="s">
        <v>1067</v>
      </c>
      <c r="D95" s="17" t="s">
        <v>905</v>
      </c>
      <c r="E95" s="17" t="s">
        <v>582</v>
      </c>
      <c r="F95" s="17" t="s">
        <v>1068</v>
      </c>
      <c r="G95" s="18">
        <v>2</v>
      </c>
      <c r="H95" s="18">
        <v>15</v>
      </c>
      <c r="I95" s="19">
        <v>0.5</v>
      </c>
      <c r="J95" s="20">
        <v>0</v>
      </c>
      <c r="K95" s="21">
        <v>0</v>
      </c>
      <c r="L95" s="22">
        <v>0.5</v>
      </c>
      <c r="M95" s="65" t="s">
        <v>2196</v>
      </c>
      <c r="N95" s="65"/>
      <c r="O95" s="65"/>
      <c r="P95" s="65"/>
      <c r="Q95" s="65"/>
      <c r="R95" s="65"/>
    </row>
    <row r="96" spans="1:18" x14ac:dyDescent="0.3">
      <c r="A96" s="17" t="s">
        <v>529</v>
      </c>
      <c r="B96" s="17" t="s">
        <v>1069</v>
      </c>
      <c r="C96" s="17" t="s">
        <v>729</v>
      </c>
      <c r="D96" s="17" t="s">
        <v>1070</v>
      </c>
      <c r="E96" s="17" t="s">
        <v>531</v>
      </c>
      <c r="F96" s="17" t="s">
        <v>1071</v>
      </c>
      <c r="G96" s="18">
        <v>2</v>
      </c>
      <c r="H96" s="18">
        <v>4</v>
      </c>
      <c r="I96" s="19">
        <v>0</v>
      </c>
      <c r="J96" s="20">
        <v>0</v>
      </c>
      <c r="K96" s="21">
        <v>0</v>
      </c>
      <c r="L96" s="22">
        <v>1</v>
      </c>
      <c r="M96" s="65" t="s">
        <v>2200</v>
      </c>
      <c r="N96" s="65"/>
      <c r="O96" s="65"/>
      <c r="P96" s="65"/>
      <c r="Q96" s="65"/>
      <c r="R96" s="65"/>
    </row>
    <row r="97" spans="1:18" x14ac:dyDescent="0.3">
      <c r="A97" s="17" t="s">
        <v>1072</v>
      </c>
      <c r="B97" s="17" t="s">
        <v>1073</v>
      </c>
      <c r="C97" s="17" t="s">
        <v>1074</v>
      </c>
      <c r="D97" s="17" t="s">
        <v>791</v>
      </c>
      <c r="E97" s="17" t="s">
        <v>318</v>
      </c>
      <c r="F97" s="17" t="s">
        <v>1075</v>
      </c>
      <c r="G97" s="18">
        <v>2</v>
      </c>
      <c r="H97" s="18">
        <v>40</v>
      </c>
      <c r="I97" s="19">
        <v>0</v>
      </c>
      <c r="J97" s="20">
        <v>1</v>
      </c>
      <c r="K97" s="21">
        <v>0</v>
      </c>
      <c r="L97" s="22">
        <v>0</v>
      </c>
      <c r="M97" s="65" t="s">
        <v>2199</v>
      </c>
      <c r="N97" s="65"/>
      <c r="O97" s="65"/>
      <c r="P97" s="65"/>
      <c r="Q97" s="65"/>
      <c r="R97" s="65"/>
    </row>
    <row r="98" spans="1:18" x14ac:dyDescent="0.3">
      <c r="A98" s="17" t="s">
        <v>1076</v>
      </c>
      <c r="B98" s="17" t="s">
        <v>1077</v>
      </c>
      <c r="C98" s="17" t="s">
        <v>1078</v>
      </c>
      <c r="D98" s="17" t="s">
        <v>721</v>
      </c>
      <c r="E98" s="17" t="s">
        <v>278</v>
      </c>
      <c r="F98" s="17" t="s">
        <v>1079</v>
      </c>
      <c r="G98" s="18">
        <v>2</v>
      </c>
      <c r="H98" s="18">
        <v>80</v>
      </c>
      <c r="I98" s="19">
        <v>0</v>
      </c>
      <c r="J98" s="20">
        <v>1</v>
      </c>
      <c r="K98" s="21">
        <v>0</v>
      </c>
      <c r="L98" s="22">
        <v>0</v>
      </c>
      <c r="M98" s="65" t="s">
        <v>2197</v>
      </c>
      <c r="N98" s="65"/>
      <c r="O98" s="65"/>
      <c r="P98" s="65"/>
      <c r="Q98" s="65"/>
      <c r="R98" s="65"/>
    </row>
    <row r="99" spans="1:18" x14ac:dyDescent="0.3">
      <c r="A99" s="17" t="s">
        <v>1080</v>
      </c>
      <c r="B99" s="17" t="s">
        <v>1081</v>
      </c>
      <c r="C99" s="17" t="s">
        <v>1082</v>
      </c>
      <c r="D99" s="17" t="s">
        <v>837</v>
      </c>
      <c r="E99" s="17" t="s">
        <v>309</v>
      </c>
      <c r="F99" s="17" t="s">
        <v>1083</v>
      </c>
      <c r="G99" s="18">
        <v>2</v>
      </c>
      <c r="H99" s="18">
        <v>12</v>
      </c>
      <c r="I99" s="19">
        <v>0.5</v>
      </c>
      <c r="J99" s="20">
        <v>0.5</v>
      </c>
      <c r="K99" s="21">
        <v>0</v>
      </c>
      <c r="L99" s="22">
        <v>0</v>
      </c>
      <c r="M99" s="65" t="s">
        <v>2197</v>
      </c>
      <c r="N99" s="65"/>
      <c r="O99" s="65"/>
      <c r="P99" s="65"/>
      <c r="Q99" s="65"/>
      <c r="R99" s="65"/>
    </row>
    <row r="100" spans="1:18" x14ac:dyDescent="0.3">
      <c r="A100" s="17" t="s">
        <v>1084</v>
      </c>
      <c r="B100" s="17" t="s">
        <v>1085</v>
      </c>
      <c r="C100" s="17" t="s">
        <v>1086</v>
      </c>
      <c r="D100" s="17" t="s">
        <v>1087</v>
      </c>
      <c r="E100" s="17" t="s">
        <v>1088</v>
      </c>
      <c r="F100" s="17" t="s">
        <v>1089</v>
      </c>
      <c r="G100" s="18">
        <v>2</v>
      </c>
      <c r="H100" s="18">
        <v>96</v>
      </c>
      <c r="I100" s="19">
        <v>0</v>
      </c>
      <c r="J100" s="20">
        <v>1</v>
      </c>
      <c r="K100" s="21">
        <v>0</v>
      </c>
      <c r="L100" s="22">
        <v>0</v>
      </c>
      <c r="M100" s="65" t="s">
        <v>2197</v>
      </c>
      <c r="N100" s="65"/>
      <c r="O100" s="65"/>
      <c r="P100" s="65"/>
      <c r="Q100" s="65"/>
      <c r="R100" s="65"/>
    </row>
    <row r="101" spans="1:18" x14ac:dyDescent="0.3">
      <c r="A101" s="17" t="s">
        <v>1090</v>
      </c>
      <c r="B101" s="17" t="s">
        <v>1091</v>
      </c>
      <c r="C101" s="17" t="s">
        <v>1092</v>
      </c>
      <c r="D101" s="17" t="s">
        <v>963</v>
      </c>
      <c r="E101" s="17" t="s">
        <v>1093</v>
      </c>
      <c r="F101" s="17" t="s">
        <v>1094</v>
      </c>
      <c r="G101" s="18">
        <v>2</v>
      </c>
      <c r="H101" s="18">
        <v>9</v>
      </c>
      <c r="I101" s="19">
        <v>1</v>
      </c>
      <c r="J101" s="20">
        <v>0</v>
      </c>
      <c r="K101" s="21">
        <v>0</v>
      </c>
      <c r="L101" s="22">
        <v>0</v>
      </c>
      <c r="M101" s="65" t="s">
        <v>2196</v>
      </c>
      <c r="N101" s="65"/>
      <c r="O101" s="65"/>
      <c r="P101" s="65"/>
      <c r="Q101" s="65"/>
      <c r="R101" s="65"/>
    </row>
    <row r="102" spans="1:18" x14ac:dyDescent="0.3">
      <c r="A102" s="17" t="s">
        <v>624</v>
      </c>
      <c r="B102" s="17" t="s">
        <v>1095</v>
      </c>
      <c r="C102" s="17" t="s">
        <v>729</v>
      </c>
      <c r="D102" s="17" t="s">
        <v>1096</v>
      </c>
      <c r="E102" s="17" t="s">
        <v>627</v>
      </c>
      <c r="F102" s="17" t="s">
        <v>1097</v>
      </c>
      <c r="G102" s="18">
        <v>2</v>
      </c>
      <c r="H102" s="18">
        <v>4</v>
      </c>
      <c r="I102" s="19">
        <v>0</v>
      </c>
      <c r="J102" s="20">
        <v>0</v>
      </c>
      <c r="K102" s="21">
        <v>0</v>
      </c>
      <c r="L102" s="22">
        <v>1</v>
      </c>
      <c r="M102" s="65" t="s">
        <v>2200</v>
      </c>
      <c r="N102" s="65"/>
      <c r="O102" s="65"/>
      <c r="P102" s="65"/>
      <c r="Q102" s="65"/>
      <c r="R102" s="65"/>
    </row>
    <row r="103" spans="1:18" x14ac:dyDescent="0.3">
      <c r="A103" s="17" t="s">
        <v>1098</v>
      </c>
      <c r="B103" s="17" t="s">
        <v>1099</v>
      </c>
      <c r="C103" s="17" t="s">
        <v>729</v>
      </c>
      <c r="D103" s="17" t="s">
        <v>1100</v>
      </c>
      <c r="E103" s="17" t="s">
        <v>1101</v>
      </c>
      <c r="F103" s="17" t="s">
        <v>1102</v>
      </c>
      <c r="G103" s="18">
        <v>2</v>
      </c>
      <c r="H103" s="18">
        <v>2</v>
      </c>
      <c r="I103" s="19">
        <v>0</v>
      </c>
      <c r="J103" s="20">
        <v>1</v>
      </c>
      <c r="K103" s="21">
        <v>0</v>
      </c>
      <c r="L103" s="22">
        <v>0</v>
      </c>
      <c r="M103" s="65" t="s">
        <v>2199</v>
      </c>
      <c r="N103" s="65"/>
      <c r="O103" s="65"/>
      <c r="P103" s="65"/>
      <c r="Q103" s="65"/>
      <c r="R103" s="65"/>
    </row>
    <row r="104" spans="1:18" x14ac:dyDescent="0.3">
      <c r="A104" s="17" t="s">
        <v>1103</v>
      </c>
      <c r="B104" s="17" t="s">
        <v>1104</v>
      </c>
      <c r="C104" s="17" t="s">
        <v>1105</v>
      </c>
      <c r="D104" s="17" t="s">
        <v>1106</v>
      </c>
      <c r="E104" s="17" t="s">
        <v>1107</v>
      </c>
      <c r="F104" s="17" t="s">
        <v>1108</v>
      </c>
      <c r="G104" s="18">
        <v>2</v>
      </c>
      <c r="H104" s="18">
        <v>192</v>
      </c>
      <c r="I104" s="19">
        <v>1</v>
      </c>
      <c r="J104" s="20">
        <v>0</v>
      </c>
      <c r="K104" s="21">
        <v>0</v>
      </c>
      <c r="L104" s="22">
        <v>0</v>
      </c>
      <c r="M104" s="65" t="s">
        <v>2197</v>
      </c>
      <c r="N104" s="65"/>
      <c r="O104" s="65"/>
      <c r="P104" s="65"/>
      <c r="Q104" s="65"/>
      <c r="R104" s="65"/>
    </row>
    <row r="105" spans="1:18" x14ac:dyDescent="0.3">
      <c r="A105" s="17" t="s">
        <v>189</v>
      </c>
      <c r="B105" s="17" t="s">
        <v>1109</v>
      </c>
      <c r="C105" s="17" t="s">
        <v>966</v>
      </c>
      <c r="D105" s="17" t="s">
        <v>837</v>
      </c>
      <c r="E105" s="17" t="s">
        <v>192</v>
      </c>
      <c r="F105" s="17" t="s">
        <v>1110</v>
      </c>
      <c r="G105" s="18">
        <v>2</v>
      </c>
      <c r="H105" s="18">
        <v>5</v>
      </c>
      <c r="I105" s="19">
        <v>0</v>
      </c>
      <c r="J105" s="20">
        <v>0</v>
      </c>
      <c r="K105" s="21">
        <v>1</v>
      </c>
      <c r="L105" s="22">
        <v>0</v>
      </c>
      <c r="M105" s="65" t="s">
        <v>2200</v>
      </c>
      <c r="N105" s="65"/>
      <c r="O105" s="65"/>
      <c r="P105" s="65"/>
      <c r="Q105" s="65"/>
      <c r="R105" s="65"/>
    </row>
    <row r="106" spans="1:18" x14ac:dyDescent="0.3">
      <c r="A106" s="17" t="s">
        <v>1111</v>
      </c>
      <c r="B106" s="17" t="s">
        <v>1112</v>
      </c>
      <c r="C106" s="17" t="s">
        <v>1113</v>
      </c>
      <c r="D106" s="17" t="s">
        <v>1114</v>
      </c>
      <c r="E106" s="17" t="s">
        <v>1051</v>
      </c>
      <c r="F106" s="17" t="s">
        <v>1115</v>
      </c>
      <c r="G106" s="18">
        <v>2</v>
      </c>
      <c r="H106" s="18">
        <v>48</v>
      </c>
      <c r="I106" s="19">
        <v>0</v>
      </c>
      <c r="J106" s="20">
        <v>1</v>
      </c>
      <c r="K106" s="21">
        <v>0</v>
      </c>
      <c r="L106" s="22">
        <v>0</v>
      </c>
      <c r="M106" s="65" t="s">
        <v>2199</v>
      </c>
      <c r="N106" s="65"/>
      <c r="O106" s="65"/>
      <c r="P106" s="65"/>
      <c r="Q106" s="65"/>
      <c r="R106" s="65"/>
    </row>
    <row r="107" spans="1:18" x14ac:dyDescent="0.3">
      <c r="A107" s="17" t="s">
        <v>636</v>
      </c>
      <c r="B107" s="17" t="s">
        <v>1116</v>
      </c>
      <c r="C107" s="17" t="s">
        <v>729</v>
      </c>
      <c r="D107" s="17" t="s">
        <v>704</v>
      </c>
      <c r="E107" s="17" t="s">
        <v>472</v>
      </c>
      <c r="F107" s="17" t="s">
        <v>1117</v>
      </c>
      <c r="G107" s="18">
        <v>2</v>
      </c>
      <c r="H107" s="18">
        <v>10</v>
      </c>
      <c r="I107" s="19">
        <v>0</v>
      </c>
      <c r="J107" s="20">
        <v>0</v>
      </c>
      <c r="K107" s="21">
        <v>0</v>
      </c>
      <c r="L107" s="22">
        <v>1</v>
      </c>
      <c r="M107" s="65" t="s">
        <v>2200</v>
      </c>
      <c r="N107" s="65"/>
      <c r="O107" s="65"/>
      <c r="P107" s="65"/>
      <c r="Q107" s="65"/>
      <c r="R107" s="65"/>
    </row>
    <row r="108" spans="1:18" x14ac:dyDescent="0.3">
      <c r="A108" s="17" t="s">
        <v>433</v>
      </c>
      <c r="B108" s="17" t="s">
        <v>1118</v>
      </c>
      <c r="C108" s="17" t="s">
        <v>1119</v>
      </c>
      <c r="D108" s="17" t="s">
        <v>837</v>
      </c>
      <c r="E108" s="17" t="s">
        <v>309</v>
      </c>
      <c r="F108" s="17" t="s">
        <v>1120</v>
      </c>
      <c r="G108" s="18">
        <v>2</v>
      </c>
      <c r="H108" s="18">
        <v>6</v>
      </c>
      <c r="I108" s="19">
        <v>0</v>
      </c>
      <c r="J108" s="20">
        <v>0</v>
      </c>
      <c r="K108" s="21">
        <v>1</v>
      </c>
      <c r="L108" s="22">
        <v>0</v>
      </c>
      <c r="M108" s="65" t="s">
        <v>2200</v>
      </c>
      <c r="N108" s="65"/>
      <c r="O108" s="65"/>
      <c r="P108" s="65"/>
      <c r="Q108" s="65"/>
      <c r="R108" s="65"/>
    </row>
    <row r="109" spans="1:18" x14ac:dyDescent="0.3">
      <c r="A109" s="17" t="s">
        <v>506</v>
      </c>
      <c r="B109" s="17" t="s">
        <v>1121</v>
      </c>
      <c r="C109" s="17" t="s">
        <v>1122</v>
      </c>
      <c r="D109" s="17" t="s">
        <v>704</v>
      </c>
      <c r="E109" s="17" t="s">
        <v>508</v>
      </c>
      <c r="F109" s="17" t="s">
        <v>1123</v>
      </c>
      <c r="G109" s="18">
        <v>2</v>
      </c>
      <c r="H109" s="18">
        <v>8</v>
      </c>
      <c r="I109" s="19">
        <v>0</v>
      </c>
      <c r="J109" s="20">
        <v>0</v>
      </c>
      <c r="K109" s="21">
        <v>0</v>
      </c>
      <c r="L109" s="22">
        <v>1</v>
      </c>
      <c r="M109" s="65" t="s">
        <v>2201</v>
      </c>
      <c r="N109" s="65"/>
      <c r="O109" s="65"/>
      <c r="P109" s="65"/>
      <c r="Q109" s="65"/>
      <c r="R109" s="65"/>
    </row>
    <row r="110" spans="1:18" x14ac:dyDescent="0.3">
      <c r="A110" s="17" t="s">
        <v>426</v>
      </c>
      <c r="B110" s="17" t="s">
        <v>1124</v>
      </c>
      <c r="C110" s="17" t="s">
        <v>729</v>
      </c>
      <c r="D110" s="17" t="s">
        <v>704</v>
      </c>
      <c r="E110" s="17" t="s">
        <v>249</v>
      </c>
      <c r="F110" s="17" t="s">
        <v>1125</v>
      </c>
      <c r="G110" s="18">
        <v>1</v>
      </c>
      <c r="H110" s="18">
        <v>2</v>
      </c>
      <c r="I110" s="19">
        <v>0</v>
      </c>
      <c r="J110" s="20">
        <v>0</v>
      </c>
      <c r="K110" s="21">
        <v>1</v>
      </c>
      <c r="L110" s="22">
        <v>0</v>
      </c>
      <c r="M110" s="65" t="s">
        <v>2200</v>
      </c>
      <c r="N110" s="65"/>
      <c r="O110" s="65"/>
      <c r="P110" s="65"/>
      <c r="Q110" s="65"/>
      <c r="R110" s="65"/>
    </row>
    <row r="111" spans="1:18" x14ac:dyDescent="0.3">
      <c r="A111" s="17" t="s">
        <v>1126</v>
      </c>
      <c r="B111" s="17" t="s">
        <v>1127</v>
      </c>
      <c r="C111" s="17" t="s">
        <v>1128</v>
      </c>
      <c r="D111" s="17" t="s">
        <v>1087</v>
      </c>
      <c r="E111" s="17" t="s">
        <v>1129</v>
      </c>
      <c r="F111" s="17" t="s">
        <v>1126</v>
      </c>
      <c r="G111" s="18">
        <v>1</v>
      </c>
      <c r="H111" s="18">
        <v>1</v>
      </c>
      <c r="I111" s="19">
        <v>0</v>
      </c>
      <c r="J111" s="20">
        <v>1</v>
      </c>
      <c r="K111" s="21">
        <v>0</v>
      </c>
      <c r="L111" s="22">
        <v>0</v>
      </c>
      <c r="M111" s="65" t="s">
        <v>2197</v>
      </c>
      <c r="N111" s="65"/>
      <c r="O111" s="65"/>
      <c r="P111" s="65"/>
      <c r="Q111" s="65"/>
      <c r="R111" s="65"/>
    </row>
    <row r="112" spans="1:18" x14ac:dyDescent="0.3">
      <c r="A112" s="17" t="s">
        <v>1130</v>
      </c>
      <c r="B112" s="17" t="s">
        <v>988</v>
      </c>
      <c r="C112" s="17" t="s">
        <v>1131</v>
      </c>
      <c r="D112" s="17" t="s">
        <v>989</v>
      </c>
      <c r="E112" s="17" t="s">
        <v>990</v>
      </c>
      <c r="F112" s="17" t="s">
        <v>1132</v>
      </c>
      <c r="G112" s="18">
        <v>1</v>
      </c>
      <c r="H112" s="18">
        <v>20</v>
      </c>
      <c r="I112" s="19">
        <v>0</v>
      </c>
      <c r="J112" s="20">
        <v>1</v>
      </c>
      <c r="K112" s="21">
        <v>0</v>
      </c>
      <c r="L112" s="22">
        <v>0</v>
      </c>
      <c r="M112" s="65" t="s">
        <v>2197</v>
      </c>
      <c r="N112" s="65"/>
      <c r="O112" s="65"/>
      <c r="P112" s="65"/>
      <c r="Q112" s="65"/>
      <c r="R112" s="65"/>
    </row>
    <row r="113" spans="1:18" x14ac:dyDescent="0.3">
      <c r="A113" s="17" t="s">
        <v>1133</v>
      </c>
      <c r="B113" s="17" t="s">
        <v>1134</v>
      </c>
      <c r="C113" s="17" t="s">
        <v>1135</v>
      </c>
      <c r="D113" s="17" t="s">
        <v>754</v>
      </c>
      <c r="E113" s="17" t="s">
        <v>192</v>
      </c>
      <c r="F113" s="17" t="s">
        <v>1136</v>
      </c>
      <c r="G113" s="18">
        <v>1</v>
      </c>
      <c r="H113" s="18">
        <v>3</v>
      </c>
      <c r="I113" s="19">
        <v>0</v>
      </c>
      <c r="J113" s="20">
        <v>1</v>
      </c>
      <c r="K113" s="21">
        <v>0</v>
      </c>
      <c r="L113" s="22">
        <v>0</v>
      </c>
      <c r="M113" s="65" t="s">
        <v>2197</v>
      </c>
      <c r="N113" s="65"/>
      <c r="O113" s="65"/>
      <c r="P113" s="65"/>
      <c r="Q113" s="65"/>
      <c r="R113" s="65"/>
    </row>
    <row r="114" spans="1:18" x14ac:dyDescent="0.3">
      <c r="A114" s="17" t="s">
        <v>1137</v>
      </c>
      <c r="B114" s="17" t="s">
        <v>1138</v>
      </c>
      <c r="C114" s="17" t="s">
        <v>1139</v>
      </c>
      <c r="D114" s="17" t="s">
        <v>754</v>
      </c>
      <c r="E114" s="17" t="s">
        <v>1088</v>
      </c>
      <c r="F114" s="17" t="s">
        <v>1140</v>
      </c>
      <c r="G114" s="18">
        <v>1</v>
      </c>
      <c r="H114" s="18">
        <v>10</v>
      </c>
      <c r="I114" s="19">
        <v>0</v>
      </c>
      <c r="J114" s="20">
        <v>1</v>
      </c>
      <c r="K114" s="21">
        <v>0</v>
      </c>
      <c r="L114" s="22">
        <v>0</v>
      </c>
      <c r="M114" s="65" t="s">
        <v>2197</v>
      </c>
      <c r="N114" s="65"/>
      <c r="O114" s="65"/>
      <c r="P114" s="65"/>
      <c r="Q114" s="65"/>
      <c r="R114" s="65"/>
    </row>
    <row r="115" spans="1:18" x14ac:dyDescent="0.3">
      <c r="A115" s="17" t="s">
        <v>1141</v>
      </c>
      <c r="B115" s="17" t="s">
        <v>1142</v>
      </c>
      <c r="C115" s="17" t="s">
        <v>729</v>
      </c>
      <c r="D115" s="17" t="s">
        <v>1143</v>
      </c>
      <c r="E115" s="17" t="s">
        <v>312</v>
      </c>
      <c r="F115" s="17" t="s">
        <v>1144</v>
      </c>
      <c r="G115" s="18">
        <v>1</v>
      </c>
      <c r="H115" s="18">
        <v>15</v>
      </c>
      <c r="I115" s="19">
        <v>0</v>
      </c>
      <c r="J115" s="20">
        <v>1</v>
      </c>
      <c r="K115" s="21">
        <v>0</v>
      </c>
      <c r="L115" s="22">
        <v>0</v>
      </c>
      <c r="M115" s="65" t="s">
        <v>2199</v>
      </c>
      <c r="N115" s="65"/>
      <c r="O115" s="65"/>
      <c r="P115" s="65"/>
      <c r="Q115" s="65"/>
      <c r="R115" s="65"/>
    </row>
    <row r="116" spans="1:18" x14ac:dyDescent="0.3">
      <c r="A116" s="17" t="s">
        <v>285</v>
      </c>
      <c r="B116" s="17" t="s">
        <v>1145</v>
      </c>
      <c r="C116" s="17" t="s">
        <v>871</v>
      </c>
      <c r="D116" s="17" t="s">
        <v>879</v>
      </c>
      <c r="E116" s="17" t="s">
        <v>215</v>
      </c>
      <c r="F116" s="17" t="s">
        <v>1146</v>
      </c>
      <c r="G116" s="18">
        <v>1</v>
      </c>
      <c r="H116" s="18">
        <v>1</v>
      </c>
      <c r="I116" s="19">
        <v>0</v>
      </c>
      <c r="J116" s="20">
        <v>0</v>
      </c>
      <c r="K116" s="21">
        <v>1</v>
      </c>
      <c r="L116" s="22">
        <v>0</v>
      </c>
      <c r="M116" s="65" t="s">
        <v>2200</v>
      </c>
      <c r="N116" s="65"/>
      <c r="O116" s="65"/>
      <c r="P116" s="65"/>
      <c r="Q116" s="65"/>
      <c r="R116" s="65"/>
    </row>
    <row r="117" spans="1:18" x14ac:dyDescent="0.3">
      <c r="A117" s="17" t="s">
        <v>300</v>
      </c>
      <c r="B117" s="17" t="s">
        <v>1147</v>
      </c>
      <c r="C117" s="17" t="s">
        <v>729</v>
      </c>
      <c r="D117" s="17" t="s">
        <v>1148</v>
      </c>
      <c r="E117" s="17" t="s">
        <v>192</v>
      </c>
      <c r="F117" s="17" t="s">
        <v>1149</v>
      </c>
      <c r="G117" s="18">
        <v>1</v>
      </c>
      <c r="H117" s="18">
        <v>1</v>
      </c>
      <c r="I117" s="19">
        <v>0</v>
      </c>
      <c r="J117" s="20">
        <v>0</v>
      </c>
      <c r="K117" s="21">
        <v>1</v>
      </c>
      <c r="L117" s="22">
        <v>0</v>
      </c>
      <c r="M117" s="65" t="s">
        <v>2200</v>
      </c>
      <c r="N117" s="65"/>
      <c r="O117" s="65"/>
      <c r="P117" s="65"/>
      <c r="Q117" s="65"/>
      <c r="R117" s="65"/>
    </row>
    <row r="118" spans="1:18" x14ac:dyDescent="0.3">
      <c r="A118" s="17" t="s">
        <v>204</v>
      </c>
      <c r="B118" s="17" t="s">
        <v>1150</v>
      </c>
      <c r="C118" s="17" t="s">
        <v>729</v>
      </c>
      <c r="D118" s="17" t="s">
        <v>704</v>
      </c>
      <c r="E118" s="17" t="s">
        <v>207</v>
      </c>
      <c r="F118" s="17" t="s">
        <v>1151</v>
      </c>
      <c r="G118" s="18">
        <v>1</v>
      </c>
      <c r="H118" s="18">
        <v>8</v>
      </c>
      <c r="I118" s="19">
        <v>0</v>
      </c>
      <c r="J118" s="20">
        <v>0</v>
      </c>
      <c r="K118" s="21">
        <v>1</v>
      </c>
      <c r="L118" s="22">
        <v>0</v>
      </c>
      <c r="M118" s="65" t="s">
        <v>2200</v>
      </c>
      <c r="N118" s="65"/>
      <c r="O118" s="65"/>
      <c r="P118" s="65"/>
      <c r="Q118" s="65"/>
      <c r="R118" s="65"/>
    </row>
    <row r="119" spans="1:18" x14ac:dyDescent="0.3">
      <c r="A119" s="17" t="s">
        <v>1152</v>
      </c>
      <c r="B119" s="17" t="s">
        <v>1153</v>
      </c>
      <c r="C119" s="17" t="s">
        <v>729</v>
      </c>
      <c r="D119" s="17" t="s">
        <v>759</v>
      </c>
      <c r="E119" s="17" t="s">
        <v>312</v>
      </c>
      <c r="F119" s="17" t="s">
        <v>1154</v>
      </c>
      <c r="G119" s="18">
        <v>1</v>
      </c>
      <c r="H119" s="18">
        <v>5</v>
      </c>
      <c r="I119" s="19">
        <v>1</v>
      </c>
      <c r="J119" s="20">
        <v>0</v>
      </c>
      <c r="K119" s="21">
        <v>0</v>
      </c>
      <c r="L119" s="22">
        <v>0</v>
      </c>
      <c r="M119" s="65" t="s">
        <v>2197</v>
      </c>
      <c r="N119" s="65"/>
      <c r="O119" s="65"/>
      <c r="P119" s="65"/>
      <c r="Q119" s="65"/>
      <c r="R119" s="65"/>
    </row>
    <row r="120" spans="1:18" x14ac:dyDescent="0.3">
      <c r="A120" s="17" t="s">
        <v>1155</v>
      </c>
      <c r="B120" s="17" t="s">
        <v>1156</v>
      </c>
      <c r="C120" s="17" t="s">
        <v>1157</v>
      </c>
      <c r="D120" s="17" t="s">
        <v>1158</v>
      </c>
      <c r="E120" s="17" t="s">
        <v>312</v>
      </c>
      <c r="F120" s="17" t="s">
        <v>1159</v>
      </c>
      <c r="G120" s="18">
        <v>1</v>
      </c>
      <c r="H120" s="18">
        <v>1</v>
      </c>
      <c r="I120" s="19">
        <v>0</v>
      </c>
      <c r="J120" s="20">
        <v>1</v>
      </c>
      <c r="K120" s="21">
        <v>0</v>
      </c>
      <c r="L120" s="22">
        <v>0</v>
      </c>
      <c r="M120" s="65" t="s">
        <v>2197</v>
      </c>
      <c r="N120" s="65"/>
      <c r="O120" s="65"/>
      <c r="P120" s="65"/>
      <c r="Q120" s="65"/>
      <c r="R120" s="65"/>
    </row>
    <row r="121" spans="1:18" x14ac:dyDescent="0.3">
      <c r="A121" s="17" t="s">
        <v>691</v>
      </c>
      <c r="B121" s="17" t="s">
        <v>692</v>
      </c>
      <c r="C121" s="17" t="s">
        <v>1160</v>
      </c>
      <c r="D121" s="17" t="s">
        <v>704</v>
      </c>
      <c r="E121" s="17" t="s">
        <v>489</v>
      </c>
      <c r="F121" s="17" t="s">
        <v>1161</v>
      </c>
      <c r="G121" s="18">
        <v>1</v>
      </c>
      <c r="H121" s="18">
        <v>1</v>
      </c>
      <c r="I121" s="19">
        <v>0</v>
      </c>
      <c r="J121" s="20">
        <v>0</v>
      </c>
      <c r="K121" s="21">
        <v>0</v>
      </c>
      <c r="L121" s="22">
        <v>1</v>
      </c>
      <c r="M121" s="65" t="s">
        <v>2200</v>
      </c>
      <c r="N121" s="65"/>
      <c r="O121" s="65"/>
      <c r="P121" s="65"/>
      <c r="Q121" s="65"/>
      <c r="R121" s="65"/>
    </row>
    <row r="122" spans="1:18" x14ac:dyDescent="0.3">
      <c r="A122" s="17" t="s">
        <v>1162</v>
      </c>
      <c r="B122" s="17" t="s">
        <v>1163</v>
      </c>
      <c r="C122" s="17" t="s">
        <v>1164</v>
      </c>
      <c r="D122" s="17" t="s">
        <v>704</v>
      </c>
      <c r="E122" s="17" t="s">
        <v>1165</v>
      </c>
      <c r="F122" s="17" t="s">
        <v>1166</v>
      </c>
      <c r="G122" s="18">
        <v>1</v>
      </c>
      <c r="H122" s="18">
        <v>4</v>
      </c>
      <c r="I122" s="19">
        <v>0</v>
      </c>
      <c r="J122" s="20">
        <v>1</v>
      </c>
      <c r="K122" s="21">
        <v>0</v>
      </c>
      <c r="L122" s="22">
        <v>0</v>
      </c>
      <c r="M122" s="65" t="s">
        <v>2197</v>
      </c>
      <c r="N122" s="65"/>
      <c r="O122" s="65"/>
      <c r="P122" s="65"/>
      <c r="Q122" s="65"/>
      <c r="R122" s="65"/>
    </row>
    <row r="123" spans="1:18" x14ac:dyDescent="0.3">
      <c r="A123" s="17" t="s">
        <v>1167</v>
      </c>
      <c r="B123" s="17" t="s">
        <v>1168</v>
      </c>
      <c r="C123" s="17" t="s">
        <v>1169</v>
      </c>
      <c r="D123" s="17" t="s">
        <v>1170</v>
      </c>
      <c r="E123" s="17" t="s">
        <v>1088</v>
      </c>
      <c r="F123" s="17" t="s">
        <v>1171</v>
      </c>
      <c r="G123" s="18">
        <v>1</v>
      </c>
      <c r="H123" s="18">
        <v>5</v>
      </c>
      <c r="I123" s="19">
        <v>0</v>
      </c>
      <c r="J123" s="20">
        <v>1</v>
      </c>
      <c r="K123" s="21">
        <v>0</v>
      </c>
      <c r="L123" s="22">
        <v>0</v>
      </c>
      <c r="M123" s="65" t="s">
        <v>2196</v>
      </c>
      <c r="N123" s="65"/>
      <c r="O123" s="65"/>
      <c r="P123" s="65"/>
      <c r="Q123" s="65"/>
      <c r="R123" s="65"/>
    </row>
    <row r="124" spans="1:18" x14ac:dyDescent="0.3">
      <c r="A124" s="17" t="s">
        <v>1172</v>
      </c>
      <c r="B124" s="17" t="s">
        <v>1173</v>
      </c>
      <c r="C124" s="17" t="s">
        <v>1174</v>
      </c>
      <c r="D124" s="17" t="s">
        <v>754</v>
      </c>
      <c r="E124" s="17" t="s">
        <v>192</v>
      </c>
      <c r="F124" s="17" t="s">
        <v>1175</v>
      </c>
      <c r="G124" s="18">
        <v>1</v>
      </c>
      <c r="H124" s="18">
        <v>3</v>
      </c>
      <c r="I124" s="19">
        <v>0</v>
      </c>
      <c r="J124" s="20">
        <v>1</v>
      </c>
      <c r="K124" s="21">
        <v>0</v>
      </c>
      <c r="L124" s="22">
        <v>0</v>
      </c>
      <c r="M124" s="65" t="s">
        <v>2199</v>
      </c>
      <c r="N124" s="65"/>
      <c r="O124" s="65"/>
      <c r="P124" s="65"/>
      <c r="Q124" s="65"/>
      <c r="R124" s="65"/>
    </row>
    <row r="125" spans="1:18" x14ac:dyDescent="0.3">
      <c r="A125" s="17" t="s">
        <v>1176</v>
      </c>
      <c r="B125" s="17" t="s">
        <v>1177</v>
      </c>
      <c r="C125" s="17" t="s">
        <v>1178</v>
      </c>
      <c r="D125" s="17" t="s">
        <v>1087</v>
      </c>
      <c r="E125" s="17" t="s">
        <v>318</v>
      </c>
      <c r="F125" s="17" t="s">
        <v>1179</v>
      </c>
      <c r="G125" s="18">
        <v>1</v>
      </c>
      <c r="H125" s="18">
        <v>8</v>
      </c>
      <c r="I125" s="19">
        <v>0</v>
      </c>
      <c r="J125" s="20">
        <v>1</v>
      </c>
      <c r="K125" s="21">
        <v>0</v>
      </c>
      <c r="L125" s="22">
        <v>0</v>
      </c>
      <c r="M125" s="65" t="s">
        <v>2198</v>
      </c>
      <c r="N125" s="65"/>
      <c r="O125" s="65"/>
      <c r="P125" s="65"/>
      <c r="Q125" s="65"/>
      <c r="R125" s="65"/>
    </row>
    <row r="126" spans="1:18" x14ac:dyDescent="0.3">
      <c r="A126" s="17" t="s">
        <v>1180</v>
      </c>
      <c r="B126" s="17" t="s">
        <v>1181</v>
      </c>
      <c r="C126" s="17" t="s">
        <v>1007</v>
      </c>
      <c r="D126" s="17" t="s">
        <v>736</v>
      </c>
      <c r="E126" s="17" t="s">
        <v>1182</v>
      </c>
      <c r="F126" s="17" t="s">
        <v>1180</v>
      </c>
      <c r="G126" s="18">
        <v>1</v>
      </c>
      <c r="H126" s="18">
        <v>5</v>
      </c>
      <c r="I126" s="19">
        <v>0</v>
      </c>
      <c r="J126" s="20">
        <v>1</v>
      </c>
      <c r="K126" s="21">
        <v>0</v>
      </c>
      <c r="L126" s="22">
        <v>0</v>
      </c>
      <c r="M126" s="65" t="s">
        <v>2197</v>
      </c>
      <c r="N126" s="65"/>
      <c r="O126" s="65"/>
      <c r="P126" s="65"/>
      <c r="Q126" s="65"/>
      <c r="R126" s="65"/>
    </row>
    <row r="127" spans="1:18" x14ac:dyDescent="0.3">
      <c r="A127" s="17" t="s">
        <v>176</v>
      </c>
      <c r="B127" s="17" t="s">
        <v>1183</v>
      </c>
      <c r="C127" s="17" t="s">
        <v>729</v>
      </c>
      <c r="D127" s="17" t="s">
        <v>1184</v>
      </c>
      <c r="E127" s="17" t="s">
        <v>179</v>
      </c>
      <c r="F127" s="17" t="s">
        <v>1185</v>
      </c>
      <c r="G127" s="18">
        <v>1</v>
      </c>
      <c r="H127" s="18">
        <v>2</v>
      </c>
      <c r="I127" s="19">
        <v>0</v>
      </c>
      <c r="J127" s="20">
        <v>0</v>
      </c>
      <c r="K127" s="21">
        <v>1</v>
      </c>
      <c r="L127" s="22">
        <v>0</v>
      </c>
      <c r="M127" s="65" t="s">
        <v>2200</v>
      </c>
      <c r="N127" s="65"/>
      <c r="O127" s="65"/>
      <c r="P127" s="65"/>
      <c r="Q127" s="65"/>
      <c r="R127" s="65"/>
    </row>
    <row r="128" spans="1:18" x14ac:dyDescent="0.3">
      <c r="A128" s="17" t="s">
        <v>378</v>
      </c>
      <c r="B128" s="17" t="s">
        <v>1186</v>
      </c>
      <c r="C128" s="17" t="s">
        <v>729</v>
      </c>
      <c r="D128" s="17" t="s">
        <v>1187</v>
      </c>
      <c r="E128" s="17" t="s">
        <v>380</v>
      </c>
      <c r="F128" s="17" t="s">
        <v>1188</v>
      </c>
      <c r="G128" s="18">
        <v>1</v>
      </c>
      <c r="H128" s="18">
        <v>6</v>
      </c>
      <c r="I128" s="19">
        <v>0</v>
      </c>
      <c r="J128" s="20">
        <v>0</v>
      </c>
      <c r="K128" s="21">
        <v>1</v>
      </c>
      <c r="L128" s="22">
        <v>0</v>
      </c>
      <c r="M128" s="65" t="s">
        <v>2200</v>
      </c>
      <c r="N128" s="65"/>
      <c r="O128" s="65"/>
      <c r="P128" s="65"/>
      <c r="Q128" s="65"/>
      <c r="R128" s="65"/>
    </row>
    <row r="129" spans="1:18" x14ac:dyDescent="0.3">
      <c r="A129" s="17" t="s">
        <v>1189</v>
      </c>
      <c r="B129" s="17" t="s">
        <v>1190</v>
      </c>
      <c r="C129" s="17" t="s">
        <v>1191</v>
      </c>
      <c r="D129" s="17" t="s">
        <v>905</v>
      </c>
      <c r="E129" s="17" t="s">
        <v>318</v>
      </c>
      <c r="F129" s="17" t="s">
        <v>1192</v>
      </c>
      <c r="G129" s="18">
        <v>1</v>
      </c>
      <c r="H129" s="18">
        <v>8</v>
      </c>
      <c r="I129" s="19">
        <v>0</v>
      </c>
      <c r="J129" s="20">
        <v>1</v>
      </c>
      <c r="K129" s="21">
        <v>0</v>
      </c>
      <c r="L129" s="22">
        <v>0</v>
      </c>
      <c r="M129" s="65" t="s">
        <v>2197</v>
      </c>
      <c r="N129" s="65"/>
      <c r="O129" s="65"/>
      <c r="P129" s="65"/>
      <c r="Q129" s="65"/>
      <c r="R129" s="65"/>
    </row>
    <row r="130" spans="1:18" x14ac:dyDescent="0.3">
      <c r="A130" s="17" t="s">
        <v>575</v>
      </c>
      <c r="B130" s="17" t="s">
        <v>1193</v>
      </c>
      <c r="C130" s="17" t="s">
        <v>1194</v>
      </c>
      <c r="D130" s="17" t="s">
        <v>837</v>
      </c>
      <c r="E130" s="17" t="s">
        <v>578</v>
      </c>
      <c r="F130" s="17" t="s">
        <v>1195</v>
      </c>
      <c r="G130" s="18">
        <v>1</v>
      </c>
      <c r="H130" s="18">
        <v>2</v>
      </c>
      <c r="I130" s="19">
        <v>0</v>
      </c>
      <c r="J130" s="20">
        <v>0</v>
      </c>
      <c r="K130" s="21">
        <v>0</v>
      </c>
      <c r="L130" s="22">
        <v>1</v>
      </c>
      <c r="M130" s="65" t="s">
        <v>2200</v>
      </c>
      <c r="N130" s="65"/>
      <c r="O130" s="65"/>
      <c r="P130" s="65"/>
      <c r="Q130" s="65"/>
      <c r="R130" s="65"/>
    </row>
    <row r="131" spans="1:18" x14ac:dyDescent="0.3">
      <c r="A131" s="17" t="s">
        <v>443</v>
      </c>
      <c r="B131" s="17" t="s">
        <v>1196</v>
      </c>
      <c r="C131" s="17" t="s">
        <v>1197</v>
      </c>
      <c r="D131" s="17" t="s">
        <v>1198</v>
      </c>
      <c r="E131" s="17" t="s">
        <v>215</v>
      </c>
      <c r="F131" s="17" t="s">
        <v>1199</v>
      </c>
      <c r="G131" s="18">
        <v>1</v>
      </c>
      <c r="H131" s="18">
        <v>2</v>
      </c>
      <c r="I131" s="19">
        <v>0</v>
      </c>
      <c r="J131" s="20">
        <v>0</v>
      </c>
      <c r="K131" s="21">
        <v>1</v>
      </c>
      <c r="L131" s="22">
        <v>0</v>
      </c>
      <c r="M131" s="65" t="s">
        <v>2200</v>
      </c>
      <c r="N131" s="65"/>
      <c r="O131" s="65"/>
      <c r="P131" s="65"/>
      <c r="Q131" s="65"/>
      <c r="R131" s="65"/>
    </row>
    <row r="132" spans="1:18" x14ac:dyDescent="0.3">
      <c r="A132" s="17" t="s">
        <v>240</v>
      </c>
      <c r="B132" s="17" t="s">
        <v>1200</v>
      </c>
      <c r="C132" s="17" t="s">
        <v>1201</v>
      </c>
      <c r="D132" s="17" t="s">
        <v>1202</v>
      </c>
      <c r="E132" s="17" t="s">
        <v>238</v>
      </c>
      <c r="F132" s="17" t="s">
        <v>1203</v>
      </c>
      <c r="G132" s="18">
        <v>1</v>
      </c>
      <c r="H132" s="18">
        <v>1</v>
      </c>
      <c r="I132" s="19">
        <v>0</v>
      </c>
      <c r="J132" s="20">
        <v>0</v>
      </c>
      <c r="K132" s="21">
        <v>1</v>
      </c>
      <c r="L132" s="22">
        <v>0</v>
      </c>
      <c r="M132" s="65" t="s">
        <v>2200</v>
      </c>
      <c r="N132" s="65"/>
      <c r="O132" s="65"/>
      <c r="P132" s="65"/>
      <c r="Q132" s="65"/>
      <c r="R132" s="65"/>
    </row>
    <row r="133" spans="1:18" x14ac:dyDescent="0.3">
      <c r="A133" s="17" t="s">
        <v>1204</v>
      </c>
      <c r="B133" s="17" t="s">
        <v>1205</v>
      </c>
      <c r="C133" s="17" t="s">
        <v>729</v>
      </c>
      <c r="D133" s="17" t="s">
        <v>1206</v>
      </c>
      <c r="E133" s="17" t="s">
        <v>249</v>
      </c>
      <c r="F133" s="17" t="s">
        <v>1207</v>
      </c>
      <c r="G133" s="18">
        <v>1</v>
      </c>
      <c r="H133" s="18">
        <v>10</v>
      </c>
      <c r="I133" s="19">
        <v>1</v>
      </c>
      <c r="J133" s="20">
        <v>0</v>
      </c>
      <c r="K133" s="21">
        <v>0</v>
      </c>
      <c r="L133" s="22">
        <v>0</v>
      </c>
      <c r="M133" s="65" t="s">
        <v>2197</v>
      </c>
      <c r="N133" s="65"/>
      <c r="O133" s="65"/>
      <c r="P133" s="65"/>
      <c r="Q133" s="65"/>
      <c r="R133" s="65"/>
    </row>
    <row r="134" spans="1:18" x14ac:dyDescent="0.3">
      <c r="A134" s="17" t="s">
        <v>235</v>
      </c>
      <c r="B134" s="17" t="s">
        <v>1208</v>
      </c>
      <c r="C134" s="17" t="s">
        <v>1209</v>
      </c>
      <c r="D134" s="17" t="s">
        <v>1096</v>
      </c>
      <c r="E134" s="17" t="s">
        <v>238</v>
      </c>
      <c r="F134" s="17" t="s">
        <v>1210</v>
      </c>
      <c r="G134" s="18">
        <v>1</v>
      </c>
      <c r="H134" s="18">
        <v>1</v>
      </c>
      <c r="I134" s="19">
        <v>0</v>
      </c>
      <c r="J134" s="20">
        <v>0</v>
      </c>
      <c r="K134" s="21">
        <v>1</v>
      </c>
      <c r="L134" s="22">
        <v>0</v>
      </c>
      <c r="M134" s="65" t="s">
        <v>2200</v>
      </c>
      <c r="N134" s="65"/>
      <c r="O134" s="65"/>
      <c r="P134" s="65"/>
      <c r="Q134" s="65"/>
      <c r="R134" s="65"/>
    </row>
    <row r="135" spans="1:18" x14ac:dyDescent="0.3">
      <c r="A135" s="17" t="s">
        <v>584</v>
      </c>
      <c r="B135" s="17" t="s">
        <v>585</v>
      </c>
      <c r="C135" s="17" t="s">
        <v>1211</v>
      </c>
      <c r="D135" s="17" t="s">
        <v>1212</v>
      </c>
      <c r="E135" s="17" t="s">
        <v>563</v>
      </c>
      <c r="F135" s="17" t="s">
        <v>1213</v>
      </c>
      <c r="G135" s="18">
        <v>1</v>
      </c>
      <c r="H135" s="18">
        <v>1</v>
      </c>
      <c r="I135" s="19">
        <v>0</v>
      </c>
      <c r="J135" s="20">
        <v>0</v>
      </c>
      <c r="K135" s="21">
        <v>0</v>
      </c>
      <c r="L135" s="22">
        <v>1</v>
      </c>
      <c r="M135" s="65" t="s">
        <v>2200</v>
      </c>
      <c r="N135" s="65"/>
      <c r="O135" s="65"/>
      <c r="P135" s="65"/>
      <c r="Q135" s="65"/>
      <c r="R135" s="65"/>
    </row>
    <row r="136" spans="1:18" x14ac:dyDescent="0.3">
      <c r="A136" s="17" t="s">
        <v>1214</v>
      </c>
      <c r="B136" s="17" t="s">
        <v>1215</v>
      </c>
      <c r="C136" s="17" t="s">
        <v>1216</v>
      </c>
      <c r="D136" s="17" t="s">
        <v>1217</v>
      </c>
      <c r="E136" s="17" t="s">
        <v>318</v>
      </c>
      <c r="F136" s="17" t="s">
        <v>1218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65" t="s">
        <v>2197</v>
      </c>
      <c r="N136" s="65"/>
      <c r="O136" s="65"/>
      <c r="P136" s="65"/>
      <c r="Q136" s="65"/>
      <c r="R136" s="65"/>
    </row>
    <row r="137" spans="1:18" x14ac:dyDescent="0.3">
      <c r="A137" s="17" t="s">
        <v>673</v>
      </c>
      <c r="B137" s="17" t="s">
        <v>674</v>
      </c>
      <c r="C137" s="17" t="s">
        <v>1219</v>
      </c>
      <c r="D137" s="17" t="s">
        <v>704</v>
      </c>
      <c r="E137" s="17" t="s">
        <v>675</v>
      </c>
      <c r="F137" s="17" t="s">
        <v>1220</v>
      </c>
      <c r="G137" s="18">
        <v>1</v>
      </c>
      <c r="H137" s="18">
        <v>1</v>
      </c>
      <c r="I137" s="19">
        <v>0</v>
      </c>
      <c r="J137" s="20">
        <v>0</v>
      </c>
      <c r="K137" s="21">
        <v>0</v>
      </c>
      <c r="L137" s="22">
        <v>1</v>
      </c>
      <c r="M137" s="65" t="s">
        <v>2200</v>
      </c>
      <c r="N137" s="65"/>
      <c r="O137" s="65"/>
      <c r="P137" s="65"/>
      <c r="Q137" s="65"/>
      <c r="R137" s="65"/>
    </row>
    <row r="138" spans="1:18" x14ac:dyDescent="0.3">
      <c r="A138" s="17" t="s">
        <v>1221</v>
      </c>
      <c r="B138" s="17" t="s">
        <v>1222</v>
      </c>
      <c r="C138" s="17" t="s">
        <v>729</v>
      </c>
      <c r="D138" s="17" t="s">
        <v>754</v>
      </c>
      <c r="E138" s="17" t="s">
        <v>192</v>
      </c>
      <c r="F138" s="17" t="s">
        <v>1223</v>
      </c>
      <c r="G138" s="18">
        <v>1</v>
      </c>
      <c r="H138" s="18">
        <v>150</v>
      </c>
      <c r="I138" s="19">
        <v>0</v>
      </c>
      <c r="J138" s="20">
        <v>1</v>
      </c>
      <c r="K138" s="21">
        <v>0</v>
      </c>
      <c r="L138" s="22">
        <v>0</v>
      </c>
      <c r="M138" s="65" t="s">
        <v>2197</v>
      </c>
      <c r="N138" s="65"/>
      <c r="O138" s="65"/>
      <c r="P138" s="65"/>
      <c r="Q138" s="65"/>
      <c r="R138" s="65"/>
    </row>
    <row r="139" spans="1:18" x14ac:dyDescent="0.3">
      <c r="A139" s="17" t="s">
        <v>1224</v>
      </c>
      <c r="B139" s="17" t="s">
        <v>1225</v>
      </c>
      <c r="C139" s="17" t="s">
        <v>1226</v>
      </c>
      <c r="D139" s="17" t="s">
        <v>1065</v>
      </c>
      <c r="E139" s="17" t="s">
        <v>1227</v>
      </c>
      <c r="F139" s="17" t="s">
        <v>1228</v>
      </c>
      <c r="G139" s="18">
        <v>1</v>
      </c>
      <c r="H139" s="18">
        <v>4</v>
      </c>
      <c r="I139" s="19">
        <v>0</v>
      </c>
      <c r="J139" s="20">
        <v>1</v>
      </c>
      <c r="K139" s="21">
        <v>0</v>
      </c>
      <c r="L139" s="22">
        <v>0</v>
      </c>
      <c r="M139" s="65" t="s">
        <v>2199</v>
      </c>
      <c r="N139" s="65"/>
      <c r="O139" s="65"/>
      <c r="P139" s="65"/>
      <c r="Q139" s="65"/>
      <c r="R139" s="65"/>
    </row>
    <row r="140" spans="1:18" x14ac:dyDescent="0.3">
      <c r="A140" s="17" t="s">
        <v>1229</v>
      </c>
      <c r="B140" s="17" t="s">
        <v>719</v>
      </c>
      <c r="C140" s="17" t="s">
        <v>1230</v>
      </c>
      <c r="D140" s="17" t="s">
        <v>1106</v>
      </c>
      <c r="E140" s="17" t="s">
        <v>179</v>
      </c>
      <c r="F140" s="17" t="s">
        <v>1231</v>
      </c>
      <c r="G140" s="18">
        <v>1</v>
      </c>
      <c r="H140" s="18">
        <v>3</v>
      </c>
      <c r="I140" s="19">
        <v>1</v>
      </c>
      <c r="J140" s="20">
        <v>0</v>
      </c>
      <c r="K140" s="21">
        <v>0</v>
      </c>
      <c r="L140" s="22">
        <v>0</v>
      </c>
      <c r="M140" s="65" t="s">
        <v>2197</v>
      </c>
      <c r="N140" s="65"/>
      <c r="O140" s="65"/>
      <c r="P140" s="65"/>
      <c r="Q140" s="65"/>
      <c r="R140" s="65"/>
    </row>
    <row r="141" spans="1:18" x14ac:dyDescent="0.3">
      <c r="A141" s="17" t="s">
        <v>359</v>
      </c>
      <c r="B141" s="17" t="s">
        <v>1232</v>
      </c>
      <c r="C141" s="17" t="s">
        <v>729</v>
      </c>
      <c r="D141" s="17" t="s">
        <v>704</v>
      </c>
      <c r="E141" s="17" t="s">
        <v>215</v>
      </c>
      <c r="F141" s="17" t="s">
        <v>1233</v>
      </c>
      <c r="G141" s="18">
        <v>1</v>
      </c>
      <c r="H141" s="18">
        <v>4</v>
      </c>
      <c r="I141" s="19">
        <v>0</v>
      </c>
      <c r="J141" s="20">
        <v>0</v>
      </c>
      <c r="K141" s="21">
        <v>1</v>
      </c>
      <c r="L141" s="22">
        <v>0</v>
      </c>
      <c r="M141" s="65" t="s">
        <v>2200</v>
      </c>
      <c r="N141" s="65"/>
      <c r="O141" s="65"/>
      <c r="P141" s="65"/>
      <c r="Q141" s="65"/>
      <c r="R141" s="65"/>
    </row>
    <row r="142" spans="1:18" x14ac:dyDescent="0.3">
      <c r="A142" s="17" t="s">
        <v>400</v>
      </c>
      <c r="B142" s="17" t="s">
        <v>1234</v>
      </c>
      <c r="C142" s="17" t="s">
        <v>1235</v>
      </c>
      <c r="D142" s="17" t="s">
        <v>1236</v>
      </c>
      <c r="E142" s="17" t="s">
        <v>402</v>
      </c>
      <c r="F142" s="17" t="s">
        <v>1237</v>
      </c>
      <c r="G142" s="18">
        <v>1</v>
      </c>
      <c r="H142" s="18">
        <v>1</v>
      </c>
      <c r="I142" s="19">
        <v>0</v>
      </c>
      <c r="J142" s="20">
        <v>0</v>
      </c>
      <c r="K142" s="21">
        <v>1</v>
      </c>
      <c r="L142" s="22">
        <v>0</v>
      </c>
      <c r="M142" s="65" t="s">
        <v>2200</v>
      </c>
      <c r="N142" s="65"/>
      <c r="O142" s="65"/>
      <c r="P142" s="65"/>
      <c r="Q142" s="65"/>
      <c r="R142" s="65"/>
    </row>
    <row r="143" spans="1:18" x14ac:dyDescent="0.3">
      <c r="A143" s="17" t="s">
        <v>212</v>
      </c>
      <c r="B143" s="17" t="s">
        <v>1238</v>
      </c>
      <c r="C143" s="17" t="s">
        <v>729</v>
      </c>
      <c r="D143" s="17" t="s">
        <v>730</v>
      </c>
      <c r="E143" s="17" t="s">
        <v>215</v>
      </c>
      <c r="F143" s="17" t="s">
        <v>1239</v>
      </c>
      <c r="G143" s="18">
        <v>1</v>
      </c>
      <c r="H143" s="18">
        <v>3</v>
      </c>
      <c r="I143" s="19">
        <v>0</v>
      </c>
      <c r="J143" s="20">
        <v>0</v>
      </c>
      <c r="K143" s="21">
        <v>1</v>
      </c>
      <c r="L143" s="22">
        <v>0</v>
      </c>
      <c r="M143" s="65" t="s">
        <v>2200</v>
      </c>
      <c r="N143" s="65"/>
      <c r="O143" s="65"/>
      <c r="P143" s="65"/>
      <c r="Q143" s="65"/>
      <c r="R143" s="65"/>
    </row>
    <row r="144" spans="1:18" x14ac:dyDescent="0.3">
      <c r="A144" s="17" t="s">
        <v>686</v>
      </c>
      <c r="B144" s="17" t="s">
        <v>1240</v>
      </c>
      <c r="C144" s="17" t="s">
        <v>729</v>
      </c>
      <c r="D144" s="17" t="s">
        <v>837</v>
      </c>
      <c r="E144" s="17" t="s">
        <v>215</v>
      </c>
      <c r="F144" s="17" t="s">
        <v>1241</v>
      </c>
      <c r="G144" s="18">
        <v>1</v>
      </c>
      <c r="H144" s="18">
        <v>1</v>
      </c>
      <c r="I144" s="19">
        <v>0</v>
      </c>
      <c r="J144" s="20">
        <v>0</v>
      </c>
      <c r="K144" s="21">
        <v>0</v>
      </c>
      <c r="L144" s="22">
        <v>1</v>
      </c>
      <c r="M144" s="65" t="s">
        <v>2200</v>
      </c>
      <c r="N144" s="65"/>
      <c r="O144" s="65"/>
      <c r="P144" s="65"/>
      <c r="Q144" s="65"/>
      <c r="R144" s="65"/>
    </row>
    <row r="145" spans="1:18" x14ac:dyDescent="0.3">
      <c r="A145" s="17" t="s">
        <v>1242</v>
      </c>
      <c r="B145" s="17" t="s">
        <v>1243</v>
      </c>
      <c r="C145" s="17" t="s">
        <v>784</v>
      </c>
      <c r="D145" s="17" t="s">
        <v>963</v>
      </c>
      <c r="E145" s="17" t="s">
        <v>199</v>
      </c>
      <c r="F145" s="17" t="s">
        <v>1244</v>
      </c>
      <c r="G145" s="18">
        <v>1</v>
      </c>
      <c r="H145" s="18">
        <v>2</v>
      </c>
      <c r="I145" s="19">
        <v>1</v>
      </c>
      <c r="J145" s="20">
        <v>0</v>
      </c>
      <c r="K145" s="21">
        <v>0</v>
      </c>
      <c r="L145" s="22">
        <v>0</v>
      </c>
      <c r="M145" s="65" t="s">
        <v>2197</v>
      </c>
      <c r="N145" s="65"/>
      <c r="O145" s="65"/>
      <c r="P145" s="65"/>
      <c r="Q145" s="65"/>
      <c r="R145" s="65"/>
    </row>
    <row r="146" spans="1:18" x14ac:dyDescent="0.3">
      <c r="A146" s="17" t="s">
        <v>1245</v>
      </c>
      <c r="B146" s="17" t="s">
        <v>1246</v>
      </c>
      <c r="C146" s="17" t="s">
        <v>935</v>
      </c>
      <c r="D146" s="17" t="s">
        <v>736</v>
      </c>
      <c r="E146" s="17" t="s">
        <v>318</v>
      </c>
      <c r="F146" s="17" t="s">
        <v>1247</v>
      </c>
      <c r="G146" s="18">
        <v>1</v>
      </c>
      <c r="H146" s="18">
        <v>10</v>
      </c>
      <c r="I146" s="19">
        <v>0</v>
      </c>
      <c r="J146" s="20">
        <v>1</v>
      </c>
      <c r="K146" s="21">
        <v>0</v>
      </c>
      <c r="L146" s="22">
        <v>0</v>
      </c>
      <c r="M146" s="65" t="s">
        <v>2197</v>
      </c>
      <c r="N146" s="65"/>
      <c r="O146" s="65"/>
      <c r="P146" s="65"/>
      <c r="Q146" s="65"/>
      <c r="R146" s="65"/>
    </row>
    <row r="147" spans="1:18" x14ac:dyDescent="0.3">
      <c r="A147" s="17" t="s">
        <v>1248</v>
      </c>
      <c r="B147" s="17" t="s">
        <v>1249</v>
      </c>
      <c r="C147" s="17" t="s">
        <v>1250</v>
      </c>
      <c r="D147" s="17" t="s">
        <v>1251</v>
      </c>
      <c r="E147" s="17" t="s">
        <v>192</v>
      </c>
      <c r="F147" s="17" t="s">
        <v>1252</v>
      </c>
      <c r="G147" s="18">
        <v>1</v>
      </c>
      <c r="H147" s="18">
        <v>4</v>
      </c>
      <c r="I147" s="19">
        <v>0</v>
      </c>
      <c r="J147" s="20">
        <v>1</v>
      </c>
      <c r="K147" s="21">
        <v>0</v>
      </c>
      <c r="L147" s="22">
        <v>0</v>
      </c>
      <c r="M147" s="65" t="s">
        <v>2197</v>
      </c>
      <c r="N147" s="65"/>
      <c r="O147" s="65"/>
      <c r="P147" s="65"/>
      <c r="Q147" s="65"/>
      <c r="R147" s="65"/>
    </row>
    <row r="148" spans="1:18" x14ac:dyDescent="0.3">
      <c r="A148" s="17" t="s">
        <v>1253</v>
      </c>
      <c r="B148" s="17" t="s">
        <v>1254</v>
      </c>
      <c r="C148" s="17" t="s">
        <v>1255</v>
      </c>
      <c r="D148" s="17" t="s">
        <v>958</v>
      </c>
      <c r="E148" s="17" t="s">
        <v>1256</v>
      </c>
      <c r="F148" s="17" t="s">
        <v>1257</v>
      </c>
      <c r="G148" s="18">
        <v>1</v>
      </c>
      <c r="H148" s="18">
        <v>30</v>
      </c>
      <c r="I148" s="19">
        <v>0</v>
      </c>
      <c r="J148" s="20">
        <v>1</v>
      </c>
      <c r="K148" s="21">
        <v>0</v>
      </c>
      <c r="L148" s="22">
        <v>0</v>
      </c>
      <c r="M148" s="65" t="s">
        <v>2197</v>
      </c>
      <c r="N148" s="65"/>
      <c r="O148" s="65"/>
      <c r="P148" s="65"/>
      <c r="Q148" s="65"/>
      <c r="R148" s="65"/>
    </row>
    <row r="149" spans="1:18" x14ac:dyDescent="0.3">
      <c r="A149" s="17" t="s">
        <v>656</v>
      </c>
      <c r="B149" s="17" t="s">
        <v>498</v>
      </c>
      <c r="C149" s="17" t="s">
        <v>1258</v>
      </c>
      <c r="D149" s="17" t="s">
        <v>704</v>
      </c>
      <c r="E149" s="17" t="s">
        <v>489</v>
      </c>
      <c r="F149" s="17" t="s">
        <v>1259</v>
      </c>
      <c r="G149" s="18">
        <v>1</v>
      </c>
      <c r="H149" s="18">
        <v>3</v>
      </c>
      <c r="I149" s="19">
        <v>0</v>
      </c>
      <c r="J149" s="20">
        <v>0</v>
      </c>
      <c r="K149" s="21">
        <v>0</v>
      </c>
      <c r="L149" s="22">
        <v>1</v>
      </c>
      <c r="M149" s="65" t="s">
        <v>2200</v>
      </c>
      <c r="N149" s="65"/>
      <c r="O149" s="65"/>
      <c r="P149" s="65"/>
      <c r="Q149" s="65"/>
      <c r="R149" s="65"/>
    </row>
    <row r="150" spans="1:18" x14ac:dyDescent="0.3">
      <c r="A150" s="17" t="s">
        <v>1260</v>
      </c>
      <c r="B150" s="17" t="s">
        <v>1261</v>
      </c>
      <c r="C150" s="17" t="s">
        <v>1262</v>
      </c>
      <c r="D150" s="17" t="s">
        <v>704</v>
      </c>
      <c r="E150" s="17" t="s">
        <v>1263</v>
      </c>
      <c r="F150" s="17" t="s">
        <v>1264</v>
      </c>
      <c r="G150" s="18">
        <v>1</v>
      </c>
      <c r="H150" s="18">
        <v>4</v>
      </c>
      <c r="I150" s="19">
        <v>0</v>
      </c>
      <c r="J150" s="20">
        <v>1</v>
      </c>
      <c r="K150" s="21">
        <v>0</v>
      </c>
      <c r="L150" s="22">
        <v>0</v>
      </c>
      <c r="M150" s="65" t="s">
        <v>2199</v>
      </c>
      <c r="N150" s="65"/>
      <c r="O150" s="65"/>
      <c r="P150" s="65"/>
      <c r="Q150" s="65"/>
      <c r="R150" s="65"/>
    </row>
    <row r="151" spans="1:18" x14ac:dyDescent="0.3">
      <c r="A151" s="17" t="s">
        <v>1265</v>
      </c>
      <c r="B151" s="17" t="s">
        <v>1266</v>
      </c>
      <c r="C151" s="17" t="s">
        <v>1267</v>
      </c>
      <c r="D151" s="17" t="s">
        <v>1268</v>
      </c>
      <c r="E151" s="17" t="s">
        <v>318</v>
      </c>
      <c r="F151" s="17" t="s">
        <v>1269</v>
      </c>
      <c r="G151" s="18">
        <v>1</v>
      </c>
      <c r="H151" s="18">
        <v>10</v>
      </c>
      <c r="I151" s="19">
        <v>0</v>
      </c>
      <c r="J151" s="20">
        <v>1</v>
      </c>
      <c r="K151" s="21">
        <v>0</v>
      </c>
      <c r="L151" s="22">
        <v>0</v>
      </c>
      <c r="M151" s="65" t="s">
        <v>2197</v>
      </c>
      <c r="N151" s="65"/>
      <c r="O151" s="65"/>
      <c r="P151" s="65"/>
      <c r="Q151" s="65"/>
      <c r="R151" s="65"/>
    </row>
    <row r="152" spans="1:18" x14ac:dyDescent="0.3">
      <c r="A152" s="17" t="s">
        <v>1270</v>
      </c>
      <c r="B152" s="17" t="s">
        <v>988</v>
      </c>
      <c r="C152" s="17" t="s">
        <v>962</v>
      </c>
      <c r="D152" s="17" t="s">
        <v>1271</v>
      </c>
      <c r="E152" s="17" t="s">
        <v>990</v>
      </c>
      <c r="F152" s="17" t="s">
        <v>1272</v>
      </c>
      <c r="G152" s="18">
        <v>1</v>
      </c>
      <c r="H152" s="18">
        <v>1</v>
      </c>
      <c r="I152" s="19">
        <v>0</v>
      </c>
      <c r="J152" s="20">
        <v>1</v>
      </c>
      <c r="K152" s="21">
        <v>0</v>
      </c>
      <c r="L152" s="22">
        <v>0</v>
      </c>
      <c r="M152" s="65" t="s">
        <v>2197</v>
      </c>
      <c r="N152" s="65"/>
      <c r="O152" s="65"/>
      <c r="P152" s="65"/>
      <c r="Q152" s="65"/>
      <c r="R152" s="65"/>
    </row>
    <row r="153" spans="1:18" x14ac:dyDescent="0.3">
      <c r="A153" s="17" t="s">
        <v>1273</v>
      </c>
      <c r="B153" s="17" t="s">
        <v>1274</v>
      </c>
      <c r="C153" s="17" t="s">
        <v>1275</v>
      </c>
      <c r="D153" s="17" t="s">
        <v>1087</v>
      </c>
      <c r="E153" s="17" t="s">
        <v>318</v>
      </c>
      <c r="F153" s="17" t="s">
        <v>1276</v>
      </c>
      <c r="G153" s="18">
        <v>1</v>
      </c>
      <c r="H153" s="18">
        <v>12</v>
      </c>
      <c r="I153" s="19">
        <v>0</v>
      </c>
      <c r="J153" s="20">
        <v>1</v>
      </c>
      <c r="K153" s="21">
        <v>0</v>
      </c>
      <c r="L153" s="22">
        <v>0</v>
      </c>
      <c r="M153" s="65" t="s">
        <v>2197</v>
      </c>
      <c r="N153" s="65"/>
      <c r="O153" s="65"/>
      <c r="P153" s="65"/>
      <c r="Q153" s="65"/>
      <c r="R153" s="65"/>
    </row>
    <row r="154" spans="1:18" x14ac:dyDescent="0.3">
      <c r="A154" s="17" t="s">
        <v>1277</v>
      </c>
      <c r="B154" s="17" t="s">
        <v>1278</v>
      </c>
      <c r="C154" s="17" t="s">
        <v>729</v>
      </c>
      <c r="D154" s="17" t="s">
        <v>704</v>
      </c>
      <c r="E154" s="17" t="s">
        <v>557</v>
      </c>
      <c r="F154" s="17" t="s">
        <v>1279</v>
      </c>
      <c r="G154" s="18">
        <v>1</v>
      </c>
      <c r="H154" s="18">
        <v>1</v>
      </c>
      <c r="I154" s="19">
        <v>0</v>
      </c>
      <c r="J154" s="20">
        <v>1</v>
      </c>
      <c r="K154" s="21">
        <v>0</v>
      </c>
      <c r="L154" s="22">
        <v>0</v>
      </c>
      <c r="M154" s="65" t="s">
        <v>2199</v>
      </c>
      <c r="N154" s="65"/>
      <c r="O154" s="65"/>
      <c r="P154" s="65"/>
      <c r="Q154" s="65"/>
      <c r="R154" s="65"/>
    </row>
    <row r="155" spans="1:18" x14ac:dyDescent="0.3">
      <c r="A155" s="17" t="s">
        <v>1280</v>
      </c>
      <c r="B155" s="17" t="s">
        <v>1281</v>
      </c>
      <c r="C155" s="17" t="s">
        <v>1282</v>
      </c>
      <c r="D155" s="17" t="s">
        <v>1283</v>
      </c>
      <c r="E155" s="17" t="s">
        <v>312</v>
      </c>
      <c r="F155" s="17" t="s">
        <v>1284</v>
      </c>
      <c r="G155" s="18">
        <v>1</v>
      </c>
      <c r="H155" s="18">
        <v>1</v>
      </c>
      <c r="I155" s="19">
        <v>0</v>
      </c>
      <c r="J155" s="20">
        <v>1</v>
      </c>
      <c r="K155" s="21">
        <v>0</v>
      </c>
      <c r="L155" s="22">
        <v>0</v>
      </c>
      <c r="M155" s="65" t="s">
        <v>2197</v>
      </c>
      <c r="N155" s="65"/>
      <c r="O155" s="65"/>
      <c r="P155" s="65"/>
      <c r="Q155" s="65"/>
      <c r="R155" s="65"/>
    </row>
    <row r="156" spans="1:18" x14ac:dyDescent="0.3">
      <c r="A156" s="17" t="s">
        <v>1285</v>
      </c>
      <c r="B156" s="17" t="s">
        <v>893</v>
      </c>
      <c r="C156" s="17" t="s">
        <v>1286</v>
      </c>
      <c r="D156" s="17" t="s">
        <v>842</v>
      </c>
      <c r="E156" s="17" t="s">
        <v>895</v>
      </c>
      <c r="F156" s="17" t="s">
        <v>1287</v>
      </c>
      <c r="G156" s="18">
        <v>1</v>
      </c>
      <c r="H156" s="18">
        <v>4</v>
      </c>
      <c r="I156" s="19">
        <v>0</v>
      </c>
      <c r="J156" s="20">
        <v>1</v>
      </c>
      <c r="K156" s="21">
        <v>0</v>
      </c>
      <c r="L156" s="22">
        <v>0</v>
      </c>
      <c r="M156" s="65" t="s">
        <v>2197</v>
      </c>
      <c r="N156" s="65"/>
      <c r="O156" s="65"/>
      <c r="P156" s="65"/>
      <c r="Q156" s="65"/>
      <c r="R156" s="65"/>
    </row>
    <row r="157" spans="1:18" x14ac:dyDescent="0.3">
      <c r="A157" s="17" t="s">
        <v>554</v>
      </c>
      <c r="B157" s="17" t="s">
        <v>1288</v>
      </c>
      <c r="C157" s="17" t="s">
        <v>729</v>
      </c>
      <c r="D157" s="17" t="s">
        <v>704</v>
      </c>
      <c r="E157" s="17" t="s">
        <v>557</v>
      </c>
      <c r="F157" s="17" t="s">
        <v>1289</v>
      </c>
      <c r="G157" s="18">
        <v>1</v>
      </c>
      <c r="H157" s="18">
        <v>2</v>
      </c>
      <c r="I157" s="19">
        <v>0</v>
      </c>
      <c r="J157" s="20">
        <v>0</v>
      </c>
      <c r="K157" s="21">
        <v>0</v>
      </c>
      <c r="L157" s="22">
        <v>1</v>
      </c>
      <c r="M157" s="65" t="s">
        <v>2200</v>
      </c>
      <c r="N157" s="65"/>
      <c r="O157" s="65"/>
      <c r="P157" s="65"/>
      <c r="Q157" s="65"/>
      <c r="R157" s="65"/>
    </row>
    <row r="158" spans="1:18" x14ac:dyDescent="0.3">
      <c r="A158" s="17" t="s">
        <v>1290</v>
      </c>
      <c r="B158" s="17" t="s">
        <v>1291</v>
      </c>
      <c r="C158" s="17" t="s">
        <v>729</v>
      </c>
      <c r="D158" s="17" t="s">
        <v>1292</v>
      </c>
      <c r="E158" s="17" t="s">
        <v>318</v>
      </c>
      <c r="F158" s="17" t="s">
        <v>1293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65" t="s">
        <v>2199</v>
      </c>
      <c r="N158" s="65"/>
      <c r="O158" s="65"/>
      <c r="P158" s="65"/>
      <c r="Q158" s="65"/>
      <c r="R158" s="65"/>
    </row>
    <row r="159" spans="1:18" x14ac:dyDescent="0.3">
      <c r="A159" s="17" t="s">
        <v>1294</v>
      </c>
      <c r="B159" s="17" t="s">
        <v>1295</v>
      </c>
      <c r="C159" s="17" t="s">
        <v>1296</v>
      </c>
      <c r="D159" s="17" t="s">
        <v>759</v>
      </c>
      <c r="E159" s="17" t="s">
        <v>318</v>
      </c>
      <c r="F159" s="17" t="s">
        <v>1297</v>
      </c>
      <c r="G159" s="18">
        <v>1</v>
      </c>
      <c r="H159" s="18">
        <v>3</v>
      </c>
      <c r="I159" s="19">
        <v>0</v>
      </c>
      <c r="J159" s="20">
        <v>1</v>
      </c>
      <c r="K159" s="21">
        <v>0</v>
      </c>
      <c r="L159" s="22">
        <v>0</v>
      </c>
      <c r="M159" s="65" t="s">
        <v>2197</v>
      </c>
      <c r="N159" s="65"/>
      <c r="O159" s="65"/>
      <c r="P159" s="65"/>
      <c r="Q159" s="65"/>
      <c r="R159" s="65"/>
    </row>
    <row r="160" spans="1:18" x14ac:dyDescent="0.3">
      <c r="A160" s="17" t="s">
        <v>1298</v>
      </c>
      <c r="B160" s="17" t="s">
        <v>1299</v>
      </c>
      <c r="C160" s="17" t="s">
        <v>1300</v>
      </c>
      <c r="D160" s="17" t="s">
        <v>704</v>
      </c>
      <c r="E160" s="17" t="s">
        <v>931</v>
      </c>
      <c r="F160" s="17" t="s">
        <v>1301</v>
      </c>
      <c r="G160" s="18">
        <v>1</v>
      </c>
      <c r="H160" s="18">
        <v>12</v>
      </c>
      <c r="I160" s="19">
        <v>0</v>
      </c>
      <c r="J160" s="20">
        <v>1</v>
      </c>
      <c r="K160" s="21">
        <v>0</v>
      </c>
      <c r="L160" s="22">
        <v>0</v>
      </c>
      <c r="M160" s="65" t="s">
        <v>2199</v>
      </c>
      <c r="N160" s="65"/>
      <c r="O160" s="65"/>
      <c r="P160" s="65"/>
      <c r="Q160" s="65"/>
      <c r="R160" s="65"/>
    </row>
    <row r="161" spans="1:18" x14ac:dyDescent="0.3">
      <c r="A161" s="17" t="s">
        <v>1302</v>
      </c>
      <c r="B161" s="17" t="s">
        <v>1303</v>
      </c>
      <c r="C161" s="17" t="s">
        <v>1304</v>
      </c>
      <c r="D161" s="17" t="s">
        <v>1148</v>
      </c>
      <c r="E161" s="17" t="s">
        <v>1305</v>
      </c>
      <c r="F161" s="17" t="s">
        <v>1306</v>
      </c>
      <c r="G161" s="18">
        <v>1</v>
      </c>
      <c r="H161" s="18">
        <v>14</v>
      </c>
      <c r="I161" s="19">
        <v>1</v>
      </c>
      <c r="J161" s="20">
        <v>0</v>
      </c>
      <c r="K161" s="21">
        <v>0</v>
      </c>
      <c r="L161" s="22">
        <v>0</v>
      </c>
      <c r="M161" s="65" t="s">
        <v>2197</v>
      </c>
      <c r="N161" s="65"/>
      <c r="O161" s="65"/>
      <c r="P161" s="65"/>
      <c r="Q161" s="65"/>
      <c r="R161" s="65"/>
    </row>
    <row r="162" spans="1:18" x14ac:dyDescent="0.3">
      <c r="A162" s="17" t="s">
        <v>608</v>
      </c>
      <c r="B162" s="17" t="s">
        <v>1307</v>
      </c>
      <c r="C162" s="17" t="s">
        <v>1308</v>
      </c>
      <c r="D162" s="17" t="s">
        <v>1309</v>
      </c>
      <c r="E162" s="17" t="s">
        <v>607</v>
      </c>
      <c r="F162" s="17" t="s">
        <v>1310</v>
      </c>
      <c r="G162" s="18">
        <v>1</v>
      </c>
      <c r="H162" s="18">
        <v>1</v>
      </c>
      <c r="I162" s="19">
        <v>0</v>
      </c>
      <c r="J162" s="20">
        <v>0</v>
      </c>
      <c r="K162" s="21">
        <v>0</v>
      </c>
      <c r="L162" s="22">
        <v>1</v>
      </c>
      <c r="M162" s="65" t="s">
        <v>2200</v>
      </c>
      <c r="N162" s="65"/>
      <c r="O162" s="65"/>
      <c r="P162" s="65"/>
      <c r="Q162" s="65"/>
      <c r="R162" s="65"/>
    </row>
    <row r="163" spans="1:18" x14ac:dyDescent="0.3">
      <c r="A163" s="17" t="s">
        <v>1311</v>
      </c>
      <c r="B163" s="17" t="s">
        <v>1312</v>
      </c>
      <c r="C163" s="17" t="s">
        <v>780</v>
      </c>
      <c r="D163" s="17" t="s">
        <v>1313</v>
      </c>
      <c r="E163" s="17" t="s">
        <v>1314</v>
      </c>
      <c r="F163" s="17" t="s">
        <v>1315</v>
      </c>
      <c r="G163" s="18">
        <v>1</v>
      </c>
      <c r="H163" s="18">
        <v>10</v>
      </c>
      <c r="I163" s="19">
        <v>1</v>
      </c>
      <c r="J163" s="20">
        <v>0</v>
      </c>
      <c r="K163" s="21">
        <v>0</v>
      </c>
      <c r="L163" s="22">
        <v>0</v>
      </c>
      <c r="M163" s="65" t="s">
        <v>2197</v>
      </c>
      <c r="N163" s="65"/>
      <c r="O163" s="65"/>
      <c r="P163" s="65"/>
      <c r="Q163" s="65"/>
      <c r="R163" s="65"/>
    </row>
    <row r="164" spans="1:18" x14ac:dyDescent="0.3">
      <c r="A164" s="17" t="s">
        <v>1316</v>
      </c>
      <c r="B164" s="17" t="s">
        <v>1317</v>
      </c>
      <c r="C164" s="17" t="s">
        <v>1318</v>
      </c>
      <c r="D164" s="17" t="s">
        <v>704</v>
      </c>
      <c r="E164" s="17" t="s">
        <v>1028</v>
      </c>
      <c r="F164" s="17" t="s">
        <v>1319</v>
      </c>
      <c r="G164" s="18">
        <v>1</v>
      </c>
      <c r="H164" s="18">
        <v>4</v>
      </c>
      <c r="I164" s="19">
        <v>0</v>
      </c>
      <c r="J164" s="20">
        <v>1</v>
      </c>
      <c r="K164" s="21">
        <v>0</v>
      </c>
      <c r="L164" s="22">
        <v>0</v>
      </c>
      <c r="M164" s="65" t="s">
        <v>2197</v>
      </c>
      <c r="N164" s="65"/>
      <c r="O164" s="65"/>
      <c r="P164" s="65"/>
      <c r="Q164" s="65"/>
      <c r="R164" s="65"/>
    </row>
    <row r="165" spans="1:18" x14ac:dyDescent="0.3">
      <c r="A165" s="17" t="s">
        <v>1320</v>
      </c>
      <c r="B165" s="17" t="s">
        <v>1321</v>
      </c>
      <c r="C165" s="17" t="s">
        <v>1322</v>
      </c>
      <c r="D165" s="17" t="s">
        <v>704</v>
      </c>
      <c r="E165" s="17" t="s">
        <v>1323</v>
      </c>
      <c r="F165" s="17" t="s">
        <v>1324</v>
      </c>
      <c r="G165" s="18">
        <v>1</v>
      </c>
      <c r="H165" s="18">
        <v>10</v>
      </c>
      <c r="I165" s="19">
        <v>0</v>
      </c>
      <c r="J165" s="20">
        <v>1</v>
      </c>
      <c r="K165" s="21">
        <v>0</v>
      </c>
      <c r="L165" s="22">
        <v>0</v>
      </c>
      <c r="M165" s="65" t="s">
        <v>2197</v>
      </c>
      <c r="N165" s="65"/>
      <c r="O165" s="65"/>
      <c r="P165" s="65"/>
      <c r="Q165" s="65"/>
      <c r="R165" s="65"/>
    </row>
    <row r="166" spans="1:18" x14ac:dyDescent="0.3">
      <c r="A166" s="17" t="s">
        <v>414</v>
      </c>
      <c r="B166" s="17" t="s">
        <v>1325</v>
      </c>
      <c r="C166" s="17" t="s">
        <v>729</v>
      </c>
      <c r="D166" s="17" t="s">
        <v>704</v>
      </c>
      <c r="E166" s="17" t="s">
        <v>417</v>
      </c>
      <c r="F166" s="17" t="s">
        <v>1326</v>
      </c>
      <c r="G166" s="18">
        <v>1</v>
      </c>
      <c r="H166" s="18">
        <v>1</v>
      </c>
      <c r="I166" s="19">
        <v>0</v>
      </c>
      <c r="J166" s="20">
        <v>0</v>
      </c>
      <c r="K166" s="21">
        <v>1</v>
      </c>
      <c r="L166" s="22">
        <v>0</v>
      </c>
      <c r="M166" s="65" t="s">
        <v>2200</v>
      </c>
      <c r="N166" s="65"/>
      <c r="O166" s="65"/>
      <c r="P166" s="65"/>
      <c r="Q166" s="65"/>
      <c r="R166" s="65"/>
    </row>
    <row r="167" spans="1:18" x14ac:dyDescent="0.3">
      <c r="A167" s="17" t="s">
        <v>1327</v>
      </c>
      <c r="B167" s="17" t="s">
        <v>1328</v>
      </c>
      <c r="C167" s="17" t="s">
        <v>1329</v>
      </c>
      <c r="D167" s="17" t="s">
        <v>1330</v>
      </c>
      <c r="E167" s="17" t="s">
        <v>215</v>
      </c>
      <c r="F167" s="17" t="s">
        <v>1331</v>
      </c>
      <c r="G167" s="18">
        <v>1</v>
      </c>
      <c r="H167" s="18">
        <v>5</v>
      </c>
      <c r="I167" s="19">
        <v>0</v>
      </c>
      <c r="J167" s="20">
        <v>1</v>
      </c>
      <c r="K167" s="21">
        <v>0</v>
      </c>
      <c r="L167" s="22">
        <v>0</v>
      </c>
      <c r="M167" s="65" t="s">
        <v>2199</v>
      </c>
      <c r="N167" s="65"/>
      <c r="O167" s="65"/>
      <c r="P167" s="65"/>
      <c r="Q167" s="65"/>
      <c r="R167" s="65"/>
    </row>
    <row r="168" spans="1:18" x14ac:dyDescent="0.3">
      <c r="A168" s="17" t="s">
        <v>1332</v>
      </c>
      <c r="B168" s="17" t="s">
        <v>734</v>
      </c>
      <c r="C168" s="17" t="s">
        <v>763</v>
      </c>
      <c r="D168" s="17" t="s">
        <v>736</v>
      </c>
      <c r="E168" s="17" t="s">
        <v>318</v>
      </c>
      <c r="F168" s="17" t="s">
        <v>1333</v>
      </c>
      <c r="G168" s="18">
        <v>1</v>
      </c>
      <c r="H168" s="18">
        <v>30</v>
      </c>
      <c r="I168" s="19">
        <v>0</v>
      </c>
      <c r="J168" s="20">
        <v>1</v>
      </c>
      <c r="K168" s="21">
        <v>0</v>
      </c>
      <c r="L168" s="22">
        <v>0</v>
      </c>
      <c r="M168" s="65" t="s">
        <v>2197</v>
      </c>
      <c r="N168" s="65"/>
      <c r="O168" s="65"/>
      <c r="P168" s="65"/>
      <c r="Q168" s="65"/>
      <c r="R168" s="65"/>
    </row>
    <row r="169" spans="1:18" x14ac:dyDescent="0.3">
      <c r="A169" s="17" t="s">
        <v>1334</v>
      </c>
      <c r="B169" s="17" t="s">
        <v>1335</v>
      </c>
      <c r="C169" s="17" t="s">
        <v>1336</v>
      </c>
      <c r="D169" s="17" t="s">
        <v>1337</v>
      </c>
      <c r="E169" s="17" t="s">
        <v>618</v>
      </c>
      <c r="F169" s="17" t="s">
        <v>1338</v>
      </c>
      <c r="G169" s="18">
        <v>1</v>
      </c>
      <c r="H169" s="18">
        <v>6</v>
      </c>
      <c r="I169" s="19">
        <v>0</v>
      </c>
      <c r="J169" s="20">
        <v>1</v>
      </c>
      <c r="K169" s="21">
        <v>0</v>
      </c>
      <c r="L169" s="22">
        <v>0</v>
      </c>
      <c r="M169" s="65" t="s">
        <v>2197</v>
      </c>
      <c r="N169" s="65"/>
      <c r="O169" s="65"/>
      <c r="P169" s="65"/>
      <c r="Q169" s="65"/>
      <c r="R169" s="65"/>
    </row>
    <row r="170" spans="1:18" x14ac:dyDescent="0.3">
      <c r="A170" s="17" t="s">
        <v>260</v>
      </c>
      <c r="B170" s="17" t="s">
        <v>1339</v>
      </c>
      <c r="C170" s="17" t="s">
        <v>1340</v>
      </c>
      <c r="D170" s="17" t="s">
        <v>704</v>
      </c>
      <c r="E170" s="17" t="s">
        <v>263</v>
      </c>
      <c r="F170" s="17" t="s">
        <v>1341</v>
      </c>
      <c r="G170" s="18">
        <v>1</v>
      </c>
      <c r="H170" s="18">
        <v>4</v>
      </c>
      <c r="I170" s="19">
        <v>0</v>
      </c>
      <c r="J170" s="20">
        <v>0</v>
      </c>
      <c r="K170" s="21">
        <v>1</v>
      </c>
      <c r="L170" s="22">
        <v>0</v>
      </c>
      <c r="M170" s="65" t="s">
        <v>2200</v>
      </c>
      <c r="N170" s="65"/>
      <c r="O170" s="65"/>
      <c r="P170" s="65"/>
      <c r="Q170" s="65"/>
      <c r="R170" s="65"/>
    </row>
    <row r="171" spans="1:18" x14ac:dyDescent="0.3">
      <c r="A171" s="17" t="s">
        <v>184</v>
      </c>
      <c r="B171" s="17" t="s">
        <v>1342</v>
      </c>
      <c r="C171" s="17" t="s">
        <v>729</v>
      </c>
      <c r="D171" s="17" t="s">
        <v>867</v>
      </c>
      <c r="E171" s="17" t="s">
        <v>187</v>
      </c>
      <c r="F171" s="17" t="s">
        <v>1343</v>
      </c>
      <c r="G171" s="18">
        <v>1</v>
      </c>
      <c r="H171" s="18">
        <v>1</v>
      </c>
      <c r="I171" s="19">
        <v>0</v>
      </c>
      <c r="J171" s="20">
        <v>0</v>
      </c>
      <c r="K171" s="21">
        <v>1</v>
      </c>
      <c r="L171" s="22">
        <v>0</v>
      </c>
      <c r="M171" s="65" t="s">
        <v>2200</v>
      </c>
      <c r="N171" s="65"/>
      <c r="O171" s="65"/>
      <c r="P171" s="65"/>
      <c r="Q171" s="65"/>
      <c r="R171" s="65"/>
    </row>
    <row r="172" spans="1:18" x14ac:dyDescent="0.3">
      <c r="A172" s="17" t="s">
        <v>1344</v>
      </c>
      <c r="B172" s="17" t="s">
        <v>1345</v>
      </c>
      <c r="C172" s="17" t="s">
        <v>729</v>
      </c>
      <c r="D172" s="17" t="s">
        <v>1346</v>
      </c>
      <c r="E172" s="17" t="s">
        <v>1347</v>
      </c>
      <c r="F172" s="17" t="s">
        <v>1348</v>
      </c>
      <c r="G172" s="18">
        <v>1</v>
      </c>
      <c r="H172" s="18">
        <v>40</v>
      </c>
      <c r="I172" s="19">
        <v>0</v>
      </c>
      <c r="J172" s="20">
        <v>1</v>
      </c>
      <c r="K172" s="21">
        <v>0</v>
      </c>
      <c r="L172" s="22">
        <v>0</v>
      </c>
      <c r="M172" s="65" t="s">
        <v>2197</v>
      </c>
      <c r="N172" s="65"/>
      <c r="O172" s="65"/>
      <c r="P172" s="65"/>
      <c r="Q172" s="65"/>
      <c r="R172" s="65"/>
    </row>
    <row r="173" spans="1:18" x14ac:dyDescent="0.3">
      <c r="A173" s="17" t="s">
        <v>1349</v>
      </c>
      <c r="B173" s="17" t="s">
        <v>1350</v>
      </c>
      <c r="C173" s="17" t="s">
        <v>1351</v>
      </c>
      <c r="D173" s="17" t="s">
        <v>785</v>
      </c>
      <c r="E173" s="17" t="s">
        <v>318</v>
      </c>
      <c r="F173" s="17" t="s">
        <v>1352</v>
      </c>
      <c r="G173" s="18">
        <v>1</v>
      </c>
      <c r="H173" s="18">
        <v>1</v>
      </c>
      <c r="I173" s="19">
        <v>0</v>
      </c>
      <c r="J173" s="20">
        <v>1</v>
      </c>
      <c r="K173" s="21">
        <v>0</v>
      </c>
      <c r="L173" s="22">
        <v>0</v>
      </c>
      <c r="M173" s="65" t="s">
        <v>2196</v>
      </c>
      <c r="N173" s="65"/>
      <c r="O173" s="65"/>
      <c r="P173" s="65"/>
      <c r="Q173" s="65"/>
      <c r="R173" s="65"/>
    </row>
    <row r="174" spans="1:18" x14ac:dyDescent="0.3">
      <c r="A174" s="17" t="s">
        <v>1353</v>
      </c>
      <c r="B174" s="17" t="s">
        <v>1354</v>
      </c>
      <c r="C174" s="17" t="s">
        <v>1355</v>
      </c>
      <c r="D174" s="17" t="s">
        <v>704</v>
      </c>
      <c r="E174" s="17" t="s">
        <v>1356</v>
      </c>
      <c r="F174" s="17" t="s">
        <v>1357</v>
      </c>
      <c r="G174" s="18">
        <v>1</v>
      </c>
      <c r="H174" s="18">
        <v>2</v>
      </c>
      <c r="I174" s="19">
        <v>0</v>
      </c>
      <c r="J174" s="20">
        <v>1</v>
      </c>
      <c r="K174" s="21">
        <v>0</v>
      </c>
      <c r="L174" s="22">
        <v>0</v>
      </c>
      <c r="M174" s="65" t="s">
        <v>2199</v>
      </c>
      <c r="N174" s="65"/>
      <c r="O174" s="65"/>
      <c r="P174" s="65"/>
      <c r="Q174" s="65"/>
      <c r="R174" s="65"/>
    </row>
    <row r="175" spans="1:18" x14ac:dyDescent="0.3">
      <c r="A175" s="17" t="s">
        <v>571</v>
      </c>
      <c r="B175" s="17" t="s">
        <v>1358</v>
      </c>
      <c r="C175" s="17" t="s">
        <v>1359</v>
      </c>
      <c r="D175" s="17" t="s">
        <v>704</v>
      </c>
      <c r="E175" s="17" t="s">
        <v>493</v>
      </c>
      <c r="F175" s="17" t="s">
        <v>1360</v>
      </c>
      <c r="G175" s="18">
        <v>1</v>
      </c>
      <c r="H175" s="18">
        <v>1</v>
      </c>
      <c r="I175" s="19">
        <v>0</v>
      </c>
      <c r="J175" s="20">
        <v>0</v>
      </c>
      <c r="K175" s="21">
        <v>0</v>
      </c>
      <c r="L175" s="22">
        <v>1</v>
      </c>
      <c r="M175" s="65" t="s">
        <v>2200</v>
      </c>
      <c r="N175" s="65"/>
      <c r="O175" s="65"/>
      <c r="P175" s="65"/>
      <c r="Q175" s="65"/>
      <c r="R175" s="65"/>
    </row>
    <row r="176" spans="1:18" x14ac:dyDescent="0.3">
      <c r="A176" s="17" t="s">
        <v>307</v>
      </c>
      <c r="B176" s="17" t="s">
        <v>1361</v>
      </c>
      <c r="C176" s="17" t="s">
        <v>1362</v>
      </c>
      <c r="D176" s="17" t="s">
        <v>822</v>
      </c>
      <c r="E176" s="17" t="s">
        <v>309</v>
      </c>
      <c r="F176" s="17" t="s">
        <v>1363</v>
      </c>
      <c r="G176" s="18">
        <v>1</v>
      </c>
      <c r="H176" s="18">
        <v>1</v>
      </c>
      <c r="I176" s="19">
        <v>0</v>
      </c>
      <c r="J176" s="20">
        <v>0</v>
      </c>
      <c r="K176" s="21">
        <v>1</v>
      </c>
      <c r="L176" s="22">
        <v>0</v>
      </c>
      <c r="M176" s="65" t="s">
        <v>2200</v>
      </c>
      <c r="N176" s="65"/>
      <c r="O176" s="65"/>
      <c r="P176" s="65"/>
      <c r="Q176" s="65"/>
      <c r="R176" s="65"/>
    </row>
    <row r="177" spans="1:18" x14ac:dyDescent="0.3">
      <c r="A177" s="17" t="s">
        <v>316</v>
      </c>
      <c r="B177" s="17" t="s">
        <v>317</v>
      </c>
      <c r="C177" s="17" t="s">
        <v>1364</v>
      </c>
      <c r="D177" s="17" t="s">
        <v>958</v>
      </c>
      <c r="E177" s="17" t="s">
        <v>318</v>
      </c>
      <c r="F177" s="17" t="s">
        <v>1365</v>
      </c>
      <c r="G177" s="18">
        <v>1</v>
      </c>
      <c r="H177" s="18">
        <v>1</v>
      </c>
      <c r="I177" s="19">
        <v>0</v>
      </c>
      <c r="J177" s="20">
        <v>0</v>
      </c>
      <c r="K177" s="21">
        <v>1</v>
      </c>
      <c r="L177" s="22">
        <v>0</v>
      </c>
      <c r="M177" s="65" t="s">
        <v>2200</v>
      </c>
      <c r="N177" s="65"/>
      <c r="O177" s="65"/>
      <c r="P177" s="65"/>
      <c r="Q177" s="65"/>
      <c r="R177" s="65"/>
    </row>
    <row r="178" spans="1:18" x14ac:dyDescent="0.3">
      <c r="A178" s="17" t="s">
        <v>1366</v>
      </c>
      <c r="B178" s="17" t="s">
        <v>1367</v>
      </c>
      <c r="C178" s="17" t="s">
        <v>1368</v>
      </c>
      <c r="D178" s="17" t="s">
        <v>1369</v>
      </c>
      <c r="E178" s="17" t="s">
        <v>278</v>
      </c>
      <c r="F178" s="17" t="s">
        <v>781</v>
      </c>
      <c r="G178" s="18">
        <v>1</v>
      </c>
      <c r="H178" s="18">
        <v>120</v>
      </c>
      <c r="I178" s="19">
        <v>0</v>
      </c>
      <c r="J178" s="20">
        <v>1</v>
      </c>
      <c r="K178" s="21">
        <v>0</v>
      </c>
      <c r="L178" s="22">
        <v>0</v>
      </c>
      <c r="M178" s="65" t="s">
        <v>2197</v>
      </c>
      <c r="N178" s="65"/>
      <c r="O178" s="65"/>
      <c r="P178" s="65"/>
      <c r="Q178" s="65"/>
      <c r="R178" s="65"/>
    </row>
    <row r="179" spans="1:18" x14ac:dyDescent="0.3">
      <c r="A179" s="17" t="s">
        <v>1370</v>
      </c>
      <c r="B179" s="17" t="s">
        <v>1371</v>
      </c>
      <c r="C179" s="17" t="s">
        <v>1372</v>
      </c>
      <c r="D179" s="17" t="s">
        <v>754</v>
      </c>
      <c r="E179" s="17" t="s">
        <v>1373</v>
      </c>
      <c r="F179" s="17" t="s">
        <v>1374</v>
      </c>
      <c r="G179" s="18">
        <v>1</v>
      </c>
      <c r="H179" s="18">
        <v>20</v>
      </c>
      <c r="I179" s="19">
        <v>0</v>
      </c>
      <c r="J179" s="20">
        <v>1</v>
      </c>
      <c r="K179" s="21">
        <v>0</v>
      </c>
      <c r="L179" s="22">
        <v>0</v>
      </c>
      <c r="M179" s="65" t="s">
        <v>2197</v>
      </c>
      <c r="N179" s="65"/>
      <c r="O179" s="65"/>
      <c r="P179" s="65"/>
      <c r="Q179" s="65"/>
      <c r="R179" s="65"/>
    </row>
    <row r="180" spans="1:18" x14ac:dyDescent="0.3">
      <c r="A180" s="17" t="s">
        <v>1375</v>
      </c>
      <c r="B180" s="17" t="s">
        <v>1376</v>
      </c>
      <c r="C180" s="17" t="s">
        <v>1359</v>
      </c>
      <c r="D180" s="17" t="s">
        <v>704</v>
      </c>
      <c r="E180" s="17" t="s">
        <v>493</v>
      </c>
      <c r="F180" s="17" t="s">
        <v>1377</v>
      </c>
      <c r="G180" s="18">
        <v>1</v>
      </c>
      <c r="H180" s="18">
        <v>1</v>
      </c>
      <c r="I180" s="19">
        <v>0</v>
      </c>
      <c r="J180" s="20">
        <v>1</v>
      </c>
      <c r="K180" s="21">
        <v>0</v>
      </c>
      <c r="L180" s="22">
        <v>0</v>
      </c>
      <c r="M180" s="65" t="s">
        <v>2199</v>
      </c>
      <c r="N180" s="65"/>
      <c r="O180" s="65"/>
      <c r="P180" s="65"/>
      <c r="Q180" s="65"/>
      <c r="R180" s="65"/>
    </row>
    <row r="181" spans="1:18" x14ac:dyDescent="0.3">
      <c r="A181" s="17" t="s">
        <v>328</v>
      </c>
      <c r="B181" s="17" t="s">
        <v>1378</v>
      </c>
      <c r="C181" s="17" t="s">
        <v>1379</v>
      </c>
      <c r="D181" s="17" t="s">
        <v>730</v>
      </c>
      <c r="E181" s="17" t="s">
        <v>238</v>
      </c>
      <c r="F181" s="17" t="s">
        <v>1380</v>
      </c>
      <c r="G181" s="18">
        <v>1</v>
      </c>
      <c r="H181" s="18">
        <v>2</v>
      </c>
      <c r="I181" s="19">
        <v>0</v>
      </c>
      <c r="J181" s="20">
        <v>0</v>
      </c>
      <c r="K181" s="21">
        <v>1</v>
      </c>
      <c r="L181" s="22">
        <v>0</v>
      </c>
      <c r="M181" s="65" t="s">
        <v>2200</v>
      </c>
      <c r="N181" s="65"/>
      <c r="O181" s="65"/>
      <c r="P181" s="65"/>
      <c r="Q181" s="65"/>
      <c r="R181" s="65"/>
    </row>
    <row r="182" spans="1:18" x14ac:dyDescent="0.3">
      <c r="A182" s="17" t="s">
        <v>220</v>
      </c>
      <c r="B182" s="17" t="s">
        <v>1381</v>
      </c>
      <c r="C182" s="17" t="s">
        <v>1382</v>
      </c>
      <c r="D182" s="17" t="s">
        <v>1148</v>
      </c>
      <c r="E182" s="17" t="s">
        <v>223</v>
      </c>
      <c r="F182" s="17" t="s">
        <v>1383</v>
      </c>
      <c r="G182" s="18">
        <v>1</v>
      </c>
      <c r="H182" s="18">
        <v>1</v>
      </c>
      <c r="I182" s="19">
        <v>0</v>
      </c>
      <c r="J182" s="20">
        <v>0</v>
      </c>
      <c r="K182" s="21">
        <v>1</v>
      </c>
      <c r="L182" s="22">
        <v>0</v>
      </c>
      <c r="M182" s="65" t="s">
        <v>2200</v>
      </c>
      <c r="N182" s="65"/>
      <c r="O182" s="65"/>
      <c r="P182" s="65"/>
      <c r="Q182" s="65"/>
      <c r="R182" s="65"/>
    </row>
    <row r="183" spans="1:18" x14ac:dyDescent="0.3">
      <c r="A183" s="17" t="s">
        <v>168</v>
      </c>
      <c r="B183" s="17" t="s">
        <v>1384</v>
      </c>
      <c r="C183" s="17" t="s">
        <v>729</v>
      </c>
      <c r="D183" s="17" t="s">
        <v>704</v>
      </c>
      <c r="E183" s="17" t="s">
        <v>171</v>
      </c>
      <c r="F183" s="17" t="s">
        <v>1385</v>
      </c>
      <c r="G183" s="18">
        <v>1</v>
      </c>
      <c r="H183" s="18">
        <v>1</v>
      </c>
      <c r="I183" s="19">
        <v>0</v>
      </c>
      <c r="J183" s="20">
        <v>0</v>
      </c>
      <c r="K183" s="21">
        <v>1</v>
      </c>
      <c r="L183" s="22">
        <v>0</v>
      </c>
      <c r="M183" s="65" t="s">
        <v>2200</v>
      </c>
      <c r="N183" s="65"/>
      <c r="O183" s="65"/>
      <c r="P183" s="65"/>
      <c r="Q183" s="65"/>
      <c r="R183" s="65"/>
    </row>
    <row r="184" spans="1:18" x14ac:dyDescent="0.3">
      <c r="A184" s="17" t="s">
        <v>1386</v>
      </c>
      <c r="B184" s="17" t="s">
        <v>1387</v>
      </c>
      <c r="C184" s="17" t="s">
        <v>1388</v>
      </c>
      <c r="D184" s="17" t="s">
        <v>1389</v>
      </c>
      <c r="E184" s="17" t="s">
        <v>1390</v>
      </c>
      <c r="F184" s="17" t="s">
        <v>1391</v>
      </c>
      <c r="G184" s="18">
        <v>1</v>
      </c>
      <c r="H184" s="18">
        <v>1</v>
      </c>
      <c r="I184" s="19">
        <v>0</v>
      </c>
      <c r="J184" s="20">
        <v>1</v>
      </c>
      <c r="K184" s="21">
        <v>0</v>
      </c>
      <c r="L184" s="22">
        <v>0</v>
      </c>
      <c r="M184" s="65" t="s">
        <v>2197</v>
      </c>
      <c r="N184" s="65"/>
      <c r="O184" s="65"/>
      <c r="P184" s="65"/>
      <c r="Q184" s="65"/>
      <c r="R184" s="65"/>
    </row>
    <row r="185" spans="1:18" x14ac:dyDescent="0.3">
      <c r="A185" s="17" t="s">
        <v>1392</v>
      </c>
      <c r="B185" s="17" t="s">
        <v>1393</v>
      </c>
      <c r="C185" s="17" t="s">
        <v>729</v>
      </c>
      <c r="D185" s="17" t="s">
        <v>754</v>
      </c>
      <c r="E185" s="17" t="s">
        <v>192</v>
      </c>
      <c r="F185" s="17" t="s">
        <v>1394</v>
      </c>
      <c r="G185" s="18">
        <v>1</v>
      </c>
      <c r="H185" s="18">
        <v>1</v>
      </c>
      <c r="I185" s="19">
        <v>0</v>
      </c>
      <c r="J185" s="20">
        <v>1</v>
      </c>
      <c r="K185" s="21">
        <v>0</v>
      </c>
      <c r="L185" s="22">
        <v>0</v>
      </c>
      <c r="M185" s="65" t="s">
        <v>2199</v>
      </c>
      <c r="N185" s="65"/>
      <c r="O185" s="65"/>
      <c r="P185" s="65"/>
      <c r="Q185" s="65"/>
      <c r="R185" s="65"/>
    </row>
    <row r="186" spans="1:18" x14ac:dyDescent="0.3">
      <c r="A186" s="17" t="s">
        <v>1395</v>
      </c>
      <c r="B186" s="17" t="s">
        <v>1396</v>
      </c>
      <c r="C186" s="17" t="s">
        <v>1397</v>
      </c>
      <c r="D186" s="17" t="s">
        <v>1217</v>
      </c>
      <c r="E186" s="17" t="s">
        <v>318</v>
      </c>
      <c r="F186" s="17" t="s">
        <v>1398</v>
      </c>
      <c r="G186" s="18">
        <v>1</v>
      </c>
      <c r="H186" s="18">
        <v>12</v>
      </c>
      <c r="I186" s="19">
        <v>0</v>
      </c>
      <c r="J186" s="20">
        <v>1</v>
      </c>
      <c r="K186" s="21">
        <v>0</v>
      </c>
      <c r="L186" s="22">
        <v>0</v>
      </c>
      <c r="M186" s="65" t="s">
        <v>2197</v>
      </c>
      <c r="N186" s="65"/>
      <c r="O186" s="65"/>
      <c r="P186" s="65"/>
      <c r="Q186" s="65"/>
      <c r="R186" s="65"/>
    </row>
    <row r="187" spans="1:18" x14ac:dyDescent="0.3">
      <c r="A187" s="17" t="s">
        <v>1399</v>
      </c>
      <c r="B187" s="17" t="s">
        <v>1215</v>
      </c>
      <c r="C187" s="17" t="s">
        <v>1216</v>
      </c>
      <c r="D187" s="17" t="s">
        <v>1400</v>
      </c>
      <c r="E187" s="17" t="s">
        <v>318</v>
      </c>
      <c r="F187" s="17" t="s">
        <v>1401</v>
      </c>
      <c r="G187" s="18">
        <v>1</v>
      </c>
      <c r="H187" s="18">
        <v>8</v>
      </c>
      <c r="I187" s="19">
        <v>0</v>
      </c>
      <c r="J187" s="20">
        <v>1</v>
      </c>
      <c r="K187" s="21">
        <v>0</v>
      </c>
      <c r="L187" s="22">
        <v>0</v>
      </c>
      <c r="M187" s="65" t="s">
        <v>2197</v>
      </c>
      <c r="N187" s="65"/>
      <c r="O187" s="65"/>
      <c r="P187" s="65"/>
      <c r="Q187" s="65"/>
      <c r="R187" s="65"/>
    </row>
    <row r="188" spans="1:18" x14ac:dyDescent="0.3">
      <c r="A188" s="17" t="s">
        <v>1402</v>
      </c>
      <c r="B188" s="17" t="s">
        <v>1403</v>
      </c>
      <c r="C188" s="17" t="s">
        <v>1404</v>
      </c>
      <c r="D188" s="17" t="s">
        <v>709</v>
      </c>
      <c r="E188" s="17" t="s">
        <v>318</v>
      </c>
      <c r="F188" s="17" t="s">
        <v>1405</v>
      </c>
      <c r="G188" s="18">
        <v>1</v>
      </c>
      <c r="H188" s="18">
        <v>10</v>
      </c>
      <c r="I188" s="19">
        <v>0</v>
      </c>
      <c r="J188" s="20">
        <v>1</v>
      </c>
      <c r="K188" s="21">
        <v>0</v>
      </c>
      <c r="L188" s="22">
        <v>0</v>
      </c>
      <c r="M188" s="65" t="s">
        <v>2197</v>
      </c>
      <c r="N188" s="65"/>
      <c r="O188" s="65"/>
      <c r="P188" s="65"/>
      <c r="Q188" s="65"/>
      <c r="R188" s="65"/>
    </row>
    <row r="189" spans="1:18" x14ac:dyDescent="0.3">
      <c r="A189" s="17" t="s">
        <v>1406</v>
      </c>
      <c r="B189" s="17" t="s">
        <v>1407</v>
      </c>
      <c r="C189" s="17" t="s">
        <v>1408</v>
      </c>
      <c r="D189" s="17" t="s">
        <v>1087</v>
      </c>
      <c r="E189" s="17" t="s">
        <v>318</v>
      </c>
      <c r="F189" s="17" t="s">
        <v>1409</v>
      </c>
      <c r="G189" s="18">
        <v>1</v>
      </c>
      <c r="H189" s="18">
        <v>4</v>
      </c>
      <c r="I189" s="19">
        <v>1</v>
      </c>
      <c r="J189" s="20">
        <v>0</v>
      </c>
      <c r="K189" s="21">
        <v>0</v>
      </c>
      <c r="L189" s="22">
        <v>0</v>
      </c>
      <c r="M189" s="65" t="s">
        <v>2197</v>
      </c>
      <c r="N189" s="65"/>
      <c r="O189" s="65"/>
      <c r="P189" s="65"/>
      <c r="Q189" s="65"/>
      <c r="R189" s="65"/>
    </row>
    <row r="190" spans="1:18" x14ac:dyDescent="0.3">
      <c r="A190" s="17" t="s">
        <v>1410</v>
      </c>
      <c r="B190" s="17" t="s">
        <v>1411</v>
      </c>
      <c r="C190" s="17" t="s">
        <v>1412</v>
      </c>
      <c r="D190" s="17" t="s">
        <v>704</v>
      </c>
      <c r="E190" s="17" t="s">
        <v>187</v>
      </c>
      <c r="F190" s="17" t="s">
        <v>1413</v>
      </c>
      <c r="G190" s="18">
        <v>1</v>
      </c>
      <c r="H190" s="18">
        <v>10</v>
      </c>
      <c r="I190" s="19">
        <v>0</v>
      </c>
      <c r="J190" s="20">
        <v>1</v>
      </c>
      <c r="K190" s="21">
        <v>0</v>
      </c>
      <c r="L190" s="22">
        <v>0</v>
      </c>
      <c r="M190" s="65" t="s">
        <v>2199</v>
      </c>
      <c r="N190" s="65"/>
      <c r="O190" s="65"/>
      <c r="P190" s="65"/>
      <c r="Q190" s="65"/>
      <c r="R190" s="65"/>
    </row>
    <row r="191" spans="1:18" x14ac:dyDescent="0.3">
      <c r="A191" s="17" t="s">
        <v>465</v>
      </c>
      <c r="B191" s="17" t="s">
        <v>1414</v>
      </c>
      <c r="C191" s="17" t="s">
        <v>729</v>
      </c>
      <c r="D191" s="17" t="s">
        <v>704</v>
      </c>
      <c r="E191" s="17" t="s">
        <v>295</v>
      </c>
      <c r="F191" s="17" t="s">
        <v>1415</v>
      </c>
      <c r="G191" s="18">
        <v>1</v>
      </c>
      <c r="H191" s="18">
        <v>5</v>
      </c>
      <c r="I191" s="19">
        <v>0</v>
      </c>
      <c r="J191" s="20">
        <v>0</v>
      </c>
      <c r="K191" s="21">
        <v>0</v>
      </c>
      <c r="L191" s="22">
        <v>1</v>
      </c>
      <c r="M191" s="65" t="s">
        <v>2200</v>
      </c>
      <c r="N191" s="65"/>
      <c r="O191" s="65"/>
      <c r="P191" s="65"/>
      <c r="Q191" s="65"/>
      <c r="R191" s="65"/>
    </row>
    <row r="192" spans="1:18" x14ac:dyDescent="0.3">
      <c r="A192" s="17" t="s">
        <v>431</v>
      </c>
      <c r="B192" s="17" t="s">
        <v>1416</v>
      </c>
      <c r="C192" s="17" t="s">
        <v>1417</v>
      </c>
      <c r="D192" s="17" t="s">
        <v>989</v>
      </c>
      <c r="E192" s="17" t="s">
        <v>249</v>
      </c>
      <c r="F192" s="17" t="s">
        <v>1418</v>
      </c>
      <c r="G192" s="18">
        <v>1</v>
      </c>
      <c r="H192" s="18">
        <v>6</v>
      </c>
      <c r="I192" s="19">
        <v>0</v>
      </c>
      <c r="J192" s="20">
        <v>0</v>
      </c>
      <c r="K192" s="21">
        <v>1</v>
      </c>
      <c r="L192" s="22">
        <v>0</v>
      </c>
      <c r="M192" s="65" t="s">
        <v>2200</v>
      </c>
      <c r="N192" s="65"/>
      <c r="O192" s="65"/>
      <c r="P192" s="65"/>
      <c r="Q192" s="65"/>
      <c r="R192" s="65"/>
    </row>
    <row r="193" spans="1:18" x14ac:dyDescent="0.3">
      <c r="A193" s="17" t="s">
        <v>453</v>
      </c>
      <c r="B193" s="17" t="s">
        <v>1419</v>
      </c>
      <c r="C193" s="17" t="s">
        <v>1420</v>
      </c>
      <c r="D193" s="17" t="s">
        <v>1421</v>
      </c>
      <c r="E193" s="17" t="s">
        <v>171</v>
      </c>
      <c r="F193" s="17" t="s">
        <v>1422</v>
      </c>
      <c r="G193" s="18">
        <v>1</v>
      </c>
      <c r="H193" s="18">
        <v>2</v>
      </c>
      <c r="I193" s="19">
        <v>0</v>
      </c>
      <c r="J193" s="20">
        <v>0</v>
      </c>
      <c r="K193" s="21">
        <v>1</v>
      </c>
      <c r="L193" s="22">
        <v>0</v>
      </c>
      <c r="M193" s="65" t="s">
        <v>2196</v>
      </c>
      <c r="N193" s="65"/>
      <c r="O193" s="65"/>
      <c r="P193" s="65"/>
      <c r="Q193" s="65"/>
      <c r="R193" s="65"/>
    </row>
    <row r="194" spans="1:18" x14ac:dyDescent="0.3">
      <c r="A194" s="17" t="s">
        <v>1423</v>
      </c>
      <c r="B194" s="17" t="s">
        <v>1424</v>
      </c>
      <c r="C194" s="17" t="s">
        <v>729</v>
      </c>
      <c r="D194" s="17" t="s">
        <v>1100</v>
      </c>
      <c r="E194" s="17" t="s">
        <v>1101</v>
      </c>
      <c r="F194" s="17" t="s">
        <v>1425</v>
      </c>
      <c r="G194" s="18">
        <v>1</v>
      </c>
      <c r="H194" s="18">
        <v>3</v>
      </c>
      <c r="I194" s="19">
        <v>0</v>
      </c>
      <c r="J194" s="20">
        <v>1</v>
      </c>
      <c r="K194" s="21">
        <v>0</v>
      </c>
      <c r="L194" s="22">
        <v>0</v>
      </c>
      <c r="M194" s="65" t="s">
        <v>2196</v>
      </c>
      <c r="N194" s="65"/>
      <c r="O194" s="65"/>
      <c r="P194" s="65"/>
      <c r="Q194" s="65"/>
      <c r="R194" s="65"/>
    </row>
    <row r="195" spans="1:18" x14ac:dyDescent="0.3">
      <c r="A195" s="17" t="s">
        <v>1426</v>
      </c>
      <c r="B195" s="17" t="s">
        <v>1427</v>
      </c>
      <c r="C195" s="17" t="s">
        <v>1428</v>
      </c>
      <c r="D195" s="17" t="s">
        <v>1087</v>
      </c>
      <c r="E195" s="17" t="s">
        <v>731</v>
      </c>
      <c r="F195" s="17" t="s">
        <v>1429</v>
      </c>
      <c r="G195" s="18">
        <v>1</v>
      </c>
      <c r="H195" s="18">
        <v>1</v>
      </c>
      <c r="I195" s="19">
        <v>0</v>
      </c>
      <c r="J195" s="20">
        <v>1</v>
      </c>
      <c r="K195" s="21">
        <v>0</v>
      </c>
      <c r="L195" s="22">
        <v>0</v>
      </c>
      <c r="M195" s="65" t="s">
        <v>2199</v>
      </c>
      <c r="N195" s="65"/>
      <c r="O195" s="65"/>
      <c r="P195" s="65"/>
      <c r="Q195" s="65"/>
      <c r="R195" s="65"/>
    </row>
    <row r="196" spans="1:18" x14ac:dyDescent="0.3">
      <c r="A196" s="17" t="s">
        <v>1430</v>
      </c>
      <c r="B196" s="17" t="s">
        <v>1431</v>
      </c>
      <c r="C196" s="17" t="s">
        <v>1432</v>
      </c>
      <c r="D196" s="17" t="s">
        <v>1087</v>
      </c>
      <c r="E196" s="17" t="s">
        <v>318</v>
      </c>
      <c r="F196" s="17" t="s">
        <v>1433</v>
      </c>
      <c r="G196" s="18">
        <v>1</v>
      </c>
      <c r="H196" s="18">
        <v>4</v>
      </c>
      <c r="I196" s="19">
        <v>0</v>
      </c>
      <c r="J196" s="20">
        <v>1</v>
      </c>
      <c r="K196" s="21">
        <v>0</v>
      </c>
      <c r="L196" s="22">
        <v>0</v>
      </c>
      <c r="M196" s="65" t="s">
        <v>2199</v>
      </c>
      <c r="N196" s="65"/>
      <c r="O196" s="65"/>
      <c r="P196" s="65"/>
      <c r="Q196" s="65"/>
      <c r="R196" s="65"/>
    </row>
    <row r="197" spans="1:18" x14ac:dyDescent="0.3">
      <c r="A197" s="17" t="s">
        <v>330</v>
      </c>
      <c r="B197" s="17" t="s">
        <v>1434</v>
      </c>
      <c r="C197" s="17" t="s">
        <v>1113</v>
      </c>
      <c r="D197" s="17" t="s">
        <v>730</v>
      </c>
      <c r="E197" s="17" t="s">
        <v>238</v>
      </c>
      <c r="F197" s="17" t="s">
        <v>1435</v>
      </c>
      <c r="G197" s="18">
        <v>1</v>
      </c>
      <c r="H197" s="18">
        <v>2</v>
      </c>
      <c r="I197" s="19">
        <v>0</v>
      </c>
      <c r="J197" s="20">
        <v>0</v>
      </c>
      <c r="K197" s="21">
        <v>1</v>
      </c>
      <c r="L197" s="22">
        <v>0</v>
      </c>
      <c r="M197" s="65" t="s">
        <v>2200</v>
      </c>
      <c r="N197" s="65"/>
      <c r="O197" s="65"/>
      <c r="P197" s="65"/>
      <c r="Q197" s="65"/>
      <c r="R197" s="65"/>
    </row>
    <row r="198" spans="1:18" x14ac:dyDescent="0.3">
      <c r="A198" s="17" t="s">
        <v>1436</v>
      </c>
      <c r="B198" s="17" t="s">
        <v>1437</v>
      </c>
      <c r="C198" s="17" t="s">
        <v>729</v>
      </c>
      <c r="D198" s="17" t="s">
        <v>1158</v>
      </c>
      <c r="E198" s="17" t="s">
        <v>318</v>
      </c>
      <c r="F198" s="17" t="s">
        <v>1438</v>
      </c>
      <c r="G198" s="18">
        <v>1</v>
      </c>
      <c r="H198" s="18">
        <v>1</v>
      </c>
      <c r="I198" s="19">
        <v>1</v>
      </c>
      <c r="J198" s="20">
        <v>0</v>
      </c>
      <c r="K198" s="21">
        <v>0</v>
      </c>
      <c r="L198" s="22">
        <v>0</v>
      </c>
      <c r="M198" s="65" t="s">
        <v>2196</v>
      </c>
      <c r="N198" s="65"/>
      <c r="O198" s="65"/>
      <c r="P198" s="65"/>
      <c r="Q198" s="65"/>
      <c r="R198" s="65"/>
    </row>
    <row r="199" spans="1:18" x14ac:dyDescent="0.3">
      <c r="A199" s="17" t="s">
        <v>1439</v>
      </c>
      <c r="B199" s="17" t="s">
        <v>1440</v>
      </c>
      <c r="C199" s="17" t="s">
        <v>1441</v>
      </c>
      <c r="D199" s="17" t="s">
        <v>1050</v>
      </c>
      <c r="E199" s="17" t="s">
        <v>1051</v>
      </c>
      <c r="F199" s="17" t="s">
        <v>1442</v>
      </c>
      <c r="G199" s="18">
        <v>1</v>
      </c>
      <c r="H199" s="18">
        <v>2</v>
      </c>
      <c r="I199" s="19">
        <v>0</v>
      </c>
      <c r="J199" s="20">
        <v>1</v>
      </c>
      <c r="K199" s="21">
        <v>0</v>
      </c>
      <c r="L199" s="22">
        <v>0</v>
      </c>
      <c r="M199" s="65" t="s">
        <v>2197</v>
      </c>
      <c r="N199" s="65"/>
      <c r="O199" s="65"/>
      <c r="P199" s="65"/>
      <c r="Q199" s="65"/>
      <c r="R199" s="65"/>
    </row>
    <row r="200" spans="1:18" x14ac:dyDescent="0.3">
      <c r="A200" s="17" t="s">
        <v>333</v>
      </c>
      <c r="B200" s="17" t="s">
        <v>334</v>
      </c>
      <c r="C200" s="17" t="s">
        <v>1443</v>
      </c>
      <c r="D200" s="17" t="s">
        <v>905</v>
      </c>
      <c r="E200" s="17" t="s">
        <v>309</v>
      </c>
      <c r="F200" s="17" t="s">
        <v>1444</v>
      </c>
      <c r="G200" s="18">
        <v>1</v>
      </c>
      <c r="H200" s="18">
        <v>1</v>
      </c>
      <c r="I200" s="19">
        <v>0</v>
      </c>
      <c r="J200" s="20">
        <v>0</v>
      </c>
      <c r="K200" s="21">
        <v>1</v>
      </c>
      <c r="L200" s="22">
        <v>0</v>
      </c>
      <c r="M200" s="65" t="s">
        <v>2200</v>
      </c>
      <c r="N200" s="65"/>
      <c r="O200" s="65"/>
      <c r="P200" s="65"/>
      <c r="Q200" s="65"/>
      <c r="R200" s="65"/>
    </row>
    <row r="201" spans="1:18" x14ac:dyDescent="0.3">
      <c r="A201" s="17" t="s">
        <v>1445</v>
      </c>
      <c r="B201" s="17" t="s">
        <v>1446</v>
      </c>
      <c r="C201" s="17" t="s">
        <v>729</v>
      </c>
      <c r="D201" s="17" t="s">
        <v>923</v>
      </c>
      <c r="E201" s="17" t="s">
        <v>215</v>
      </c>
      <c r="F201" s="17" t="s">
        <v>1447</v>
      </c>
      <c r="G201" s="18">
        <v>1</v>
      </c>
      <c r="H201" s="18">
        <v>6</v>
      </c>
      <c r="I201" s="19">
        <v>0</v>
      </c>
      <c r="J201" s="20">
        <v>1</v>
      </c>
      <c r="K201" s="21">
        <v>0</v>
      </c>
      <c r="L201" s="22">
        <v>0</v>
      </c>
      <c r="M201" s="65" t="s">
        <v>2199</v>
      </c>
      <c r="N201" s="65"/>
      <c r="O201" s="65"/>
      <c r="P201" s="65"/>
      <c r="Q201" s="65"/>
      <c r="R201" s="65"/>
    </row>
    <row r="202" spans="1:18" x14ac:dyDescent="0.3">
      <c r="A202" s="17" t="s">
        <v>1448</v>
      </c>
      <c r="B202" s="17" t="s">
        <v>1449</v>
      </c>
      <c r="C202" s="17" t="s">
        <v>1450</v>
      </c>
      <c r="D202" s="17" t="s">
        <v>1330</v>
      </c>
      <c r="E202" s="17" t="s">
        <v>1451</v>
      </c>
      <c r="F202" s="17" t="s">
        <v>1452</v>
      </c>
      <c r="G202" s="18">
        <v>1</v>
      </c>
      <c r="H202" s="18">
        <v>21</v>
      </c>
      <c r="I202" s="19">
        <v>1</v>
      </c>
      <c r="J202" s="20">
        <v>0</v>
      </c>
      <c r="K202" s="21">
        <v>0</v>
      </c>
      <c r="L202" s="22">
        <v>0</v>
      </c>
      <c r="M202" s="65" t="s">
        <v>2197</v>
      </c>
      <c r="N202" s="65"/>
      <c r="O202" s="65"/>
      <c r="P202" s="65"/>
      <c r="Q202" s="65"/>
      <c r="R202" s="65"/>
    </row>
    <row r="203" spans="1:18" x14ac:dyDescent="0.3">
      <c r="A203" s="17" t="s">
        <v>1453</v>
      </c>
      <c r="B203" s="17" t="s">
        <v>1454</v>
      </c>
      <c r="C203" s="17" t="s">
        <v>1455</v>
      </c>
      <c r="D203" s="17" t="s">
        <v>1456</v>
      </c>
      <c r="E203" s="17" t="s">
        <v>192</v>
      </c>
      <c r="F203" s="17" t="s">
        <v>1457</v>
      </c>
      <c r="G203" s="18">
        <v>1</v>
      </c>
      <c r="H203" s="18">
        <v>32</v>
      </c>
      <c r="I203" s="19">
        <v>0</v>
      </c>
      <c r="J203" s="20">
        <v>1</v>
      </c>
      <c r="K203" s="21">
        <v>0</v>
      </c>
      <c r="L203" s="22">
        <v>0</v>
      </c>
      <c r="M203" s="65" t="s">
        <v>2197</v>
      </c>
      <c r="N203" s="65"/>
      <c r="O203" s="65"/>
      <c r="P203" s="65"/>
      <c r="Q203" s="65"/>
      <c r="R203" s="65"/>
    </row>
    <row r="204" spans="1:18" x14ac:dyDescent="0.3">
      <c r="A204" s="17" t="s">
        <v>450</v>
      </c>
      <c r="B204" s="17" t="s">
        <v>1458</v>
      </c>
      <c r="C204" s="17" t="s">
        <v>1459</v>
      </c>
      <c r="D204" s="17" t="s">
        <v>1421</v>
      </c>
      <c r="E204" s="17" t="s">
        <v>171</v>
      </c>
      <c r="F204" s="17" t="s">
        <v>1460</v>
      </c>
      <c r="G204" s="18">
        <v>1</v>
      </c>
      <c r="H204" s="18">
        <v>1</v>
      </c>
      <c r="I204" s="19">
        <v>0</v>
      </c>
      <c r="J204" s="20">
        <v>0</v>
      </c>
      <c r="K204" s="21">
        <v>1</v>
      </c>
      <c r="L204" s="22">
        <v>0</v>
      </c>
      <c r="M204" s="65" t="s">
        <v>2196</v>
      </c>
      <c r="N204" s="65"/>
      <c r="O204" s="65"/>
      <c r="P204" s="65"/>
      <c r="Q204" s="65"/>
      <c r="R204" s="65"/>
    </row>
    <row r="205" spans="1:18" x14ac:dyDescent="0.3">
      <c r="A205" s="17" t="s">
        <v>404</v>
      </c>
      <c r="B205" s="17" t="s">
        <v>1461</v>
      </c>
      <c r="C205" s="17" t="s">
        <v>1462</v>
      </c>
      <c r="D205" s="17" t="s">
        <v>704</v>
      </c>
      <c r="E205" s="17" t="s">
        <v>187</v>
      </c>
      <c r="F205" s="17" t="s">
        <v>1463</v>
      </c>
      <c r="G205" s="18">
        <v>1</v>
      </c>
      <c r="H205" s="18">
        <v>1</v>
      </c>
      <c r="I205" s="19">
        <v>0</v>
      </c>
      <c r="J205" s="20">
        <v>0</v>
      </c>
      <c r="K205" s="21">
        <v>1</v>
      </c>
      <c r="L205" s="22">
        <v>0</v>
      </c>
      <c r="M205" s="65" t="s">
        <v>2200</v>
      </c>
      <c r="N205" s="65"/>
      <c r="O205" s="65"/>
      <c r="P205" s="65"/>
      <c r="Q205" s="65"/>
      <c r="R205" s="65"/>
    </row>
    <row r="206" spans="1:18" x14ac:dyDescent="0.3">
      <c r="A206" s="17" t="s">
        <v>268</v>
      </c>
      <c r="B206" s="17" t="s">
        <v>1464</v>
      </c>
      <c r="C206" s="17" t="s">
        <v>772</v>
      </c>
      <c r="D206" s="17" t="s">
        <v>704</v>
      </c>
      <c r="E206" s="17" t="s">
        <v>270</v>
      </c>
      <c r="F206" s="17" t="s">
        <v>1465</v>
      </c>
      <c r="G206" s="18">
        <v>1</v>
      </c>
      <c r="H206" s="18">
        <v>10</v>
      </c>
      <c r="I206" s="19">
        <v>0</v>
      </c>
      <c r="J206" s="20">
        <v>0</v>
      </c>
      <c r="K206" s="21">
        <v>1</v>
      </c>
      <c r="L206" s="22">
        <v>0</v>
      </c>
      <c r="M206" s="65" t="s">
        <v>2200</v>
      </c>
      <c r="N206" s="65"/>
      <c r="O206" s="65"/>
      <c r="P206" s="65"/>
      <c r="Q206" s="65"/>
      <c r="R206" s="65"/>
    </row>
    <row r="207" spans="1:18" x14ac:dyDescent="0.3">
      <c r="A207" s="17" t="s">
        <v>1466</v>
      </c>
      <c r="B207" s="17" t="s">
        <v>1467</v>
      </c>
      <c r="C207" s="17" t="s">
        <v>1038</v>
      </c>
      <c r="D207" s="17" t="s">
        <v>822</v>
      </c>
      <c r="E207" s="17" t="s">
        <v>309</v>
      </c>
      <c r="F207" s="17" t="s">
        <v>1468</v>
      </c>
      <c r="G207" s="18">
        <v>1</v>
      </c>
      <c r="H207" s="18">
        <v>1</v>
      </c>
      <c r="I207" s="19">
        <v>0</v>
      </c>
      <c r="J207" s="20">
        <v>1</v>
      </c>
      <c r="K207" s="21">
        <v>0</v>
      </c>
      <c r="L207" s="22">
        <v>0</v>
      </c>
      <c r="M207" s="65" t="s">
        <v>2199</v>
      </c>
      <c r="N207" s="65"/>
      <c r="O207" s="65"/>
      <c r="P207" s="65"/>
      <c r="Q207" s="65"/>
      <c r="R207" s="65"/>
    </row>
    <row r="208" spans="1:18" x14ac:dyDescent="0.3">
      <c r="A208" s="17" t="s">
        <v>677</v>
      </c>
      <c r="B208" s="17" t="s">
        <v>1469</v>
      </c>
      <c r="C208" s="17" t="s">
        <v>745</v>
      </c>
      <c r="D208" s="17" t="s">
        <v>837</v>
      </c>
      <c r="E208" s="17" t="s">
        <v>679</v>
      </c>
      <c r="F208" s="17" t="s">
        <v>1470</v>
      </c>
      <c r="G208" s="18">
        <v>1</v>
      </c>
      <c r="H208" s="18">
        <v>2</v>
      </c>
      <c r="I208" s="19">
        <v>0</v>
      </c>
      <c r="J208" s="20">
        <v>0</v>
      </c>
      <c r="K208" s="21">
        <v>0</v>
      </c>
      <c r="L208" s="22">
        <v>1</v>
      </c>
      <c r="M208" s="65" t="s">
        <v>2200</v>
      </c>
      <c r="N208" s="65"/>
      <c r="O208" s="65"/>
      <c r="P208" s="65"/>
      <c r="Q208" s="65"/>
      <c r="R208" s="65"/>
    </row>
    <row r="209" spans="1:18" x14ac:dyDescent="0.3">
      <c r="A209" s="17" t="s">
        <v>1471</v>
      </c>
      <c r="B209" s="17" t="s">
        <v>1472</v>
      </c>
      <c r="C209" s="17" t="s">
        <v>1473</v>
      </c>
      <c r="D209" s="17" t="s">
        <v>759</v>
      </c>
      <c r="E209" s="17" t="s">
        <v>731</v>
      </c>
      <c r="F209" s="17" t="s">
        <v>1474</v>
      </c>
      <c r="G209" s="18">
        <v>1</v>
      </c>
      <c r="H209" s="18">
        <v>1</v>
      </c>
      <c r="I209" s="19">
        <v>0</v>
      </c>
      <c r="J209" s="20">
        <v>1</v>
      </c>
      <c r="K209" s="21">
        <v>0</v>
      </c>
      <c r="L209" s="22">
        <v>0</v>
      </c>
      <c r="M209" s="65" t="s">
        <v>2199</v>
      </c>
      <c r="N209" s="65"/>
      <c r="O209" s="65"/>
      <c r="P209" s="65"/>
      <c r="Q209" s="65"/>
      <c r="R209" s="65"/>
    </row>
    <row r="210" spans="1:18" x14ac:dyDescent="0.3">
      <c r="A210" s="17" t="s">
        <v>1475</v>
      </c>
      <c r="B210" s="17" t="s">
        <v>1476</v>
      </c>
      <c r="C210" s="17" t="s">
        <v>1477</v>
      </c>
      <c r="D210" s="17" t="s">
        <v>704</v>
      </c>
      <c r="E210" s="17" t="s">
        <v>215</v>
      </c>
      <c r="F210" s="17" t="s">
        <v>1478</v>
      </c>
      <c r="G210" s="18">
        <v>1</v>
      </c>
      <c r="H210" s="18">
        <v>6</v>
      </c>
      <c r="I210" s="19">
        <v>1</v>
      </c>
      <c r="J210" s="20">
        <v>0</v>
      </c>
      <c r="K210" s="21">
        <v>0</v>
      </c>
      <c r="L210" s="22">
        <v>0</v>
      </c>
      <c r="M210" s="65" t="s">
        <v>2197</v>
      </c>
      <c r="N210" s="65"/>
      <c r="O210" s="65"/>
      <c r="P210" s="65"/>
      <c r="Q210" s="65"/>
      <c r="R210" s="65"/>
    </row>
    <row r="211" spans="1:18" x14ac:dyDescent="0.3">
      <c r="A211" s="17" t="s">
        <v>1479</v>
      </c>
      <c r="B211" s="17" t="s">
        <v>1480</v>
      </c>
      <c r="C211" s="17" t="s">
        <v>1481</v>
      </c>
      <c r="D211" s="17" t="s">
        <v>1482</v>
      </c>
      <c r="E211" s="17" t="s">
        <v>199</v>
      </c>
      <c r="F211" s="17" t="s">
        <v>1483</v>
      </c>
      <c r="G211" s="18">
        <v>1</v>
      </c>
      <c r="H211" s="18">
        <v>3</v>
      </c>
      <c r="I211" s="19">
        <v>0</v>
      </c>
      <c r="J211" s="20">
        <v>1</v>
      </c>
      <c r="K211" s="21">
        <v>0</v>
      </c>
      <c r="L211" s="22">
        <v>0</v>
      </c>
      <c r="M211" s="65" t="s">
        <v>2199</v>
      </c>
      <c r="N211" s="65"/>
      <c r="O211" s="65"/>
      <c r="P211" s="65"/>
      <c r="Q211" s="65"/>
      <c r="R211" s="65"/>
    </row>
    <row r="212" spans="1:18" x14ac:dyDescent="0.3">
      <c r="A212" s="17" t="s">
        <v>1484</v>
      </c>
      <c r="B212" s="17" t="s">
        <v>1485</v>
      </c>
      <c r="C212" s="17" t="s">
        <v>1486</v>
      </c>
      <c r="D212" s="17" t="s">
        <v>767</v>
      </c>
      <c r="E212" s="17" t="s">
        <v>318</v>
      </c>
      <c r="F212" s="17" t="s">
        <v>1487</v>
      </c>
      <c r="G212" s="18">
        <v>1</v>
      </c>
      <c r="H212" s="18">
        <v>2</v>
      </c>
      <c r="I212" s="19">
        <v>1</v>
      </c>
      <c r="J212" s="20">
        <v>0</v>
      </c>
      <c r="K212" s="21">
        <v>0</v>
      </c>
      <c r="L212" s="22">
        <v>0</v>
      </c>
      <c r="M212" s="65" t="s">
        <v>2197</v>
      </c>
      <c r="N212" s="65"/>
      <c r="O212" s="65"/>
      <c r="P212" s="65"/>
      <c r="Q212" s="65"/>
      <c r="R212" s="65"/>
    </row>
    <row r="213" spans="1:18" x14ac:dyDescent="0.3">
      <c r="A213" s="17" t="s">
        <v>1488</v>
      </c>
      <c r="B213" s="17" t="s">
        <v>1489</v>
      </c>
      <c r="C213" s="17" t="s">
        <v>1382</v>
      </c>
      <c r="D213" s="17" t="s">
        <v>982</v>
      </c>
      <c r="E213" s="17" t="s">
        <v>1490</v>
      </c>
      <c r="F213" s="17" t="s">
        <v>1491</v>
      </c>
      <c r="G213" s="18">
        <v>1</v>
      </c>
      <c r="H213" s="18">
        <v>30</v>
      </c>
      <c r="I213" s="19">
        <v>0</v>
      </c>
      <c r="J213" s="20">
        <v>1</v>
      </c>
      <c r="K213" s="21">
        <v>0</v>
      </c>
      <c r="L213" s="22">
        <v>0</v>
      </c>
      <c r="M213" s="65" t="s">
        <v>2197</v>
      </c>
      <c r="N213" s="65"/>
      <c r="O213" s="65"/>
      <c r="P213" s="65"/>
      <c r="Q213" s="65"/>
      <c r="R213" s="65"/>
    </row>
    <row r="214" spans="1:18" x14ac:dyDescent="0.3">
      <c r="A214" s="17" t="s">
        <v>1492</v>
      </c>
      <c r="B214" s="17" t="s">
        <v>1493</v>
      </c>
      <c r="C214" s="17" t="s">
        <v>784</v>
      </c>
      <c r="D214" s="17" t="s">
        <v>736</v>
      </c>
      <c r="E214" s="17" t="s">
        <v>1182</v>
      </c>
      <c r="F214" s="17" t="s">
        <v>1492</v>
      </c>
      <c r="G214" s="18">
        <v>1</v>
      </c>
      <c r="H214" s="18">
        <v>70</v>
      </c>
      <c r="I214" s="19">
        <v>0</v>
      </c>
      <c r="J214" s="20">
        <v>1</v>
      </c>
      <c r="K214" s="21">
        <v>0</v>
      </c>
      <c r="L214" s="22">
        <v>0</v>
      </c>
      <c r="M214" s="65" t="s">
        <v>2197</v>
      </c>
      <c r="N214" s="65"/>
      <c r="O214" s="65"/>
      <c r="P214" s="65"/>
      <c r="Q214" s="65"/>
      <c r="R214" s="65"/>
    </row>
    <row r="215" spans="1:18" x14ac:dyDescent="0.3">
      <c r="A215" s="17" t="s">
        <v>1494</v>
      </c>
      <c r="B215" s="17" t="s">
        <v>1495</v>
      </c>
      <c r="C215" s="17" t="s">
        <v>1496</v>
      </c>
      <c r="D215" s="17" t="s">
        <v>704</v>
      </c>
      <c r="E215" s="17" t="s">
        <v>402</v>
      </c>
      <c r="F215" s="17" t="s">
        <v>1497</v>
      </c>
      <c r="G215" s="18">
        <v>1</v>
      </c>
      <c r="H215" s="18">
        <v>10</v>
      </c>
      <c r="I215" s="19">
        <v>0</v>
      </c>
      <c r="J215" s="20">
        <v>1</v>
      </c>
      <c r="K215" s="21">
        <v>0</v>
      </c>
      <c r="L215" s="22">
        <v>0</v>
      </c>
      <c r="M215" s="65" t="s">
        <v>2199</v>
      </c>
      <c r="N215" s="65"/>
      <c r="O215" s="65"/>
      <c r="P215" s="65"/>
      <c r="Q215" s="65"/>
      <c r="R215" s="65"/>
    </row>
    <row r="216" spans="1:18" x14ac:dyDescent="0.3">
      <c r="A216" s="17" t="s">
        <v>1498</v>
      </c>
      <c r="B216" s="17" t="s">
        <v>1499</v>
      </c>
      <c r="C216" s="17" t="s">
        <v>1500</v>
      </c>
      <c r="D216" s="17" t="s">
        <v>1501</v>
      </c>
      <c r="E216" s="17" t="s">
        <v>1502</v>
      </c>
      <c r="F216" s="17" t="s">
        <v>1503</v>
      </c>
      <c r="G216" s="18">
        <v>1</v>
      </c>
      <c r="H216" s="18">
        <v>10</v>
      </c>
      <c r="I216" s="19">
        <v>0</v>
      </c>
      <c r="J216" s="20">
        <v>1</v>
      </c>
      <c r="K216" s="21">
        <v>0</v>
      </c>
      <c r="L216" s="22">
        <v>0</v>
      </c>
      <c r="M216" s="65" t="s">
        <v>2199</v>
      </c>
      <c r="N216" s="65"/>
      <c r="O216" s="65"/>
      <c r="P216" s="65"/>
      <c r="Q216" s="65"/>
      <c r="R216" s="65"/>
    </row>
    <row r="217" spans="1:18" x14ac:dyDescent="0.3">
      <c r="A217" s="17" t="s">
        <v>246</v>
      </c>
      <c r="B217" s="17" t="s">
        <v>1504</v>
      </c>
      <c r="C217" s="17" t="s">
        <v>729</v>
      </c>
      <c r="D217" s="17" t="s">
        <v>1505</v>
      </c>
      <c r="E217" s="17" t="s">
        <v>249</v>
      </c>
      <c r="F217" s="17" t="s">
        <v>1506</v>
      </c>
      <c r="G217" s="18">
        <v>1</v>
      </c>
      <c r="H217" s="18">
        <v>2</v>
      </c>
      <c r="I217" s="19">
        <v>0</v>
      </c>
      <c r="J217" s="20">
        <v>0</v>
      </c>
      <c r="K217" s="21">
        <v>1</v>
      </c>
      <c r="L217" s="22">
        <v>0</v>
      </c>
      <c r="M217" s="65" t="s">
        <v>2200</v>
      </c>
      <c r="N217" s="65"/>
      <c r="O217" s="65"/>
      <c r="P217" s="65"/>
      <c r="Q217" s="65"/>
      <c r="R217" s="65"/>
    </row>
    <row r="218" spans="1:18" x14ac:dyDescent="0.3">
      <c r="A218" s="17" t="s">
        <v>1507</v>
      </c>
      <c r="B218" s="17" t="s">
        <v>1508</v>
      </c>
      <c r="C218" s="17" t="s">
        <v>1509</v>
      </c>
      <c r="D218" s="17" t="s">
        <v>785</v>
      </c>
      <c r="E218" s="17" t="s">
        <v>786</v>
      </c>
      <c r="F218" s="17" t="s">
        <v>1510</v>
      </c>
      <c r="G218" s="18">
        <v>1</v>
      </c>
      <c r="H218" s="18">
        <v>2</v>
      </c>
      <c r="I218" s="19">
        <v>0</v>
      </c>
      <c r="J218" s="20">
        <v>1</v>
      </c>
      <c r="K218" s="21">
        <v>0</v>
      </c>
      <c r="L218" s="22">
        <v>0</v>
      </c>
      <c r="M218" s="65" t="s">
        <v>2197</v>
      </c>
      <c r="N218" s="65"/>
      <c r="O218" s="65"/>
      <c r="P218" s="65"/>
      <c r="Q218" s="65"/>
      <c r="R218" s="65"/>
    </row>
    <row r="219" spans="1:18" x14ac:dyDescent="0.3">
      <c r="A219" s="17" t="s">
        <v>352</v>
      </c>
      <c r="B219" s="17" t="s">
        <v>1511</v>
      </c>
      <c r="C219" s="17" t="s">
        <v>1512</v>
      </c>
      <c r="D219" s="17" t="s">
        <v>704</v>
      </c>
      <c r="E219" s="17" t="s">
        <v>187</v>
      </c>
      <c r="F219" s="17" t="s">
        <v>1513</v>
      </c>
      <c r="G219" s="18">
        <v>1</v>
      </c>
      <c r="H219" s="18">
        <v>2</v>
      </c>
      <c r="I219" s="19">
        <v>0</v>
      </c>
      <c r="J219" s="20">
        <v>0</v>
      </c>
      <c r="K219" s="21">
        <v>1</v>
      </c>
      <c r="L219" s="22">
        <v>0</v>
      </c>
      <c r="M219" s="65" t="s">
        <v>2200</v>
      </c>
      <c r="N219" s="65"/>
      <c r="O219" s="65"/>
      <c r="P219" s="65"/>
      <c r="Q219" s="65"/>
      <c r="R219" s="65"/>
    </row>
    <row r="220" spans="1:18" x14ac:dyDescent="0.3">
      <c r="A220" s="17" t="s">
        <v>1514</v>
      </c>
      <c r="B220" s="17" t="s">
        <v>1515</v>
      </c>
      <c r="C220" s="17" t="s">
        <v>729</v>
      </c>
      <c r="D220" s="17" t="s">
        <v>822</v>
      </c>
      <c r="E220" s="17" t="s">
        <v>309</v>
      </c>
      <c r="F220" s="17" t="s">
        <v>1516</v>
      </c>
      <c r="G220" s="18">
        <v>1</v>
      </c>
      <c r="H220" s="18">
        <v>10</v>
      </c>
      <c r="I220" s="19">
        <v>0</v>
      </c>
      <c r="J220" s="20">
        <v>1</v>
      </c>
      <c r="K220" s="21">
        <v>0</v>
      </c>
      <c r="L220" s="22">
        <v>0</v>
      </c>
      <c r="M220" s="65" t="s">
        <v>2199</v>
      </c>
      <c r="N220" s="65"/>
      <c r="O220" s="65"/>
      <c r="P220" s="65"/>
      <c r="Q220" s="65"/>
      <c r="R220" s="65"/>
    </row>
    <row r="221" spans="1:18" x14ac:dyDescent="0.3">
      <c r="A221" s="17" t="s">
        <v>1517</v>
      </c>
      <c r="B221" s="17" t="s">
        <v>1518</v>
      </c>
      <c r="C221" s="17" t="s">
        <v>1519</v>
      </c>
      <c r="D221" s="17" t="s">
        <v>759</v>
      </c>
      <c r="E221" s="17" t="s">
        <v>312</v>
      </c>
      <c r="F221" s="17" t="s">
        <v>1520</v>
      </c>
      <c r="G221" s="18">
        <v>1</v>
      </c>
      <c r="H221" s="18">
        <v>4</v>
      </c>
      <c r="I221" s="19">
        <v>0</v>
      </c>
      <c r="J221" s="20">
        <v>1</v>
      </c>
      <c r="K221" s="21">
        <v>0</v>
      </c>
      <c r="L221" s="22">
        <v>0</v>
      </c>
      <c r="M221" s="65" t="s">
        <v>2197</v>
      </c>
      <c r="N221" s="65"/>
      <c r="O221" s="65"/>
      <c r="P221" s="65"/>
      <c r="Q221" s="65"/>
      <c r="R221" s="65"/>
    </row>
    <row r="222" spans="1:18" x14ac:dyDescent="0.3">
      <c r="A222" s="17" t="s">
        <v>522</v>
      </c>
      <c r="B222" s="17" t="s">
        <v>1521</v>
      </c>
      <c r="C222" s="17" t="s">
        <v>1522</v>
      </c>
      <c r="D222" s="17" t="s">
        <v>785</v>
      </c>
      <c r="E222" s="17" t="s">
        <v>525</v>
      </c>
      <c r="F222" s="17" t="s">
        <v>1523</v>
      </c>
      <c r="G222" s="18">
        <v>1</v>
      </c>
      <c r="H222" s="18">
        <v>2</v>
      </c>
      <c r="I222" s="19">
        <v>0</v>
      </c>
      <c r="J222" s="20">
        <v>0</v>
      </c>
      <c r="K222" s="21">
        <v>0</v>
      </c>
      <c r="L222" s="22">
        <v>1</v>
      </c>
      <c r="M222" s="65" t="s">
        <v>2200</v>
      </c>
      <c r="N222" s="65"/>
      <c r="O222" s="65"/>
      <c r="P222" s="65"/>
      <c r="Q222" s="65"/>
      <c r="R222" s="65"/>
    </row>
    <row r="223" spans="1:18" x14ac:dyDescent="0.3">
      <c r="A223" s="17" t="s">
        <v>1524</v>
      </c>
      <c r="B223" s="17" t="s">
        <v>1525</v>
      </c>
      <c r="C223" s="17" t="s">
        <v>729</v>
      </c>
      <c r="D223" s="17" t="s">
        <v>1526</v>
      </c>
      <c r="E223" s="17" t="s">
        <v>423</v>
      </c>
      <c r="F223" s="17" t="s">
        <v>1527</v>
      </c>
      <c r="G223" s="18">
        <v>1</v>
      </c>
      <c r="H223" s="18">
        <v>2</v>
      </c>
      <c r="I223" s="19">
        <v>0</v>
      </c>
      <c r="J223" s="20">
        <v>1</v>
      </c>
      <c r="K223" s="21">
        <v>0</v>
      </c>
      <c r="L223" s="22">
        <v>0</v>
      </c>
      <c r="M223" s="65" t="s">
        <v>2199</v>
      </c>
      <c r="N223" s="65"/>
      <c r="O223" s="65"/>
      <c r="P223" s="65"/>
      <c r="Q223" s="65"/>
      <c r="R223" s="65"/>
    </row>
    <row r="224" spans="1:18" x14ac:dyDescent="0.3">
      <c r="A224" s="17" t="s">
        <v>481</v>
      </c>
      <c r="B224" s="17" t="s">
        <v>1528</v>
      </c>
      <c r="C224" s="17" t="s">
        <v>1529</v>
      </c>
      <c r="D224" s="17" t="s">
        <v>1251</v>
      </c>
      <c r="E224" s="17" t="s">
        <v>263</v>
      </c>
      <c r="F224" s="17" t="s">
        <v>1530</v>
      </c>
      <c r="G224" s="18">
        <v>1</v>
      </c>
      <c r="H224" s="18">
        <v>4</v>
      </c>
      <c r="I224" s="19">
        <v>0</v>
      </c>
      <c r="J224" s="20">
        <v>0</v>
      </c>
      <c r="K224" s="21">
        <v>0</v>
      </c>
      <c r="L224" s="22">
        <v>1</v>
      </c>
      <c r="M224" s="65" t="s">
        <v>2200</v>
      </c>
      <c r="N224" s="65"/>
      <c r="O224" s="65"/>
      <c r="P224" s="65"/>
      <c r="Q224" s="65"/>
      <c r="R224" s="65"/>
    </row>
    <row r="225" spans="1:18" x14ac:dyDescent="0.3">
      <c r="A225" s="17" t="s">
        <v>651</v>
      </c>
      <c r="B225" s="17" t="s">
        <v>1531</v>
      </c>
      <c r="C225" s="17" t="s">
        <v>1532</v>
      </c>
      <c r="D225" s="17" t="s">
        <v>1184</v>
      </c>
      <c r="E225" s="17" t="s">
        <v>215</v>
      </c>
      <c r="F225" s="17" t="s">
        <v>1533</v>
      </c>
      <c r="G225" s="18">
        <v>1</v>
      </c>
      <c r="H225" s="18">
        <v>1</v>
      </c>
      <c r="I225" s="19">
        <v>0</v>
      </c>
      <c r="J225" s="20">
        <v>0</v>
      </c>
      <c r="K225" s="21">
        <v>0</v>
      </c>
      <c r="L225" s="22">
        <v>1</v>
      </c>
      <c r="M225" s="65" t="s">
        <v>2200</v>
      </c>
      <c r="N225" s="65"/>
      <c r="O225" s="65"/>
      <c r="P225" s="65"/>
      <c r="Q225" s="65"/>
      <c r="R225" s="65"/>
    </row>
    <row r="226" spans="1:18" x14ac:dyDescent="0.3">
      <c r="A226" s="17" t="s">
        <v>1534</v>
      </c>
      <c r="B226" s="17" t="s">
        <v>1535</v>
      </c>
      <c r="C226" s="17" t="s">
        <v>1536</v>
      </c>
      <c r="D226" s="17" t="s">
        <v>1369</v>
      </c>
      <c r="E226" s="17" t="s">
        <v>318</v>
      </c>
      <c r="F226" s="17" t="s">
        <v>1537</v>
      </c>
      <c r="G226" s="18">
        <v>1</v>
      </c>
      <c r="H226" s="18">
        <v>1</v>
      </c>
      <c r="I226" s="19">
        <v>1</v>
      </c>
      <c r="J226" s="20">
        <v>0</v>
      </c>
      <c r="K226" s="21">
        <v>0</v>
      </c>
      <c r="L226" s="22">
        <v>0</v>
      </c>
      <c r="M226" s="65" t="s">
        <v>2196</v>
      </c>
      <c r="N226" s="65"/>
      <c r="O226" s="65"/>
      <c r="P226" s="65"/>
      <c r="Q226" s="65"/>
      <c r="R226" s="65"/>
    </row>
    <row r="227" spans="1:18" x14ac:dyDescent="0.3">
      <c r="A227" s="17" t="s">
        <v>1538</v>
      </c>
      <c r="B227" s="17" t="s">
        <v>1539</v>
      </c>
      <c r="C227" s="17" t="s">
        <v>1540</v>
      </c>
      <c r="D227" s="17" t="s">
        <v>709</v>
      </c>
      <c r="E227" s="17" t="s">
        <v>918</v>
      </c>
      <c r="F227" s="17" t="s">
        <v>1541</v>
      </c>
      <c r="G227" s="18">
        <v>1</v>
      </c>
      <c r="H227" s="18">
        <v>1</v>
      </c>
      <c r="I227" s="19">
        <v>0</v>
      </c>
      <c r="J227" s="20">
        <v>1</v>
      </c>
      <c r="K227" s="21">
        <v>0</v>
      </c>
      <c r="L227" s="22">
        <v>0</v>
      </c>
      <c r="M227" s="65" t="s">
        <v>2196</v>
      </c>
      <c r="N227" s="65"/>
      <c r="O227" s="65"/>
      <c r="P227" s="65"/>
      <c r="Q227" s="65"/>
      <c r="R227" s="65"/>
    </row>
    <row r="228" spans="1:18" x14ac:dyDescent="0.3">
      <c r="A228" s="17" t="s">
        <v>1542</v>
      </c>
      <c r="B228" s="17" t="s">
        <v>1543</v>
      </c>
      <c r="C228" s="17" t="s">
        <v>790</v>
      </c>
      <c r="D228" s="17" t="s">
        <v>704</v>
      </c>
      <c r="E228" s="17" t="s">
        <v>187</v>
      </c>
      <c r="F228" s="17" t="s">
        <v>1544</v>
      </c>
      <c r="G228" s="18">
        <v>1</v>
      </c>
      <c r="H228" s="18">
        <v>3</v>
      </c>
      <c r="I228" s="19">
        <v>0</v>
      </c>
      <c r="J228" s="20">
        <v>1</v>
      </c>
      <c r="K228" s="21">
        <v>0</v>
      </c>
      <c r="L228" s="22">
        <v>0</v>
      </c>
      <c r="M228" s="65" t="s">
        <v>2199</v>
      </c>
      <c r="N228" s="65"/>
      <c r="O228" s="65"/>
      <c r="P228" s="65"/>
      <c r="Q228" s="65"/>
      <c r="R228" s="65"/>
    </row>
    <row r="229" spans="1:18" x14ac:dyDescent="0.3">
      <c r="A229" s="17" t="s">
        <v>1545</v>
      </c>
      <c r="B229" s="17" t="s">
        <v>1546</v>
      </c>
      <c r="C229" s="17" t="s">
        <v>1547</v>
      </c>
      <c r="D229" s="17" t="s">
        <v>754</v>
      </c>
      <c r="E229" s="17" t="s">
        <v>1548</v>
      </c>
      <c r="F229" s="17" t="s">
        <v>1549</v>
      </c>
      <c r="G229" s="18">
        <v>1</v>
      </c>
      <c r="H229" s="18">
        <v>1</v>
      </c>
      <c r="I229" s="19">
        <v>0</v>
      </c>
      <c r="J229" s="20">
        <v>1</v>
      </c>
      <c r="K229" s="21">
        <v>0</v>
      </c>
      <c r="L229" s="22">
        <v>0</v>
      </c>
      <c r="M229" s="65" t="s">
        <v>2197</v>
      </c>
      <c r="N229" s="65"/>
      <c r="O229" s="65"/>
      <c r="P229" s="65"/>
      <c r="Q229" s="65"/>
      <c r="R229" s="65"/>
    </row>
    <row r="230" spans="1:18" x14ac:dyDescent="0.3">
      <c r="A230" s="17" t="s">
        <v>1550</v>
      </c>
      <c r="B230" s="17" t="s">
        <v>1551</v>
      </c>
      <c r="C230" s="17" t="s">
        <v>1552</v>
      </c>
      <c r="D230" s="17" t="s">
        <v>759</v>
      </c>
      <c r="E230" s="17" t="s">
        <v>1553</v>
      </c>
      <c r="F230" s="17" t="s">
        <v>1550</v>
      </c>
      <c r="G230" s="18">
        <v>1</v>
      </c>
      <c r="H230" s="18">
        <v>1</v>
      </c>
      <c r="I230" s="19">
        <v>0</v>
      </c>
      <c r="J230" s="20">
        <v>1</v>
      </c>
      <c r="K230" s="21">
        <v>0</v>
      </c>
      <c r="L230" s="22">
        <v>0</v>
      </c>
      <c r="M230" s="65" t="s">
        <v>2197</v>
      </c>
      <c r="N230" s="65"/>
      <c r="O230" s="65"/>
      <c r="P230" s="65"/>
      <c r="Q230" s="65"/>
      <c r="R230" s="65"/>
    </row>
    <row r="231" spans="1:18" x14ac:dyDescent="0.3">
      <c r="A231" s="17" t="s">
        <v>580</v>
      </c>
      <c r="B231" s="17" t="s">
        <v>1554</v>
      </c>
      <c r="C231" s="17" t="s">
        <v>729</v>
      </c>
      <c r="D231" s="17" t="s">
        <v>704</v>
      </c>
      <c r="E231" s="17" t="s">
        <v>582</v>
      </c>
      <c r="F231" s="17" t="s">
        <v>1555</v>
      </c>
      <c r="G231" s="18">
        <v>1</v>
      </c>
      <c r="H231" s="18">
        <v>2</v>
      </c>
      <c r="I231" s="19">
        <v>0</v>
      </c>
      <c r="J231" s="20">
        <v>0</v>
      </c>
      <c r="K231" s="21">
        <v>0</v>
      </c>
      <c r="L231" s="22">
        <v>1</v>
      </c>
      <c r="M231" s="65" t="s">
        <v>2200</v>
      </c>
      <c r="N231" s="65"/>
      <c r="O231" s="65"/>
      <c r="P231" s="65"/>
      <c r="Q231" s="65"/>
      <c r="R231" s="65"/>
    </row>
    <row r="232" spans="1:18" x14ac:dyDescent="0.3">
      <c r="A232" s="17" t="s">
        <v>1556</v>
      </c>
      <c r="B232" s="17" t="s">
        <v>1557</v>
      </c>
      <c r="C232" s="17" t="s">
        <v>729</v>
      </c>
      <c r="D232" s="17" t="s">
        <v>1558</v>
      </c>
      <c r="E232" s="17" t="s">
        <v>1559</v>
      </c>
      <c r="F232" s="17" t="s">
        <v>1560</v>
      </c>
      <c r="G232" s="18">
        <v>1</v>
      </c>
      <c r="H232" s="18">
        <v>1</v>
      </c>
      <c r="I232" s="19">
        <v>0</v>
      </c>
      <c r="J232" s="20">
        <v>1</v>
      </c>
      <c r="K232" s="21">
        <v>0</v>
      </c>
      <c r="L232" s="22">
        <v>0</v>
      </c>
      <c r="M232" s="65" t="s">
        <v>2197</v>
      </c>
      <c r="N232" s="65"/>
      <c r="O232" s="65"/>
      <c r="P232" s="65"/>
      <c r="Q232" s="65"/>
      <c r="R232" s="65"/>
    </row>
    <row r="233" spans="1:18" x14ac:dyDescent="0.3">
      <c r="A233" s="17" t="s">
        <v>1561</v>
      </c>
      <c r="B233" s="17" t="s">
        <v>1562</v>
      </c>
      <c r="C233" s="17" t="s">
        <v>1563</v>
      </c>
      <c r="D233" s="17" t="s">
        <v>1564</v>
      </c>
      <c r="E233" s="17" t="s">
        <v>318</v>
      </c>
      <c r="F233" s="17" t="s">
        <v>1565</v>
      </c>
      <c r="G233" s="18">
        <v>1</v>
      </c>
      <c r="H233" s="18">
        <v>1</v>
      </c>
      <c r="I233" s="19">
        <v>0</v>
      </c>
      <c r="J233" s="20">
        <v>1</v>
      </c>
      <c r="K233" s="21">
        <v>0</v>
      </c>
      <c r="L233" s="22">
        <v>0</v>
      </c>
      <c r="M233" s="65" t="s">
        <v>2199</v>
      </c>
      <c r="N233" s="65"/>
      <c r="O233" s="65"/>
      <c r="P233" s="65"/>
      <c r="Q233" s="65"/>
      <c r="R233" s="65"/>
    </row>
    <row r="234" spans="1:18" x14ac:dyDescent="0.3">
      <c r="A234" s="17" t="s">
        <v>1566</v>
      </c>
      <c r="B234" s="17" t="s">
        <v>1567</v>
      </c>
      <c r="C234" s="17" t="s">
        <v>1568</v>
      </c>
      <c r="D234" s="17" t="s">
        <v>704</v>
      </c>
      <c r="E234" s="17" t="s">
        <v>187</v>
      </c>
      <c r="F234" s="17" t="s">
        <v>1569</v>
      </c>
      <c r="G234" s="18">
        <v>1</v>
      </c>
      <c r="H234" s="18">
        <v>10</v>
      </c>
      <c r="I234" s="19">
        <v>0</v>
      </c>
      <c r="J234" s="20">
        <v>1</v>
      </c>
      <c r="K234" s="21">
        <v>0</v>
      </c>
      <c r="L234" s="22">
        <v>0</v>
      </c>
      <c r="M234" s="65" t="s">
        <v>2197</v>
      </c>
      <c r="N234" s="65"/>
      <c r="O234" s="65"/>
      <c r="P234" s="65"/>
      <c r="Q234" s="65"/>
      <c r="R234" s="65"/>
    </row>
    <row r="235" spans="1:18" x14ac:dyDescent="0.3">
      <c r="A235" s="17" t="s">
        <v>1570</v>
      </c>
      <c r="B235" s="17" t="s">
        <v>1571</v>
      </c>
      <c r="C235" s="17" t="s">
        <v>1572</v>
      </c>
      <c r="D235" s="17" t="s">
        <v>1573</v>
      </c>
      <c r="E235" s="17" t="s">
        <v>618</v>
      </c>
      <c r="F235" s="17" t="s">
        <v>1574</v>
      </c>
      <c r="G235" s="18">
        <v>1</v>
      </c>
      <c r="H235" s="18">
        <v>6</v>
      </c>
      <c r="I235" s="19">
        <v>1</v>
      </c>
      <c r="J235" s="20">
        <v>0</v>
      </c>
      <c r="K235" s="21">
        <v>0</v>
      </c>
      <c r="L235" s="22">
        <v>0</v>
      </c>
      <c r="M235" s="65" t="s">
        <v>2197</v>
      </c>
      <c r="N235" s="65"/>
      <c r="O235" s="65"/>
      <c r="P235" s="65"/>
      <c r="Q235" s="65"/>
      <c r="R235" s="65"/>
    </row>
    <row r="236" spans="1:18" x14ac:dyDescent="0.3">
      <c r="A236" s="17" t="s">
        <v>1575</v>
      </c>
      <c r="B236" s="17" t="s">
        <v>1576</v>
      </c>
      <c r="C236" s="17" t="s">
        <v>1577</v>
      </c>
      <c r="D236" s="17" t="s">
        <v>1578</v>
      </c>
      <c r="E236" s="17" t="s">
        <v>1579</v>
      </c>
      <c r="F236" s="17" t="s">
        <v>1580</v>
      </c>
      <c r="G236" s="18">
        <v>1</v>
      </c>
      <c r="H236" s="18">
        <v>36</v>
      </c>
      <c r="I236" s="19">
        <v>0</v>
      </c>
      <c r="J236" s="20">
        <v>1</v>
      </c>
      <c r="K236" s="21">
        <v>0</v>
      </c>
      <c r="L236" s="22">
        <v>0</v>
      </c>
      <c r="M236" s="65" t="s">
        <v>2197</v>
      </c>
      <c r="N236" s="65"/>
      <c r="O236" s="65"/>
      <c r="P236" s="65"/>
      <c r="Q236" s="65"/>
      <c r="R236" s="65"/>
    </row>
    <row r="237" spans="1:18" x14ac:dyDescent="0.3">
      <c r="A237" s="17" t="s">
        <v>1581</v>
      </c>
      <c r="B237" s="17" t="s">
        <v>1582</v>
      </c>
      <c r="C237" s="17" t="s">
        <v>962</v>
      </c>
      <c r="D237" s="17" t="s">
        <v>1583</v>
      </c>
      <c r="E237" s="17" t="s">
        <v>1584</v>
      </c>
      <c r="F237" s="17" t="s">
        <v>1581</v>
      </c>
      <c r="G237" s="18">
        <v>1</v>
      </c>
      <c r="H237" s="18">
        <v>1</v>
      </c>
      <c r="I237" s="19">
        <v>0</v>
      </c>
      <c r="J237" s="20">
        <v>1</v>
      </c>
      <c r="K237" s="21">
        <v>0</v>
      </c>
      <c r="L237" s="22">
        <v>0</v>
      </c>
      <c r="M237" s="65" t="s">
        <v>2199</v>
      </c>
      <c r="N237" s="65"/>
      <c r="O237" s="65"/>
      <c r="P237" s="65"/>
      <c r="Q237" s="65"/>
      <c r="R237" s="65"/>
    </row>
    <row r="238" spans="1:18" x14ac:dyDescent="0.3">
      <c r="A238" s="17" t="s">
        <v>1585</v>
      </c>
      <c r="B238" s="17" t="s">
        <v>1586</v>
      </c>
      <c r="C238" s="17" t="s">
        <v>1587</v>
      </c>
      <c r="D238" s="17" t="s">
        <v>1588</v>
      </c>
      <c r="E238" s="17" t="s">
        <v>1589</v>
      </c>
      <c r="F238" s="17" t="s">
        <v>1590</v>
      </c>
      <c r="G238" s="18">
        <v>1</v>
      </c>
      <c r="H238" s="18">
        <v>1</v>
      </c>
      <c r="I238" s="19">
        <v>0</v>
      </c>
      <c r="J238" s="20">
        <v>1</v>
      </c>
      <c r="K238" s="21">
        <v>0</v>
      </c>
      <c r="L238" s="22">
        <v>0</v>
      </c>
      <c r="M238" s="65" t="s">
        <v>2199</v>
      </c>
      <c r="N238" s="65"/>
      <c r="O238" s="65"/>
      <c r="P238" s="65"/>
      <c r="Q238" s="65"/>
      <c r="R238" s="65"/>
    </row>
    <row r="239" spans="1:18" x14ac:dyDescent="0.3">
      <c r="A239" s="17" t="s">
        <v>1591</v>
      </c>
      <c r="B239" s="17" t="s">
        <v>1592</v>
      </c>
      <c r="C239" s="17" t="s">
        <v>1593</v>
      </c>
      <c r="D239" s="17" t="s">
        <v>704</v>
      </c>
      <c r="E239" s="17" t="s">
        <v>312</v>
      </c>
      <c r="F239" s="17" t="s">
        <v>1594</v>
      </c>
      <c r="G239" s="18">
        <v>1</v>
      </c>
      <c r="H239" s="18">
        <v>6</v>
      </c>
      <c r="I239" s="19">
        <v>0</v>
      </c>
      <c r="J239" s="20">
        <v>1</v>
      </c>
      <c r="K239" s="21">
        <v>0</v>
      </c>
      <c r="L239" s="22">
        <v>0</v>
      </c>
      <c r="M239" s="65" t="s">
        <v>2197</v>
      </c>
      <c r="N239" s="65"/>
      <c r="O239" s="65"/>
      <c r="P239" s="65"/>
      <c r="Q239" s="65"/>
      <c r="R239" s="65"/>
    </row>
    <row r="240" spans="1:18" x14ac:dyDescent="0.3">
      <c r="A240" s="17" t="s">
        <v>1595</v>
      </c>
      <c r="B240" s="17" t="s">
        <v>1596</v>
      </c>
      <c r="C240" s="17" t="s">
        <v>1359</v>
      </c>
      <c r="D240" s="17" t="s">
        <v>704</v>
      </c>
      <c r="E240" s="17" t="s">
        <v>493</v>
      </c>
      <c r="F240" s="17" t="s">
        <v>1597</v>
      </c>
      <c r="G240" s="18">
        <v>1</v>
      </c>
      <c r="H240" s="18">
        <v>1</v>
      </c>
      <c r="I240" s="19">
        <v>0</v>
      </c>
      <c r="J240" s="20">
        <v>1</v>
      </c>
      <c r="K240" s="21">
        <v>0</v>
      </c>
      <c r="L240" s="22">
        <v>0</v>
      </c>
      <c r="M240" s="65" t="s">
        <v>2199</v>
      </c>
      <c r="N240" s="65"/>
      <c r="O240" s="65"/>
      <c r="P240" s="65"/>
      <c r="Q240" s="65"/>
      <c r="R240" s="65"/>
    </row>
    <row r="241" spans="1:18" x14ac:dyDescent="0.3">
      <c r="A241" s="17" t="s">
        <v>363</v>
      </c>
      <c r="B241" s="17" t="s">
        <v>1598</v>
      </c>
      <c r="C241" s="17" t="s">
        <v>1599</v>
      </c>
      <c r="D241" s="17" t="s">
        <v>704</v>
      </c>
      <c r="E241" s="17" t="s">
        <v>249</v>
      </c>
      <c r="F241" s="17" t="s">
        <v>1600</v>
      </c>
      <c r="G241" s="18">
        <v>1</v>
      </c>
      <c r="H241" s="18">
        <v>1</v>
      </c>
      <c r="I241" s="19">
        <v>0</v>
      </c>
      <c r="J241" s="20">
        <v>0</v>
      </c>
      <c r="K241" s="21">
        <v>1</v>
      </c>
      <c r="L241" s="22">
        <v>0</v>
      </c>
      <c r="M241" s="65" t="s">
        <v>2200</v>
      </c>
      <c r="N241" s="65"/>
      <c r="O241" s="65"/>
      <c r="P241" s="65"/>
      <c r="Q241" s="65"/>
      <c r="R241" s="65"/>
    </row>
    <row r="242" spans="1:18" x14ac:dyDescent="0.3">
      <c r="A242" s="17" t="s">
        <v>1601</v>
      </c>
      <c r="B242" s="17" t="s">
        <v>1431</v>
      </c>
      <c r="C242" s="17" t="s">
        <v>1602</v>
      </c>
      <c r="D242" s="17" t="s">
        <v>1087</v>
      </c>
      <c r="E242" s="17" t="s">
        <v>318</v>
      </c>
      <c r="F242" s="17" t="s">
        <v>1603</v>
      </c>
      <c r="G242" s="18">
        <v>1</v>
      </c>
      <c r="H242" s="18">
        <v>4</v>
      </c>
      <c r="I242" s="19">
        <v>0</v>
      </c>
      <c r="J242" s="20">
        <v>1</v>
      </c>
      <c r="K242" s="21">
        <v>0</v>
      </c>
      <c r="L242" s="22">
        <v>0</v>
      </c>
      <c r="M242" s="65" t="s">
        <v>2199</v>
      </c>
      <c r="N242" s="65"/>
      <c r="O242" s="65"/>
      <c r="P242" s="65"/>
      <c r="Q242" s="65"/>
      <c r="R242" s="65"/>
    </row>
    <row r="243" spans="1:18" x14ac:dyDescent="0.3">
      <c r="A243" s="17" t="s">
        <v>292</v>
      </c>
      <c r="B243" s="17" t="s">
        <v>1604</v>
      </c>
      <c r="C243" s="17" t="s">
        <v>1605</v>
      </c>
      <c r="D243" s="17" t="s">
        <v>1505</v>
      </c>
      <c r="E243" s="17" t="s">
        <v>295</v>
      </c>
      <c r="F243" s="17" t="s">
        <v>1606</v>
      </c>
      <c r="G243" s="18">
        <v>1</v>
      </c>
      <c r="H243" s="18">
        <v>4</v>
      </c>
      <c r="I243" s="19">
        <v>0</v>
      </c>
      <c r="J243" s="20">
        <v>0</v>
      </c>
      <c r="K243" s="21">
        <v>1</v>
      </c>
      <c r="L243" s="22">
        <v>0</v>
      </c>
      <c r="M243" s="65" t="s">
        <v>2200</v>
      </c>
      <c r="N243" s="65"/>
      <c r="O243" s="65"/>
      <c r="P243" s="65"/>
      <c r="Q243" s="65"/>
      <c r="R243" s="65"/>
    </row>
    <row r="244" spans="1:18" x14ac:dyDescent="0.3">
      <c r="A244" s="17" t="s">
        <v>436</v>
      </c>
      <c r="B244" s="17" t="s">
        <v>1607</v>
      </c>
      <c r="C244" s="17" t="s">
        <v>1608</v>
      </c>
      <c r="D244" s="17" t="s">
        <v>1609</v>
      </c>
      <c r="E244" s="17" t="s">
        <v>309</v>
      </c>
      <c r="F244" s="17" t="s">
        <v>1610</v>
      </c>
      <c r="G244" s="18">
        <v>1</v>
      </c>
      <c r="H244" s="18">
        <v>1</v>
      </c>
      <c r="I244" s="19">
        <v>0</v>
      </c>
      <c r="J244" s="20">
        <v>0</v>
      </c>
      <c r="K244" s="21">
        <v>1</v>
      </c>
      <c r="L244" s="22">
        <v>0</v>
      </c>
      <c r="M244" s="65" t="s">
        <v>2200</v>
      </c>
      <c r="N244" s="65"/>
      <c r="O244" s="65"/>
      <c r="P244" s="65"/>
      <c r="Q244" s="65"/>
      <c r="R244" s="65"/>
    </row>
    <row r="245" spans="1:18" x14ac:dyDescent="0.3">
      <c r="A245" s="17" t="s">
        <v>196</v>
      </c>
      <c r="B245" s="17" t="s">
        <v>1611</v>
      </c>
      <c r="C245" s="17" t="s">
        <v>1007</v>
      </c>
      <c r="D245" s="17" t="s">
        <v>963</v>
      </c>
      <c r="E245" s="17" t="s">
        <v>199</v>
      </c>
      <c r="F245" s="17" t="s">
        <v>1612</v>
      </c>
      <c r="G245" s="18">
        <v>1</v>
      </c>
      <c r="H245" s="18">
        <v>3</v>
      </c>
      <c r="I245" s="19">
        <v>0</v>
      </c>
      <c r="J245" s="20">
        <v>0</v>
      </c>
      <c r="K245" s="21">
        <v>1</v>
      </c>
      <c r="L245" s="22">
        <v>0</v>
      </c>
      <c r="M245" s="65" t="s">
        <v>2200</v>
      </c>
      <c r="N245" s="65"/>
      <c r="O245" s="65"/>
      <c r="P245" s="65"/>
      <c r="Q245" s="65"/>
      <c r="R245" s="65"/>
    </row>
    <row r="246" spans="1:18" x14ac:dyDescent="0.3">
      <c r="A246" s="17" t="s">
        <v>561</v>
      </c>
      <c r="B246" s="17" t="s">
        <v>1613</v>
      </c>
      <c r="C246" s="17" t="s">
        <v>1614</v>
      </c>
      <c r="D246" s="17" t="s">
        <v>1615</v>
      </c>
      <c r="E246" s="17" t="s">
        <v>563</v>
      </c>
      <c r="F246" s="17" t="s">
        <v>1616</v>
      </c>
      <c r="G246" s="18">
        <v>1</v>
      </c>
      <c r="H246" s="18">
        <v>1</v>
      </c>
      <c r="I246" s="19">
        <v>0</v>
      </c>
      <c r="J246" s="20">
        <v>0</v>
      </c>
      <c r="K246" s="21">
        <v>0</v>
      </c>
      <c r="L246" s="22">
        <v>1</v>
      </c>
      <c r="M246" s="65" t="s">
        <v>2200</v>
      </c>
      <c r="N246" s="65"/>
      <c r="O246" s="65"/>
      <c r="P246" s="65"/>
      <c r="Q246" s="65"/>
      <c r="R246" s="65"/>
    </row>
    <row r="247" spans="1:18" x14ac:dyDescent="0.3">
      <c r="A247" s="17" t="s">
        <v>1617</v>
      </c>
      <c r="B247" s="17" t="s">
        <v>1618</v>
      </c>
      <c r="C247" s="17" t="s">
        <v>1619</v>
      </c>
      <c r="D247" s="17" t="s">
        <v>1620</v>
      </c>
      <c r="E247" s="17" t="s">
        <v>179</v>
      </c>
      <c r="F247" s="17" t="s">
        <v>1621</v>
      </c>
      <c r="G247" s="18">
        <v>1</v>
      </c>
      <c r="H247" s="18">
        <v>1</v>
      </c>
      <c r="I247" s="19">
        <v>1</v>
      </c>
      <c r="J247" s="20">
        <v>0</v>
      </c>
      <c r="K247" s="21">
        <v>0</v>
      </c>
      <c r="L247" s="22">
        <v>0</v>
      </c>
      <c r="M247" s="65" t="s">
        <v>2197</v>
      </c>
      <c r="N247" s="65"/>
      <c r="O247" s="65"/>
      <c r="P247" s="65"/>
      <c r="Q247" s="65"/>
      <c r="R247" s="65"/>
    </row>
    <row r="248" spans="1:18" x14ac:dyDescent="0.3">
      <c r="A248" s="17" t="s">
        <v>1622</v>
      </c>
      <c r="B248" s="17" t="s">
        <v>893</v>
      </c>
      <c r="C248" s="17" t="s">
        <v>1623</v>
      </c>
      <c r="D248" s="17" t="s">
        <v>842</v>
      </c>
      <c r="E248" s="17" t="s">
        <v>895</v>
      </c>
      <c r="F248" s="17" t="s">
        <v>1624</v>
      </c>
      <c r="G248" s="18">
        <v>1</v>
      </c>
      <c r="H248" s="18">
        <v>1</v>
      </c>
      <c r="I248" s="19">
        <v>0</v>
      </c>
      <c r="J248" s="20">
        <v>1</v>
      </c>
      <c r="K248" s="21">
        <v>0</v>
      </c>
      <c r="L248" s="22">
        <v>0</v>
      </c>
      <c r="M248" s="65" t="s">
        <v>2197</v>
      </c>
      <c r="N248" s="65"/>
      <c r="O248" s="65"/>
      <c r="P248" s="65"/>
      <c r="Q248" s="65"/>
      <c r="R248" s="65"/>
    </row>
    <row r="249" spans="1:18" x14ac:dyDescent="0.3">
      <c r="A249" s="17" t="s">
        <v>1625</v>
      </c>
      <c r="B249" s="17" t="s">
        <v>1626</v>
      </c>
      <c r="C249" s="17" t="s">
        <v>1627</v>
      </c>
      <c r="D249" s="17" t="s">
        <v>736</v>
      </c>
      <c r="E249" s="17" t="s">
        <v>318</v>
      </c>
      <c r="F249" s="17" t="s">
        <v>1628</v>
      </c>
      <c r="G249" s="18">
        <v>1</v>
      </c>
      <c r="H249" s="18">
        <v>2</v>
      </c>
      <c r="I249" s="19">
        <v>0</v>
      </c>
      <c r="J249" s="20">
        <v>1</v>
      </c>
      <c r="K249" s="21">
        <v>0</v>
      </c>
      <c r="L249" s="22">
        <v>0</v>
      </c>
      <c r="M249" s="65" t="s">
        <v>2199</v>
      </c>
      <c r="N249" s="65"/>
      <c r="O249" s="65"/>
      <c r="P249" s="65"/>
      <c r="Q249" s="65"/>
      <c r="R249" s="65"/>
    </row>
    <row r="250" spans="1:18" x14ac:dyDescent="0.3">
      <c r="A250" s="17" t="s">
        <v>1629</v>
      </c>
      <c r="B250" s="17" t="s">
        <v>1630</v>
      </c>
      <c r="C250" s="17" t="s">
        <v>1522</v>
      </c>
      <c r="D250" s="17" t="s">
        <v>730</v>
      </c>
      <c r="E250" s="17" t="s">
        <v>1631</v>
      </c>
      <c r="F250" s="17" t="s">
        <v>1632</v>
      </c>
      <c r="G250" s="18">
        <v>1</v>
      </c>
      <c r="H250" s="18">
        <v>2</v>
      </c>
      <c r="I250" s="19">
        <v>0</v>
      </c>
      <c r="J250" s="20">
        <v>1</v>
      </c>
      <c r="K250" s="21">
        <v>0</v>
      </c>
      <c r="L250" s="22">
        <v>0</v>
      </c>
      <c r="M250" s="65" t="s">
        <v>2197</v>
      </c>
      <c r="N250" s="65"/>
      <c r="O250" s="65"/>
      <c r="P250" s="65"/>
      <c r="Q250" s="65"/>
      <c r="R250" s="65"/>
    </row>
    <row r="251" spans="1:18" x14ac:dyDescent="0.3">
      <c r="A251" s="17" t="s">
        <v>1633</v>
      </c>
      <c r="B251" s="17" t="s">
        <v>806</v>
      </c>
      <c r="C251" s="17" t="s">
        <v>729</v>
      </c>
      <c r="D251" s="17" t="s">
        <v>1634</v>
      </c>
      <c r="E251" s="17" t="s">
        <v>1635</v>
      </c>
      <c r="F251" s="17" t="s">
        <v>1636</v>
      </c>
      <c r="G251" s="18">
        <v>1</v>
      </c>
      <c r="H251" s="18">
        <v>1</v>
      </c>
      <c r="I251" s="19">
        <v>0</v>
      </c>
      <c r="J251" s="20">
        <v>1</v>
      </c>
      <c r="K251" s="21">
        <v>0</v>
      </c>
      <c r="L251" s="22">
        <v>0</v>
      </c>
      <c r="M251" s="65" t="s">
        <v>2197</v>
      </c>
      <c r="N251" s="65"/>
      <c r="O251" s="65"/>
      <c r="P251" s="65"/>
      <c r="Q251" s="65"/>
      <c r="R251" s="65"/>
    </row>
    <row r="252" spans="1:18" x14ac:dyDescent="0.3">
      <c r="A252" s="17" t="s">
        <v>1637</v>
      </c>
      <c r="B252" s="17" t="s">
        <v>1638</v>
      </c>
      <c r="C252" s="17" t="s">
        <v>1639</v>
      </c>
      <c r="D252" s="17" t="s">
        <v>1313</v>
      </c>
      <c r="E252" s="17" t="s">
        <v>1490</v>
      </c>
      <c r="F252" s="17" t="s">
        <v>1640</v>
      </c>
      <c r="G252" s="18">
        <v>1</v>
      </c>
      <c r="H252" s="18">
        <v>126</v>
      </c>
      <c r="I252" s="19">
        <v>1</v>
      </c>
      <c r="J252" s="20">
        <v>0</v>
      </c>
      <c r="K252" s="21">
        <v>0</v>
      </c>
      <c r="L252" s="22">
        <v>0</v>
      </c>
      <c r="M252" s="65" t="s">
        <v>2197</v>
      </c>
      <c r="N252" s="65"/>
      <c r="O252" s="65"/>
      <c r="P252" s="65"/>
      <c r="Q252" s="65"/>
      <c r="R252" s="65"/>
    </row>
    <row r="253" spans="1:18" x14ac:dyDescent="0.3">
      <c r="A253" s="17" t="s">
        <v>1641</v>
      </c>
      <c r="B253" s="17" t="s">
        <v>1642</v>
      </c>
      <c r="C253" s="17" t="s">
        <v>1382</v>
      </c>
      <c r="D253" s="17" t="s">
        <v>1643</v>
      </c>
      <c r="E253" s="17" t="s">
        <v>215</v>
      </c>
      <c r="F253" s="17" t="s">
        <v>1644</v>
      </c>
      <c r="G253" s="18">
        <v>1</v>
      </c>
      <c r="H253" s="18">
        <v>6</v>
      </c>
      <c r="I253" s="19">
        <v>0</v>
      </c>
      <c r="J253" s="20">
        <v>1</v>
      </c>
      <c r="K253" s="21">
        <v>0</v>
      </c>
      <c r="L253" s="22">
        <v>0</v>
      </c>
      <c r="M253" s="65" t="s">
        <v>2199</v>
      </c>
      <c r="N253" s="65"/>
      <c r="O253" s="65"/>
      <c r="P253" s="65"/>
      <c r="Q253" s="65"/>
      <c r="R253" s="65"/>
    </row>
    <row r="254" spans="1:18" x14ac:dyDescent="0.3">
      <c r="A254" s="17" t="s">
        <v>1645</v>
      </c>
      <c r="B254" s="17" t="s">
        <v>1646</v>
      </c>
      <c r="C254" s="17" t="s">
        <v>1647</v>
      </c>
      <c r="D254" s="17" t="s">
        <v>1648</v>
      </c>
      <c r="E254" s="17" t="s">
        <v>1051</v>
      </c>
      <c r="F254" s="17" t="s">
        <v>1649</v>
      </c>
      <c r="G254" s="18">
        <v>1</v>
      </c>
      <c r="H254" s="18">
        <v>1</v>
      </c>
      <c r="I254" s="19">
        <v>1</v>
      </c>
      <c r="J254" s="20">
        <v>0</v>
      </c>
      <c r="K254" s="21">
        <v>0</v>
      </c>
      <c r="L254" s="22">
        <v>0</v>
      </c>
      <c r="M254" s="65" t="s">
        <v>2197</v>
      </c>
      <c r="N254" s="65"/>
      <c r="O254" s="65"/>
      <c r="P254" s="65"/>
      <c r="Q254" s="65"/>
      <c r="R254" s="65"/>
    </row>
    <row r="255" spans="1:18" x14ac:dyDescent="0.3">
      <c r="A255" s="17" t="s">
        <v>1650</v>
      </c>
      <c r="B255" s="17" t="s">
        <v>1177</v>
      </c>
      <c r="C255" s="17" t="s">
        <v>1651</v>
      </c>
      <c r="D255" s="17" t="s">
        <v>1087</v>
      </c>
      <c r="E255" s="17" t="s">
        <v>318</v>
      </c>
      <c r="F255" s="17" t="s">
        <v>1652</v>
      </c>
      <c r="G255" s="18">
        <v>1</v>
      </c>
      <c r="H255" s="18">
        <v>32</v>
      </c>
      <c r="I255" s="19">
        <v>0</v>
      </c>
      <c r="J255" s="20">
        <v>1</v>
      </c>
      <c r="K255" s="21">
        <v>0</v>
      </c>
      <c r="L255" s="22">
        <v>0</v>
      </c>
      <c r="M255" s="65" t="s">
        <v>2197</v>
      </c>
      <c r="N255" s="65"/>
      <c r="O255" s="65"/>
      <c r="P255" s="65"/>
      <c r="Q255" s="65"/>
      <c r="R255" s="65"/>
    </row>
    <row r="256" spans="1:18" x14ac:dyDescent="0.3">
      <c r="A256" s="17" t="s">
        <v>1653</v>
      </c>
      <c r="B256" s="17" t="s">
        <v>1654</v>
      </c>
      <c r="C256" s="17" t="s">
        <v>729</v>
      </c>
      <c r="D256" s="17" t="s">
        <v>1114</v>
      </c>
      <c r="E256" s="17" t="s">
        <v>1655</v>
      </c>
      <c r="F256" s="17" t="s">
        <v>1656</v>
      </c>
      <c r="G256" s="18">
        <v>1</v>
      </c>
      <c r="H256" s="18">
        <v>40</v>
      </c>
      <c r="I256" s="19">
        <v>0</v>
      </c>
      <c r="J256" s="20">
        <v>1</v>
      </c>
      <c r="K256" s="21">
        <v>0</v>
      </c>
      <c r="L256" s="22">
        <v>0</v>
      </c>
      <c r="M256" s="65" t="s">
        <v>2199</v>
      </c>
      <c r="N256" s="65"/>
      <c r="O256" s="65"/>
      <c r="P256" s="65"/>
      <c r="Q256" s="65"/>
      <c r="R256" s="65"/>
    </row>
    <row r="257" spans="1:18" x14ac:dyDescent="0.3">
      <c r="A257" s="17" t="s">
        <v>408</v>
      </c>
      <c r="B257" s="17" t="s">
        <v>409</v>
      </c>
      <c r="C257" s="17" t="s">
        <v>1657</v>
      </c>
      <c r="D257" s="17" t="s">
        <v>963</v>
      </c>
      <c r="E257" s="17" t="s">
        <v>410</v>
      </c>
      <c r="F257" s="17" t="s">
        <v>1658</v>
      </c>
      <c r="G257" s="18">
        <v>1</v>
      </c>
      <c r="H257" s="18">
        <v>1</v>
      </c>
      <c r="I257" s="19">
        <v>0</v>
      </c>
      <c r="J257" s="20">
        <v>0</v>
      </c>
      <c r="K257" s="21">
        <v>1</v>
      </c>
      <c r="L257" s="22">
        <v>0</v>
      </c>
      <c r="M257" s="65" t="s">
        <v>2197</v>
      </c>
      <c r="N257" s="65"/>
      <c r="O257" s="65"/>
      <c r="P257" s="65"/>
      <c r="Q257" s="65"/>
      <c r="R257" s="65"/>
    </row>
    <row r="258" spans="1:18" x14ac:dyDescent="0.3">
      <c r="A258" s="17" t="s">
        <v>1659</v>
      </c>
      <c r="B258" s="17" t="s">
        <v>1660</v>
      </c>
      <c r="C258" s="17" t="s">
        <v>745</v>
      </c>
      <c r="D258" s="17" t="s">
        <v>1661</v>
      </c>
      <c r="E258" s="17" t="s">
        <v>423</v>
      </c>
      <c r="F258" s="17" t="s">
        <v>1662</v>
      </c>
      <c r="G258" s="18">
        <v>1</v>
      </c>
      <c r="H258" s="18">
        <v>16</v>
      </c>
      <c r="I258" s="19">
        <v>0</v>
      </c>
      <c r="J258" s="20">
        <v>1</v>
      </c>
      <c r="K258" s="21">
        <v>0</v>
      </c>
      <c r="L258" s="22">
        <v>0</v>
      </c>
      <c r="M258" s="65" t="s">
        <v>2197</v>
      </c>
      <c r="N258" s="65"/>
      <c r="O258" s="65"/>
      <c r="P258" s="65"/>
      <c r="Q258" s="65"/>
      <c r="R258" s="65"/>
    </row>
    <row r="259" spans="1:18" x14ac:dyDescent="0.3">
      <c r="A259" s="17" t="s">
        <v>1663</v>
      </c>
      <c r="B259" s="17" t="s">
        <v>1664</v>
      </c>
      <c r="C259" s="17" t="s">
        <v>1665</v>
      </c>
      <c r="D259" s="17" t="s">
        <v>1087</v>
      </c>
      <c r="E259" s="17" t="s">
        <v>1088</v>
      </c>
      <c r="F259" s="17" t="s">
        <v>1666</v>
      </c>
      <c r="G259" s="18">
        <v>1</v>
      </c>
      <c r="H259" s="18">
        <v>4</v>
      </c>
      <c r="I259" s="19">
        <v>0</v>
      </c>
      <c r="J259" s="20">
        <v>1</v>
      </c>
      <c r="K259" s="21">
        <v>0</v>
      </c>
      <c r="L259" s="22">
        <v>0</v>
      </c>
      <c r="M259" s="65" t="s">
        <v>2199</v>
      </c>
      <c r="N259" s="65"/>
      <c r="O259" s="65"/>
      <c r="P259" s="65"/>
      <c r="Q259" s="65"/>
      <c r="R259" s="65"/>
    </row>
    <row r="260" spans="1:18" x14ac:dyDescent="0.3">
      <c r="A260" s="17" t="s">
        <v>469</v>
      </c>
      <c r="B260" s="17" t="s">
        <v>1667</v>
      </c>
      <c r="C260" s="17" t="s">
        <v>729</v>
      </c>
      <c r="D260" s="17" t="s">
        <v>704</v>
      </c>
      <c r="E260" s="17" t="s">
        <v>472</v>
      </c>
      <c r="F260" s="17" t="s">
        <v>1668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65" t="s">
        <v>2200</v>
      </c>
      <c r="N260" s="65"/>
      <c r="O260" s="65"/>
      <c r="P260" s="65"/>
      <c r="Q260" s="65"/>
      <c r="R260" s="65"/>
    </row>
    <row r="261" spans="1:18" x14ac:dyDescent="0.3">
      <c r="A261" s="17" t="s">
        <v>1669</v>
      </c>
      <c r="B261" s="17" t="s">
        <v>1670</v>
      </c>
      <c r="C261" s="17" t="s">
        <v>1671</v>
      </c>
      <c r="D261" s="17" t="s">
        <v>1672</v>
      </c>
      <c r="E261" s="17" t="s">
        <v>618</v>
      </c>
      <c r="F261" s="17" t="s">
        <v>1673</v>
      </c>
      <c r="G261" s="18">
        <v>1</v>
      </c>
      <c r="H261" s="18">
        <v>10</v>
      </c>
      <c r="I261" s="19">
        <v>1</v>
      </c>
      <c r="J261" s="20">
        <v>0</v>
      </c>
      <c r="K261" s="21">
        <v>0</v>
      </c>
      <c r="L261" s="22">
        <v>0</v>
      </c>
      <c r="M261" s="65" t="s">
        <v>2197</v>
      </c>
      <c r="N261" s="65"/>
      <c r="O261" s="65"/>
      <c r="P261" s="65"/>
      <c r="Q261" s="65"/>
      <c r="R261" s="65"/>
    </row>
    <row r="262" spans="1:18" x14ac:dyDescent="0.3">
      <c r="A262" s="17" t="s">
        <v>1674</v>
      </c>
      <c r="B262" s="17" t="s">
        <v>1675</v>
      </c>
      <c r="C262" s="17" t="s">
        <v>1676</v>
      </c>
      <c r="D262" s="17" t="s">
        <v>1677</v>
      </c>
      <c r="E262" s="17" t="s">
        <v>1678</v>
      </c>
      <c r="F262" s="17" t="s">
        <v>1679</v>
      </c>
      <c r="G262" s="18">
        <v>1</v>
      </c>
      <c r="H262" s="18">
        <v>5</v>
      </c>
      <c r="I262" s="19">
        <v>1</v>
      </c>
      <c r="J262" s="20">
        <v>0</v>
      </c>
      <c r="K262" s="21">
        <v>0</v>
      </c>
      <c r="L262" s="22">
        <v>0</v>
      </c>
      <c r="M262" s="65" t="s">
        <v>2197</v>
      </c>
      <c r="N262" s="65"/>
      <c r="O262" s="65"/>
      <c r="P262" s="65"/>
      <c r="Q262" s="65"/>
      <c r="R262" s="65"/>
    </row>
    <row r="263" spans="1:18" x14ac:dyDescent="0.3">
      <c r="A263" s="17" t="s">
        <v>1680</v>
      </c>
      <c r="B263" s="17" t="s">
        <v>893</v>
      </c>
      <c r="C263" s="17" t="s">
        <v>1681</v>
      </c>
      <c r="D263" s="17" t="s">
        <v>1682</v>
      </c>
      <c r="E263" s="17" t="s">
        <v>895</v>
      </c>
      <c r="F263" s="17" t="s">
        <v>1683</v>
      </c>
      <c r="G263" s="18">
        <v>1</v>
      </c>
      <c r="H263" s="18">
        <v>2</v>
      </c>
      <c r="I263" s="19">
        <v>0</v>
      </c>
      <c r="J263" s="20">
        <v>1</v>
      </c>
      <c r="K263" s="21">
        <v>0</v>
      </c>
      <c r="L263" s="22">
        <v>0</v>
      </c>
      <c r="M263" s="65" t="s">
        <v>2199</v>
      </c>
      <c r="N263" s="65"/>
      <c r="O263" s="65"/>
      <c r="P263" s="65"/>
      <c r="Q263" s="65"/>
      <c r="R263" s="65"/>
    </row>
    <row r="264" spans="1:18" x14ac:dyDescent="0.3">
      <c r="A264" s="17" t="s">
        <v>1684</v>
      </c>
      <c r="B264" s="17" t="s">
        <v>1685</v>
      </c>
      <c r="C264" s="17" t="s">
        <v>729</v>
      </c>
      <c r="D264" s="17" t="s">
        <v>1400</v>
      </c>
      <c r="E264" s="17" t="s">
        <v>318</v>
      </c>
      <c r="F264" s="17" t="s">
        <v>1686</v>
      </c>
      <c r="G264" s="18">
        <v>1</v>
      </c>
      <c r="H264" s="18">
        <v>10</v>
      </c>
      <c r="I264" s="19">
        <v>0</v>
      </c>
      <c r="J264" s="20">
        <v>1</v>
      </c>
      <c r="K264" s="21">
        <v>0</v>
      </c>
      <c r="L264" s="22">
        <v>0</v>
      </c>
      <c r="M264" s="65" t="s">
        <v>2200</v>
      </c>
      <c r="N264" s="65"/>
      <c r="O264" s="65"/>
      <c r="P264" s="65"/>
      <c r="Q264" s="65"/>
      <c r="R264" s="65"/>
    </row>
    <row r="265" spans="1:18" x14ac:dyDescent="0.3">
      <c r="A265" s="17" t="s">
        <v>1687</v>
      </c>
      <c r="B265" s="17" t="s">
        <v>1688</v>
      </c>
      <c r="C265" s="17" t="s">
        <v>784</v>
      </c>
      <c r="D265" s="17" t="s">
        <v>1689</v>
      </c>
      <c r="E265" s="17" t="s">
        <v>943</v>
      </c>
      <c r="F265" s="17" t="s">
        <v>1690</v>
      </c>
      <c r="G265" s="18">
        <v>1</v>
      </c>
      <c r="H265" s="18">
        <v>10</v>
      </c>
      <c r="I265" s="19">
        <v>0</v>
      </c>
      <c r="J265" s="20">
        <v>1</v>
      </c>
      <c r="K265" s="21">
        <v>0</v>
      </c>
      <c r="L265" s="22">
        <v>0</v>
      </c>
      <c r="M265" s="65" t="s">
        <v>2196</v>
      </c>
      <c r="N265" s="65"/>
      <c r="O265" s="65"/>
      <c r="P265" s="65"/>
      <c r="Q265" s="65"/>
      <c r="R265" s="65"/>
    </row>
    <row r="266" spans="1:18" x14ac:dyDescent="0.3">
      <c r="A266" s="17" t="s">
        <v>1691</v>
      </c>
      <c r="B266" s="17" t="s">
        <v>1692</v>
      </c>
      <c r="C266" s="17" t="s">
        <v>1693</v>
      </c>
      <c r="D266" s="17" t="s">
        <v>958</v>
      </c>
      <c r="E266" s="17" t="s">
        <v>318</v>
      </c>
      <c r="F266" s="17" t="s">
        <v>1694</v>
      </c>
      <c r="G266" s="18">
        <v>1</v>
      </c>
      <c r="H266" s="18">
        <v>12</v>
      </c>
      <c r="I266" s="19">
        <v>1</v>
      </c>
      <c r="J266" s="20">
        <v>0</v>
      </c>
      <c r="K266" s="21">
        <v>0</v>
      </c>
      <c r="L266" s="22">
        <v>0</v>
      </c>
      <c r="M266" s="65" t="s">
        <v>2196</v>
      </c>
      <c r="N266" s="65"/>
      <c r="O266" s="65"/>
      <c r="P266" s="65"/>
      <c r="Q266" s="65"/>
      <c r="R266" s="65"/>
    </row>
    <row r="267" spans="1:18" x14ac:dyDescent="0.3">
      <c r="A267" s="17" t="s">
        <v>1695</v>
      </c>
      <c r="B267" s="17" t="s">
        <v>1696</v>
      </c>
      <c r="C267" s="17" t="s">
        <v>780</v>
      </c>
      <c r="D267" s="17" t="s">
        <v>819</v>
      </c>
      <c r="E267" s="17" t="s">
        <v>1490</v>
      </c>
      <c r="F267" s="17" t="s">
        <v>1697</v>
      </c>
      <c r="G267" s="18">
        <v>1</v>
      </c>
      <c r="H267" s="18">
        <v>4</v>
      </c>
      <c r="I267" s="19">
        <v>1</v>
      </c>
      <c r="J267" s="20">
        <v>0</v>
      </c>
      <c r="K267" s="21">
        <v>0</v>
      </c>
      <c r="L267" s="22">
        <v>0</v>
      </c>
      <c r="M267" s="65" t="s">
        <v>2197</v>
      </c>
      <c r="N267" s="65"/>
      <c r="O267" s="65"/>
      <c r="P267" s="65"/>
      <c r="Q267" s="65"/>
      <c r="R267" s="65"/>
    </row>
    <row r="268" spans="1:18" x14ac:dyDescent="0.3">
      <c r="A268" s="17" t="s">
        <v>509</v>
      </c>
      <c r="B268" s="17" t="s">
        <v>1698</v>
      </c>
      <c r="C268" s="17" t="s">
        <v>1382</v>
      </c>
      <c r="D268" s="17" t="s">
        <v>704</v>
      </c>
      <c r="E268" s="17" t="s">
        <v>215</v>
      </c>
      <c r="F268" s="17" t="s">
        <v>1699</v>
      </c>
      <c r="G268" s="18">
        <v>1</v>
      </c>
      <c r="H268" s="18">
        <v>1</v>
      </c>
      <c r="I268" s="19">
        <v>0</v>
      </c>
      <c r="J268" s="20">
        <v>0</v>
      </c>
      <c r="K268" s="21">
        <v>0</v>
      </c>
      <c r="L268" s="22">
        <v>1</v>
      </c>
      <c r="M268" s="65" t="s">
        <v>2200</v>
      </c>
      <c r="N268" s="65"/>
      <c r="O268" s="65"/>
      <c r="P268" s="65"/>
      <c r="Q268" s="65"/>
      <c r="R268" s="65"/>
    </row>
    <row r="269" spans="1:18" x14ac:dyDescent="0.3">
      <c r="A269" s="17" t="s">
        <v>411</v>
      </c>
      <c r="B269" s="17" t="s">
        <v>1700</v>
      </c>
      <c r="C269" s="17" t="s">
        <v>729</v>
      </c>
      <c r="D269" s="17" t="s">
        <v>1096</v>
      </c>
      <c r="E269" s="17" t="s">
        <v>278</v>
      </c>
      <c r="F269" s="17" t="s">
        <v>1701</v>
      </c>
      <c r="G269" s="18">
        <v>1</v>
      </c>
      <c r="H269" s="18">
        <v>25</v>
      </c>
      <c r="I269" s="19">
        <v>0</v>
      </c>
      <c r="J269" s="20">
        <v>0</v>
      </c>
      <c r="K269" s="21">
        <v>1</v>
      </c>
      <c r="L269" s="22">
        <v>0</v>
      </c>
      <c r="M269" s="65" t="s">
        <v>2200</v>
      </c>
      <c r="N269" s="65"/>
      <c r="O269" s="65"/>
      <c r="P269" s="65"/>
      <c r="Q269" s="65"/>
      <c r="R269" s="65"/>
    </row>
    <row r="270" spans="1:18" x14ac:dyDescent="0.3">
      <c r="A270" s="17" t="s">
        <v>1702</v>
      </c>
      <c r="B270" s="17" t="s">
        <v>1703</v>
      </c>
      <c r="C270" s="17" t="s">
        <v>1529</v>
      </c>
      <c r="D270" s="17" t="s">
        <v>709</v>
      </c>
      <c r="E270" s="17" t="s">
        <v>710</v>
      </c>
      <c r="F270" s="17" t="s">
        <v>1704</v>
      </c>
      <c r="G270" s="18">
        <v>1</v>
      </c>
      <c r="H270" s="18">
        <v>5</v>
      </c>
      <c r="I270" s="19">
        <v>1</v>
      </c>
      <c r="J270" s="20">
        <v>0</v>
      </c>
      <c r="K270" s="21">
        <v>0</v>
      </c>
      <c r="L270" s="22">
        <v>0</v>
      </c>
      <c r="M270" s="65" t="s">
        <v>2197</v>
      </c>
      <c r="N270" s="65"/>
      <c r="O270" s="65"/>
      <c r="P270" s="65"/>
      <c r="Q270" s="65"/>
      <c r="R270" s="65"/>
    </row>
    <row r="271" spans="1:18" x14ac:dyDescent="0.3">
      <c r="A271" s="17" t="s">
        <v>621</v>
      </c>
      <c r="B271" s="17" t="s">
        <v>1705</v>
      </c>
      <c r="C271" s="17" t="s">
        <v>1455</v>
      </c>
      <c r="D271" s="17" t="s">
        <v>1706</v>
      </c>
      <c r="E271" s="17" t="s">
        <v>423</v>
      </c>
      <c r="F271" s="17" t="s">
        <v>1707</v>
      </c>
      <c r="G271" s="18">
        <v>1</v>
      </c>
      <c r="H271" s="18">
        <v>1</v>
      </c>
      <c r="I271" s="19">
        <v>0</v>
      </c>
      <c r="J271" s="20">
        <v>0</v>
      </c>
      <c r="K271" s="21">
        <v>0</v>
      </c>
      <c r="L271" s="22">
        <v>1</v>
      </c>
      <c r="M271" s="65" t="s">
        <v>2200</v>
      </c>
      <c r="N271" s="65"/>
      <c r="O271" s="65"/>
      <c r="P271" s="65"/>
      <c r="Q271" s="65"/>
      <c r="R271" s="65"/>
    </row>
    <row r="272" spans="1:18" x14ac:dyDescent="0.3">
      <c r="A272" s="17" t="s">
        <v>1708</v>
      </c>
      <c r="B272" s="17" t="s">
        <v>1709</v>
      </c>
      <c r="C272" s="17" t="s">
        <v>1481</v>
      </c>
      <c r="D272" s="17" t="s">
        <v>736</v>
      </c>
      <c r="E272" s="17" t="s">
        <v>943</v>
      </c>
      <c r="F272" s="17" t="s">
        <v>1710</v>
      </c>
      <c r="G272" s="18">
        <v>1</v>
      </c>
      <c r="H272" s="18">
        <v>25</v>
      </c>
      <c r="I272" s="19">
        <v>1</v>
      </c>
      <c r="J272" s="20">
        <v>0</v>
      </c>
      <c r="K272" s="21">
        <v>0</v>
      </c>
      <c r="L272" s="22">
        <v>0</v>
      </c>
      <c r="M272" s="65" t="s">
        <v>2197</v>
      </c>
      <c r="N272" s="65"/>
      <c r="O272" s="65"/>
      <c r="P272" s="65"/>
      <c r="Q272" s="65"/>
      <c r="R272" s="65"/>
    </row>
    <row r="273" spans="1:18" x14ac:dyDescent="0.3">
      <c r="A273" s="17" t="s">
        <v>1711</v>
      </c>
      <c r="B273" s="17" t="s">
        <v>1712</v>
      </c>
      <c r="C273" s="17" t="s">
        <v>729</v>
      </c>
      <c r="D273" s="17" t="s">
        <v>1505</v>
      </c>
      <c r="E273" s="17" t="s">
        <v>187</v>
      </c>
      <c r="F273" s="17" t="s">
        <v>1713</v>
      </c>
      <c r="G273" s="18">
        <v>1</v>
      </c>
      <c r="H273" s="18">
        <v>4</v>
      </c>
      <c r="I273" s="19">
        <v>1</v>
      </c>
      <c r="J273" s="20">
        <v>0</v>
      </c>
      <c r="K273" s="21">
        <v>0</v>
      </c>
      <c r="L273" s="22">
        <v>0</v>
      </c>
      <c r="M273" s="65" t="s">
        <v>2197</v>
      </c>
      <c r="N273" s="65"/>
      <c r="O273" s="65"/>
      <c r="P273" s="65"/>
      <c r="Q273" s="65"/>
      <c r="R273" s="65"/>
    </row>
    <row r="274" spans="1:18" x14ac:dyDescent="0.3">
      <c r="A274" s="17" t="s">
        <v>1714</v>
      </c>
      <c r="B274" s="17" t="s">
        <v>1715</v>
      </c>
      <c r="C274" s="17" t="s">
        <v>1716</v>
      </c>
      <c r="D274" s="17" t="s">
        <v>754</v>
      </c>
      <c r="E274" s="17" t="s">
        <v>192</v>
      </c>
      <c r="F274" s="17" t="s">
        <v>1717</v>
      </c>
      <c r="G274" s="18">
        <v>1</v>
      </c>
      <c r="H274" s="18">
        <v>2</v>
      </c>
      <c r="I274" s="19">
        <v>0</v>
      </c>
      <c r="J274" s="20">
        <v>1</v>
      </c>
      <c r="K274" s="21">
        <v>0</v>
      </c>
      <c r="L274" s="22">
        <v>0</v>
      </c>
      <c r="M274" s="65" t="s">
        <v>2199</v>
      </c>
      <c r="N274" s="65"/>
      <c r="O274" s="65"/>
      <c r="P274" s="65"/>
      <c r="Q274" s="65"/>
      <c r="R274" s="65"/>
    </row>
    <row r="275" spans="1:18" x14ac:dyDescent="0.3">
      <c r="A275" s="17" t="s">
        <v>541</v>
      </c>
      <c r="B275" s="17" t="s">
        <v>1718</v>
      </c>
      <c r="C275" s="17" t="s">
        <v>729</v>
      </c>
      <c r="D275" s="17" t="s">
        <v>1045</v>
      </c>
      <c r="E275" s="17" t="s">
        <v>215</v>
      </c>
      <c r="F275" s="17" t="s">
        <v>1719</v>
      </c>
      <c r="G275" s="18">
        <v>1</v>
      </c>
      <c r="H275" s="18">
        <v>1</v>
      </c>
      <c r="I275" s="19">
        <v>0</v>
      </c>
      <c r="J275" s="20">
        <v>0</v>
      </c>
      <c r="K275" s="21">
        <v>0</v>
      </c>
      <c r="L275" s="22">
        <v>1</v>
      </c>
      <c r="M275" s="65" t="s">
        <v>2200</v>
      </c>
      <c r="N275" s="65"/>
      <c r="O275" s="65"/>
      <c r="P275" s="65"/>
      <c r="Q275" s="65"/>
      <c r="R275" s="65"/>
    </row>
    <row r="276" spans="1:18" x14ac:dyDescent="0.3">
      <c r="A276" s="17" t="s">
        <v>1720</v>
      </c>
      <c r="B276" s="17" t="s">
        <v>1721</v>
      </c>
      <c r="C276" s="17" t="s">
        <v>784</v>
      </c>
      <c r="D276" s="17" t="s">
        <v>736</v>
      </c>
      <c r="E276" s="17" t="s">
        <v>943</v>
      </c>
      <c r="F276" s="17" t="s">
        <v>1722</v>
      </c>
      <c r="G276" s="18">
        <v>1</v>
      </c>
      <c r="H276" s="18">
        <v>25</v>
      </c>
      <c r="I276" s="19">
        <v>1</v>
      </c>
      <c r="J276" s="20">
        <v>0</v>
      </c>
      <c r="K276" s="21">
        <v>0</v>
      </c>
      <c r="L276" s="22">
        <v>0</v>
      </c>
      <c r="M276" s="65" t="s">
        <v>2197</v>
      </c>
      <c r="N276" s="65"/>
      <c r="O276" s="65"/>
      <c r="P276" s="65"/>
      <c r="Q276" s="65"/>
      <c r="R276" s="65"/>
    </row>
    <row r="277" spans="1:18" x14ac:dyDescent="0.3">
      <c r="A277" s="17" t="s">
        <v>1723</v>
      </c>
      <c r="B277" s="17" t="s">
        <v>1724</v>
      </c>
      <c r="C277" s="17" t="s">
        <v>735</v>
      </c>
      <c r="D277" s="17" t="s">
        <v>736</v>
      </c>
      <c r="E277" s="17" t="s">
        <v>318</v>
      </c>
      <c r="F277" s="17" t="s">
        <v>1725</v>
      </c>
      <c r="G277" s="18">
        <v>1</v>
      </c>
      <c r="H277" s="18">
        <v>15</v>
      </c>
      <c r="I277" s="19">
        <v>1</v>
      </c>
      <c r="J277" s="20">
        <v>0</v>
      </c>
      <c r="K277" s="21">
        <v>0</v>
      </c>
      <c r="L277" s="22">
        <v>0</v>
      </c>
      <c r="M277" s="65" t="s">
        <v>2197</v>
      </c>
      <c r="N277" s="65"/>
      <c r="O277" s="65"/>
      <c r="P277" s="65"/>
      <c r="Q277" s="65"/>
      <c r="R277" s="65"/>
    </row>
    <row r="278" spans="1:18" x14ac:dyDescent="0.3">
      <c r="A278" s="17" t="s">
        <v>1726</v>
      </c>
      <c r="B278" s="17" t="s">
        <v>1727</v>
      </c>
      <c r="C278" s="17" t="s">
        <v>1728</v>
      </c>
      <c r="D278" s="17" t="s">
        <v>1148</v>
      </c>
      <c r="E278" s="17" t="s">
        <v>199</v>
      </c>
      <c r="F278" s="17" t="s">
        <v>1729</v>
      </c>
      <c r="G278" s="18">
        <v>1</v>
      </c>
      <c r="H278" s="18">
        <v>3</v>
      </c>
      <c r="I278" s="19">
        <v>0</v>
      </c>
      <c r="J278" s="20">
        <v>1</v>
      </c>
      <c r="K278" s="21">
        <v>0</v>
      </c>
      <c r="L278" s="22">
        <v>0</v>
      </c>
      <c r="M278" s="65" t="s">
        <v>2199</v>
      </c>
      <c r="N278" s="65"/>
      <c r="O278" s="65"/>
      <c r="P278" s="65"/>
      <c r="Q278" s="65"/>
      <c r="R278" s="65"/>
    </row>
    <row r="279" spans="1:18" x14ac:dyDescent="0.3">
      <c r="A279" s="17" t="s">
        <v>1730</v>
      </c>
      <c r="B279" s="17" t="s">
        <v>1731</v>
      </c>
      <c r="C279" s="17" t="s">
        <v>1732</v>
      </c>
      <c r="D279" s="17" t="s">
        <v>1309</v>
      </c>
      <c r="E279" s="17" t="s">
        <v>768</v>
      </c>
      <c r="F279" s="17" t="s">
        <v>1733</v>
      </c>
      <c r="G279" s="18">
        <v>1</v>
      </c>
      <c r="H279" s="18">
        <v>1</v>
      </c>
      <c r="I279" s="19">
        <v>0</v>
      </c>
      <c r="J279" s="20">
        <v>1</v>
      </c>
      <c r="K279" s="21">
        <v>0</v>
      </c>
      <c r="L279" s="22">
        <v>0</v>
      </c>
      <c r="M279" s="65" t="s">
        <v>2199</v>
      </c>
      <c r="N279" s="65"/>
      <c r="O279" s="65"/>
      <c r="P279" s="65"/>
      <c r="Q279" s="65"/>
      <c r="R279" s="65"/>
    </row>
    <row r="280" spans="1:18" x14ac:dyDescent="0.3">
      <c r="A280" s="17" t="s">
        <v>1734</v>
      </c>
      <c r="B280" s="17" t="s">
        <v>1735</v>
      </c>
      <c r="C280" s="17" t="s">
        <v>1736</v>
      </c>
      <c r="D280" s="17" t="s">
        <v>785</v>
      </c>
      <c r="E280" s="17" t="s">
        <v>318</v>
      </c>
      <c r="F280" s="17" t="s">
        <v>1737</v>
      </c>
      <c r="G280" s="18">
        <v>1</v>
      </c>
      <c r="H280" s="18">
        <v>2</v>
      </c>
      <c r="I280" s="19">
        <v>0</v>
      </c>
      <c r="J280" s="20">
        <v>1</v>
      </c>
      <c r="K280" s="21">
        <v>0</v>
      </c>
      <c r="L280" s="22">
        <v>0</v>
      </c>
      <c r="M280" s="65" t="s">
        <v>2199</v>
      </c>
      <c r="N280" s="65"/>
      <c r="O280" s="65"/>
      <c r="P280" s="65"/>
      <c r="Q280" s="65"/>
      <c r="R280" s="65"/>
    </row>
    <row r="281" spans="1:18" x14ac:dyDescent="0.3">
      <c r="A281" s="17" t="s">
        <v>1738</v>
      </c>
      <c r="B281" s="17" t="s">
        <v>1739</v>
      </c>
      <c r="C281" s="17" t="s">
        <v>1740</v>
      </c>
      <c r="D281" s="17" t="s">
        <v>754</v>
      </c>
      <c r="E281" s="17" t="s">
        <v>318</v>
      </c>
      <c r="F281" s="17" t="s">
        <v>1741</v>
      </c>
      <c r="G281" s="18">
        <v>1</v>
      </c>
      <c r="H281" s="18">
        <v>30</v>
      </c>
      <c r="I281" s="19">
        <v>0</v>
      </c>
      <c r="J281" s="20">
        <v>1</v>
      </c>
      <c r="K281" s="21">
        <v>0</v>
      </c>
      <c r="L281" s="22">
        <v>0</v>
      </c>
      <c r="M281" s="65" t="s">
        <v>2196</v>
      </c>
      <c r="N281" s="65"/>
      <c r="O281" s="65"/>
      <c r="P281" s="65"/>
      <c r="Q281" s="65"/>
      <c r="R281" s="65"/>
    </row>
    <row r="282" spans="1:18" x14ac:dyDescent="0.3">
      <c r="A282" s="17" t="s">
        <v>1742</v>
      </c>
      <c r="B282" s="17" t="s">
        <v>1743</v>
      </c>
      <c r="C282" s="17" t="s">
        <v>1359</v>
      </c>
      <c r="D282" s="17" t="s">
        <v>879</v>
      </c>
      <c r="E282" s="17" t="s">
        <v>215</v>
      </c>
      <c r="F282" s="17" t="s">
        <v>1744</v>
      </c>
      <c r="G282" s="18">
        <v>1</v>
      </c>
      <c r="H282" s="18">
        <v>5</v>
      </c>
      <c r="I282" s="19">
        <v>1</v>
      </c>
      <c r="J282" s="20">
        <v>0</v>
      </c>
      <c r="K282" s="21">
        <v>0</v>
      </c>
      <c r="L282" s="22">
        <v>0</v>
      </c>
      <c r="M282" s="65" t="s">
        <v>2197</v>
      </c>
      <c r="N282" s="65"/>
      <c r="O282" s="65"/>
      <c r="P282" s="65"/>
      <c r="Q282" s="65"/>
      <c r="R282" s="65"/>
    </row>
    <row r="283" spans="1:18" x14ac:dyDescent="0.3">
      <c r="A283" s="17" t="s">
        <v>1745</v>
      </c>
      <c r="B283" s="17" t="s">
        <v>1746</v>
      </c>
      <c r="C283" s="17" t="s">
        <v>1747</v>
      </c>
      <c r="D283" s="17" t="s">
        <v>1748</v>
      </c>
      <c r="E283" s="17" t="s">
        <v>199</v>
      </c>
      <c r="F283" s="17" t="s">
        <v>1749</v>
      </c>
      <c r="G283" s="18">
        <v>1</v>
      </c>
      <c r="H283" s="18">
        <v>2</v>
      </c>
      <c r="I283" s="19">
        <v>1</v>
      </c>
      <c r="J283" s="20">
        <v>0</v>
      </c>
      <c r="K283" s="21">
        <v>0</v>
      </c>
      <c r="L283" s="22">
        <v>0</v>
      </c>
      <c r="M283" s="65" t="s">
        <v>2197</v>
      </c>
      <c r="N283" s="65"/>
      <c r="O283" s="65"/>
      <c r="P283" s="65"/>
      <c r="Q283" s="65"/>
      <c r="R283" s="65"/>
    </row>
    <row r="284" spans="1:18" x14ac:dyDescent="0.3">
      <c r="A284" s="17" t="s">
        <v>1750</v>
      </c>
      <c r="B284" s="17" t="s">
        <v>1751</v>
      </c>
      <c r="C284" s="17" t="s">
        <v>1752</v>
      </c>
      <c r="D284" s="17" t="s">
        <v>837</v>
      </c>
      <c r="E284" s="17" t="s">
        <v>238</v>
      </c>
      <c r="F284" s="17" t="s">
        <v>1753</v>
      </c>
      <c r="G284" s="18">
        <v>1</v>
      </c>
      <c r="H284" s="18">
        <v>1</v>
      </c>
      <c r="I284" s="19">
        <v>0</v>
      </c>
      <c r="J284" s="20">
        <v>1</v>
      </c>
      <c r="K284" s="21">
        <v>0</v>
      </c>
      <c r="L284" s="22">
        <v>0</v>
      </c>
      <c r="M284" s="65" t="s">
        <v>2199</v>
      </c>
      <c r="N284" s="65"/>
      <c r="O284" s="65"/>
      <c r="P284" s="65"/>
      <c r="Q284" s="65"/>
      <c r="R284" s="65"/>
    </row>
    <row r="285" spans="1:18" x14ac:dyDescent="0.3">
      <c r="A285" s="17" t="s">
        <v>406</v>
      </c>
      <c r="B285" s="17" t="s">
        <v>1754</v>
      </c>
      <c r="C285" s="17" t="s">
        <v>729</v>
      </c>
      <c r="D285" s="17" t="s">
        <v>704</v>
      </c>
      <c r="E285" s="17" t="s">
        <v>187</v>
      </c>
      <c r="F285" s="17" t="s">
        <v>1755</v>
      </c>
      <c r="G285" s="18">
        <v>1</v>
      </c>
      <c r="H285" s="18">
        <v>1</v>
      </c>
      <c r="I285" s="19">
        <v>0</v>
      </c>
      <c r="J285" s="20">
        <v>0</v>
      </c>
      <c r="K285" s="21">
        <v>1</v>
      </c>
      <c r="L285" s="22">
        <v>0</v>
      </c>
      <c r="M285" s="65" t="s">
        <v>2200</v>
      </c>
      <c r="N285" s="65"/>
      <c r="O285" s="65"/>
      <c r="P285" s="65"/>
      <c r="Q285" s="65"/>
      <c r="R285" s="65"/>
    </row>
    <row r="286" spans="1:18" x14ac:dyDescent="0.3">
      <c r="A286" s="17" t="s">
        <v>1756</v>
      </c>
      <c r="B286" s="17" t="s">
        <v>1757</v>
      </c>
      <c r="C286" s="17" t="s">
        <v>784</v>
      </c>
      <c r="D286" s="17" t="s">
        <v>736</v>
      </c>
      <c r="E286" s="17" t="s">
        <v>1182</v>
      </c>
      <c r="F286" s="17" t="s">
        <v>1756</v>
      </c>
      <c r="G286" s="18">
        <v>1</v>
      </c>
      <c r="H286" s="18">
        <v>1</v>
      </c>
      <c r="I286" s="19">
        <v>0</v>
      </c>
      <c r="J286" s="20">
        <v>1</v>
      </c>
      <c r="K286" s="21">
        <v>0</v>
      </c>
      <c r="L286" s="22">
        <v>0</v>
      </c>
      <c r="M286" s="65" t="s">
        <v>2197</v>
      </c>
      <c r="N286" s="65"/>
      <c r="O286" s="65"/>
      <c r="P286" s="65"/>
      <c r="Q286" s="65"/>
      <c r="R286" s="65"/>
    </row>
    <row r="287" spans="1:18" x14ac:dyDescent="0.3">
      <c r="A287" s="17" t="s">
        <v>605</v>
      </c>
      <c r="B287" s="17" t="s">
        <v>1758</v>
      </c>
      <c r="C287" s="17" t="s">
        <v>1759</v>
      </c>
      <c r="D287" s="17" t="s">
        <v>1309</v>
      </c>
      <c r="E287" s="17" t="s">
        <v>607</v>
      </c>
      <c r="F287" s="17" t="s">
        <v>1760</v>
      </c>
      <c r="G287" s="18">
        <v>1</v>
      </c>
      <c r="H287" s="18">
        <v>1</v>
      </c>
      <c r="I287" s="19">
        <v>0</v>
      </c>
      <c r="J287" s="20">
        <v>0</v>
      </c>
      <c r="K287" s="21">
        <v>0</v>
      </c>
      <c r="L287" s="22">
        <v>1</v>
      </c>
      <c r="M287" s="65" t="s">
        <v>2200</v>
      </c>
      <c r="N287" s="65"/>
      <c r="O287" s="65"/>
      <c r="P287" s="65"/>
      <c r="Q287" s="65"/>
      <c r="R287" s="65"/>
    </row>
    <row r="288" spans="1:18" x14ac:dyDescent="0.3">
      <c r="A288" s="17" t="s">
        <v>271</v>
      </c>
      <c r="B288" s="17" t="s">
        <v>1761</v>
      </c>
      <c r="C288" s="17" t="s">
        <v>1762</v>
      </c>
      <c r="D288" s="17" t="s">
        <v>1763</v>
      </c>
      <c r="E288" s="17" t="s">
        <v>273</v>
      </c>
      <c r="F288" s="17" t="s">
        <v>1764</v>
      </c>
      <c r="G288" s="18">
        <v>1</v>
      </c>
      <c r="H288" s="18">
        <v>4</v>
      </c>
      <c r="I288" s="19">
        <v>0</v>
      </c>
      <c r="J288" s="20">
        <v>0</v>
      </c>
      <c r="K288" s="21">
        <v>1</v>
      </c>
      <c r="L288" s="22">
        <v>0</v>
      </c>
      <c r="M288" s="65" t="s">
        <v>2200</v>
      </c>
      <c r="N288" s="65"/>
      <c r="O288" s="65"/>
      <c r="P288" s="65"/>
      <c r="Q288" s="65"/>
      <c r="R288" s="65"/>
    </row>
    <row r="289" spans="1:18" x14ac:dyDescent="0.3">
      <c r="A289" s="17" t="s">
        <v>1765</v>
      </c>
      <c r="B289" s="17" t="s">
        <v>1766</v>
      </c>
      <c r="C289" s="17" t="s">
        <v>1174</v>
      </c>
      <c r="D289" s="17" t="s">
        <v>1648</v>
      </c>
      <c r="E289" s="17" t="s">
        <v>1051</v>
      </c>
      <c r="F289" s="17" t="s">
        <v>1767</v>
      </c>
      <c r="G289" s="18">
        <v>1</v>
      </c>
      <c r="H289" s="18">
        <v>4</v>
      </c>
      <c r="I289" s="19">
        <v>0</v>
      </c>
      <c r="J289" s="20">
        <v>1</v>
      </c>
      <c r="K289" s="21">
        <v>0</v>
      </c>
      <c r="L289" s="22">
        <v>0</v>
      </c>
      <c r="M289" s="65" t="s">
        <v>2199</v>
      </c>
      <c r="N289" s="65"/>
      <c r="O289" s="65"/>
      <c r="P289" s="65"/>
      <c r="Q289" s="65"/>
      <c r="R289" s="65"/>
    </row>
    <row r="290" spans="1:18" x14ac:dyDescent="0.3">
      <c r="A290" s="17" t="s">
        <v>1768</v>
      </c>
      <c r="B290" s="17" t="s">
        <v>1769</v>
      </c>
      <c r="C290" s="17" t="s">
        <v>1770</v>
      </c>
      <c r="D290" s="17" t="s">
        <v>1771</v>
      </c>
      <c r="E290" s="17" t="s">
        <v>312</v>
      </c>
      <c r="F290" s="17" t="s">
        <v>1772</v>
      </c>
      <c r="G290" s="18">
        <v>1</v>
      </c>
      <c r="H290" s="18">
        <v>6</v>
      </c>
      <c r="I290" s="19">
        <v>0</v>
      </c>
      <c r="J290" s="20">
        <v>1</v>
      </c>
      <c r="K290" s="21">
        <v>0</v>
      </c>
      <c r="L290" s="22">
        <v>0</v>
      </c>
      <c r="M290" s="65" t="s">
        <v>2197</v>
      </c>
      <c r="N290" s="65"/>
      <c r="O290" s="65"/>
      <c r="P290" s="65"/>
      <c r="Q290" s="65"/>
      <c r="R290" s="65"/>
    </row>
    <row r="291" spans="1:18" x14ac:dyDescent="0.3">
      <c r="A291" s="17" t="s">
        <v>639</v>
      </c>
      <c r="B291" s="17" t="s">
        <v>1773</v>
      </c>
      <c r="C291" s="17" t="s">
        <v>1359</v>
      </c>
      <c r="D291" s="17" t="s">
        <v>704</v>
      </c>
      <c r="E291" s="17" t="s">
        <v>493</v>
      </c>
      <c r="F291" s="17" t="s">
        <v>1774</v>
      </c>
      <c r="G291" s="18">
        <v>1</v>
      </c>
      <c r="H291" s="18">
        <v>1</v>
      </c>
      <c r="I291" s="19">
        <v>0</v>
      </c>
      <c r="J291" s="20">
        <v>0</v>
      </c>
      <c r="K291" s="21">
        <v>0</v>
      </c>
      <c r="L291" s="22">
        <v>1</v>
      </c>
      <c r="M291" s="65" t="s">
        <v>2200</v>
      </c>
      <c r="N291" s="65"/>
      <c r="O291" s="65"/>
      <c r="P291" s="65"/>
      <c r="Q291" s="65"/>
      <c r="R291" s="65"/>
    </row>
    <row r="292" spans="1:18" x14ac:dyDescent="0.3">
      <c r="A292" s="17" t="s">
        <v>1775</v>
      </c>
      <c r="B292" s="17" t="s">
        <v>1419</v>
      </c>
      <c r="C292" s="17" t="s">
        <v>1776</v>
      </c>
      <c r="D292" s="17" t="s">
        <v>704</v>
      </c>
      <c r="E292" s="17" t="s">
        <v>1777</v>
      </c>
      <c r="F292" s="17" t="s">
        <v>1778</v>
      </c>
      <c r="G292" s="18">
        <v>1</v>
      </c>
      <c r="H292" s="18">
        <v>12</v>
      </c>
      <c r="I292" s="19">
        <v>0</v>
      </c>
      <c r="J292" s="20">
        <v>1</v>
      </c>
      <c r="K292" s="21">
        <v>0</v>
      </c>
      <c r="L292" s="22">
        <v>0</v>
      </c>
      <c r="M292" s="65" t="s">
        <v>2197</v>
      </c>
      <c r="N292" s="65"/>
      <c r="O292" s="65"/>
      <c r="P292" s="65"/>
      <c r="Q292" s="65"/>
      <c r="R292" s="65"/>
    </row>
    <row r="293" spans="1:18" x14ac:dyDescent="0.3">
      <c r="A293" s="17" t="s">
        <v>159</v>
      </c>
      <c r="B293" s="17" t="s">
        <v>1779</v>
      </c>
      <c r="C293" s="17" t="s">
        <v>729</v>
      </c>
      <c r="D293" s="17" t="s">
        <v>736</v>
      </c>
      <c r="E293" s="17" t="s">
        <v>163</v>
      </c>
      <c r="F293" s="17" t="s">
        <v>1780</v>
      </c>
      <c r="G293" s="18">
        <v>1</v>
      </c>
      <c r="H293" s="18">
        <v>2</v>
      </c>
      <c r="I293" s="19">
        <v>0</v>
      </c>
      <c r="J293" s="20">
        <v>0</v>
      </c>
      <c r="K293" s="21">
        <v>1</v>
      </c>
      <c r="L293" s="22">
        <v>0</v>
      </c>
      <c r="M293" s="65" t="s">
        <v>2200</v>
      </c>
      <c r="N293" s="65"/>
      <c r="O293" s="65"/>
      <c r="P293" s="65"/>
      <c r="Q293" s="65"/>
      <c r="R293" s="65"/>
    </row>
  </sheetData>
  <autoFilter ref="A2:R293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92" t="s">
        <v>2219</v>
      </c>
      <c r="B1" s="92"/>
      <c r="C1" s="92"/>
      <c r="D1" s="92"/>
    </row>
    <row r="2" spans="1:14" ht="15" thickBot="1" x14ac:dyDescent="0.35">
      <c r="A2" s="70" t="s">
        <v>2218</v>
      </c>
      <c r="B2" s="71" t="s">
        <v>2214</v>
      </c>
      <c r="C2" s="71" t="s">
        <v>2213</v>
      </c>
      <c r="D2" s="72" t="s">
        <v>2212</v>
      </c>
    </row>
    <row r="3" spans="1:14" x14ac:dyDescent="0.3">
      <c r="A3" s="74" t="s">
        <v>2215</v>
      </c>
      <c r="B3" s="80" t="s">
        <v>2200</v>
      </c>
      <c r="C3" s="81">
        <v>132</v>
      </c>
      <c r="D3" s="82">
        <v>88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132</v>
      </c>
      <c r="N3" t="str">
        <f>IF($L3=2,$C3,"")</f>
        <v/>
      </c>
    </row>
    <row r="4" spans="1:14" x14ac:dyDescent="0.3">
      <c r="A4" s="68"/>
      <c r="B4" s="66" t="s">
        <v>2201</v>
      </c>
      <c r="C4" s="67">
        <v>33</v>
      </c>
      <c r="D4" s="69">
        <v>6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68"/>
      <c r="B5" s="66" t="s">
        <v>2196</v>
      </c>
      <c r="C5" s="67">
        <v>20</v>
      </c>
      <c r="D5" s="69">
        <v>14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75"/>
      <c r="B6" s="86" t="s">
        <v>2204</v>
      </c>
      <c r="C6" s="87">
        <v>10</v>
      </c>
      <c r="D6" s="88">
        <v>2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73" t="s">
        <v>2216</v>
      </c>
      <c r="B7" s="83" t="s">
        <v>2199</v>
      </c>
      <c r="C7" s="84">
        <v>124</v>
      </c>
      <c r="D7" s="85">
        <v>63</v>
      </c>
      <c r="K7">
        <f t="shared" si="0"/>
        <v>1</v>
      </c>
      <c r="L7" t="str">
        <f t="shared" si="1"/>
        <v/>
      </c>
      <c r="M7">
        <f t="shared" si="2"/>
        <v>124</v>
      </c>
      <c r="N7" t="str">
        <f t="shared" si="3"/>
        <v/>
      </c>
    </row>
    <row r="8" spans="1:14" ht="15" thickBot="1" x14ac:dyDescent="0.35">
      <c r="A8" s="76"/>
      <c r="B8" s="89" t="s">
        <v>2198</v>
      </c>
      <c r="C8" s="90">
        <v>35</v>
      </c>
      <c r="D8" s="91">
        <v>7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74" t="s">
        <v>2217</v>
      </c>
      <c r="B9" s="80" t="s">
        <v>2197</v>
      </c>
      <c r="C9" s="81">
        <v>109</v>
      </c>
      <c r="D9" s="82">
        <v>92</v>
      </c>
      <c r="K9">
        <f t="shared" si="0"/>
        <v>1</v>
      </c>
      <c r="L9" t="str">
        <f t="shared" si="1"/>
        <v/>
      </c>
      <c r="M9">
        <f t="shared" si="2"/>
        <v>109</v>
      </c>
      <c r="N9" t="str">
        <f t="shared" si="3"/>
        <v/>
      </c>
    </row>
    <row r="10" spans="1:14" x14ac:dyDescent="0.3">
      <c r="A10" s="68"/>
      <c r="B10" s="66" t="s">
        <v>2205</v>
      </c>
      <c r="C10" s="67">
        <v>47</v>
      </c>
      <c r="D10" s="69">
        <v>11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A11" s="75"/>
      <c r="B11" s="86" t="s">
        <v>2206</v>
      </c>
      <c r="C11" s="87">
        <v>38</v>
      </c>
      <c r="D11" s="88">
        <v>8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ht="15" thickBot="1" x14ac:dyDescent="0.35">
      <c r="B12" s="77" t="s">
        <v>11</v>
      </c>
      <c r="C12" s="78">
        <v>548</v>
      </c>
      <c r="D12" s="79">
        <v>291</v>
      </c>
      <c r="K12" t="str">
        <f t="shared" si="0"/>
        <v/>
      </c>
      <c r="L12">
        <f t="shared" si="1"/>
        <v>2</v>
      </c>
      <c r="M12" t="str">
        <f t="shared" si="2"/>
        <v/>
      </c>
      <c r="N12">
        <f t="shared" si="3"/>
        <v>548</v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365</v>
      </c>
      <c r="N20">
        <f>SUM(N1:N19)</f>
        <v>548</v>
      </c>
      <c r="O20">
        <f>M20/N20</f>
        <v>0.66605839416058399</v>
      </c>
    </row>
    <row r="21" spans="13:15" x14ac:dyDescent="0.3">
      <c r="O21" t="str">
        <f>TEXT(O20,"0.0%")</f>
        <v>66.6%</v>
      </c>
    </row>
  </sheetData>
  <mergeCells count="4">
    <mergeCell ref="A3:A6"/>
    <mergeCell ref="A7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"/>
  <sheetViews>
    <sheetView topLeftCell="P294" workbookViewId="0">
      <selection activeCell="AA1" sqref="AA1"/>
    </sheetView>
  </sheetViews>
  <sheetFormatPr defaultRowHeight="14.4" x14ac:dyDescent="0.3"/>
  <cols>
    <col min="3" max="3" width="23" customWidth="1"/>
    <col min="27" max="27" width="57.109375" bestFit="1" customWidth="1"/>
  </cols>
  <sheetData>
    <row r="1" spans="1:32" ht="27" x14ac:dyDescent="0.3">
      <c r="A1" s="36" t="s">
        <v>1798</v>
      </c>
      <c r="B1" s="36" t="s">
        <v>1799</v>
      </c>
      <c r="C1" s="36" t="s">
        <v>147</v>
      </c>
      <c r="D1" s="36" t="s">
        <v>1800</v>
      </c>
      <c r="E1" s="36" t="s">
        <v>1801</v>
      </c>
      <c r="F1" s="36" t="s">
        <v>1802</v>
      </c>
      <c r="G1" s="36" t="s">
        <v>1803</v>
      </c>
      <c r="H1" s="36" t="s">
        <v>1804</v>
      </c>
      <c r="I1" s="36">
        <v>2</v>
      </c>
      <c r="J1" s="36">
        <v>3</v>
      </c>
      <c r="K1" s="36">
        <v>6</v>
      </c>
      <c r="L1" s="36">
        <v>7</v>
      </c>
      <c r="M1" s="36">
        <v>9</v>
      </c>
      <c r="N1" s="36" t="s">
        <v>1805</v>
      </c>
      <c r="O1" s="36" t="s">
        <v>1806</v>
      </c>
      <c r="P1" t="s">
        <v>2151</v>
      </c>
      <c r="Q1" s="59" t="s">
        <v>2160</v>
      </c>
      <c r="R1" s="59" t="s">
        <v>2161</v>
      </c>
      <c r="S1" s="59" t="s">
        <v>2162</v>
      </c>
      <c r="T1" s="59" t="s">
        <v>2163</v>
      </c>
      <c r="U1" s="59" t="s">
        <v>2164</v>
      </c>
      <c r="V1" s="59" t="s">
        <v>2165</v>
      </c>
      <c r="W1" s="59" t="s">
        <v>2166</v>
      </c>
      <c r="X1" s="59" t="s">
        <v>2167</v>
      </c>
      <c r="Y1" s="59" t="s">
        <v>2168</v>
      </c>
      <c r="Z1" s="59" t="s">
        <v>2169</v>
      </c>
      <c r="AA1" s="62" t="s">
        <v>2203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7" t="s">
        <v>487</v>
      </c>
      <c r="B2" s="37" t="s">
        <v>1807</v>
      </c>
      <c r="C2" s="37" t="s">
        <v>488</v>
      </c>
      <c r="D2" s="37" t="s">
        <v>703</v>
      </c>
      <c r="E2" s="37" t="s">
        <v>704</v>
      </c>
      <c r="F2" s="37" t="s">
        <v>489</v>
      </c>
      <c r="G2" s="37" t="s">
        <v>1808</v>
      </c>
      <c r="H2" s="37" t="s">
        <v>1809</v>
      </c>
      <c r="I2" s="37">
        <v>4</v>
      </c>
      <c r="J2" s="37">
        <v>0</v>
      </c>
      <c r="K2" s="37">
        <v>0</v>
      </c>
      <c r="L2" s="37">
        <v>4</v>
      </c>
      <c r="M2" s="37">
        <v>4</v>
      </c>
      <c r="N2" s="37">
        <v>24</v>
      </c>
      <c r="O2" s="37">
        <v>110</v>
      </c>
      <c r="P2">
        <v>12</v>
      </c>
      <c r="Q2" s="60" t="s">
        <v>2170</v>
      </c>
      <c r="R2" s="60" t="s">
        <v>2153</v>
      </c>
      <c r="S2" s="60" t="s">
        <v>467</v>
      </c>
      <c r="T2" s="60" t="s">
        <v>390</v>
      </c>
      <c r="U2" s="60" t="s">
        <v>2171</v>
      </c>
      <c r="V2" s="60" t="s">
        <v>2172</v>
      </c>
      <c r="W2" s="60" t="s">
        <v>2172</v>
      </c>
      <c r="X2" s="60" t="s">
        <v>2172</v>
      </c>
      <c r="Y2" s="60" t="s">
        <v>2172</v>
      </c>
      <c r="Z2" s="60" t="s">
        <v>2172</v>
      </c>
      <c r="AA2" s="61" t="s">
        <v>2201</v>
      </c>
    </row>
    <row r="3" spans="1:32" x14ac:dyDescent="0.3">
      <c r="A3" s="37" t="s">
        <v>706</v>
      </c>
      <c r="B3" s="37" t="s">
        <v>1810</v>
      </c>
      <c r="C3" s="37" t="s">
        <v>707</v>
      </c>
      <c r="D3" s="37" t="s">
        <v>708</v>
      </c>
      <c r="E3" s="37" t="s">
        <v>709</v>
      </c>
      <c r="F3" s="37" t="s">
        <v>710</v>
      </c>
      <c r="G3" s="37" t="s">
        <v>1811</v>
      </c>
      <c r="H3" s="37" t="s">
        <v>1812</v>
      </c>
      <c r="I3" s="37">
        <v>2</v>
      </c>
      <c r="J3" s="37">
        <v>0</v>
      </c>
      <c r="K3" s="37">
        <v>0</v>
      </c>
      <c r="L3" s="37">
        <v>6</v>
      </c>
      <c r="M3" s="37">
        <v>1</v>
      </c>
      <c r="N3" s="37">
        <v>18</v>
      </c>
      <c r="O3" s="37">
        <v>66</v>
      </c>
      <c r="P3">
        <v>12</v>
      </c>
      <c r="Q3" s="60" t="s">
        <v>2173</v>
      </c>
      <c r="R3" s="60" t="s">
        <v>2153</v>
      </c>
      <c r="S3" s="60" t="s">
        <v>2174</v>
      </c>
      <c r="T3" s="60" t="s">
        <v>2171</v>
      </c>
      <c r="U3" s="60" t="s">
        <v>2175</v>
      </c>
      <c r="V3" s="60" t="s">
        <v>2176</v>
      </c>
      <c r="W3" s="60" t="s">
        <v>2176</v>
      </c>
      <c r="X3" s="60" t="s">
        <v>2176</v>
      </c>
      <c r="Y3" s="60" t="s">
        <v>2176</v>
      </c>
      <c r="Z3" s="60" t="s">
        <v>2176</v>
      </c>
      <c r="AA3" s="61" t="s">
        <v>2206</v>
      </c>
    </row>
    <row r="4" spans="1:32" x14ac:dyDescent="0.3">
      <c r="A4" s="37" t="s">
        <v>706</v>
      </c>
      <c r="B4" s="37" t="s">
        <v>1810</v>
      </c>
      <c r="C4" s="37" t="s">
        <v>707</v>
      </c>
      <c r="D4" s="37" t="s">
        <v>708</v>
      </c>
      <c r="E4" s="37" t="s">
        <v>709</v>
      </c>
      <c r="F4" s="37" t="s">
        <v>710</v>
      </c>
      <c r="G4" s="37" t="s">
        <v>1811</v>
      </c>
      <c r="H4" s="37" t="s">
        <v>1813</v>
      </c>
      <c r="I4" s="37">
        <v>0</v>
      </c>
      <c r="J4" s="37">
        <v>0</v>
      </c>
      <c r="K4" s="37">
        <v>0</v>
      </c>
      <c r="L4" s="37">
        <v>2</v>
      </c>
      <c r="M4" s="37">
        <v>1</v>
      </c>
      <c r="N4" s="37">
        <v>6</v>
      </c>
      <c r="O4" s="37">
        <v>12</v>
      </c>
      <c r="P4">
        <v>12</v>
      </c>
      <c r="Q4" s="60" t="s">
        <v>2173</v>
      </c>
      <c r="R4" s="60" t="s">
        <v>2153</v>
      </c>
      <c r="S4" s="60" t="s">
        <v>2174</v>
      </c>
      <c r="T4" s="60" t="s">
        <v>2171</v>
      </c>
      <c r="U4" s="60" t="s">
        <v>2175</v>
      </c>
      <c r="V4" s="60" t="s">
        <v>2176</v>
      </c>
      <c r="W4" s="60" t="s">
        <v>2176</v>
      </c>
      <c r="X4" s="60" t="s">
        <v>2176</v>
      </c>
      <c r="Y4" s="60" t="s">
        <v>2176</v>
      </c>
      <c r="Z4" s="60" t="s">
        <v>2176</v>
      </c>
      <c r="AA4" s="61" t="s">
        <v>2206</v>
      </c>
    </row>
    <row r="5" spans="1:32" x14ac:dyDescent="0.3">
      <c r="A5" s="37" t="s">
        <v>712</v>
      </c>
      <c r="B5" s="37" t="s">
        <v>1814</v>
      </c>
      <c r="C5" s="37" t="s">
        <v>713</v>
      </c>
      <c r="D5" s="37" t="s">
        <v>714</v>
      </c>
      <c r="E5" s="37" t="s">
        <v>715</v>
      </c>
      <c r="F5" s="37" t="s">
        <v>716</v>
      </c>
      <c r="G5" s="37" t="s">
        <v>1815</v>
      </c>
      <c r="H5" s="37" t="s">
        <v>1816</v>
      </c>
      <c r="I5" s="37">
        <v>0</v>
      </c>
      <c r="J5" s="37">
        <v>0</v>
      </c>
      <c r="K5" s="37">
        <v>0</v>
      </c>
      <c r="L5" s="37">
        <v>11</v>
      </c>
      <c r="M5" s="37">
        <v>0</v>
      </c>
      <c r="N5" s="37">
        <v>22</v>
      </c>
      <c r="O5" s="37">
        <v>78</v>
      </c>
      <c r="P5">
        <v>11</v>
      </c>
      <c r="Q5" s="60" t="s">
        <v>2177</v>
      </c>
      <c r="R5" s="60" t="s">
        <v>2153</v>
      </c>
      <c r="S5" s="60" t="s">
        <v>2174</v>
      </c>
      <c r="T5" s="60" t="s">
        <v>2171</v>
      </c>
      <c r="U5" s="60" t="s">
        <v>2178</v>
      </c>
      <c r="V5" s="60" t="s">
        <v>2176</v>
      </c>
      <c r="W5" s="60" t="s">
        <v>2172</v>
      </c>
      <c r="X5" s="60" t="s">
        <v>2172</v>
      </c>
      <c r="Y5" s="60" t="s">
        <v>2172</v>
      </c>
      <c r="Z5" s="60" t="s">
        <v>2176</v>
      </c>
      <c r="AA5" s="61" t="s">
        <v>2199</v>
      </c>
    </row>
    <row r="6" spans="1:32" x14ac:dyDescent="0.3">
      <c r="A6" s="37" t="s">
        <v>718</v>
      </c>
      <c r="B6" s="37" t="s">
        <v>1817</v>
      </c>
      <c r="C6" s="37" t="s">
        <v>719</v>
      </c>
      <c r="D6" s="37" t="s">
        <v>720</v>
      </c>
      <c r="E6" s="37" t="s">
        <v>721</v>
      </c>
      <c r="F6" s="37" t="s">
        <v>179</v>
      </c>
      <c r="G6" s="37" t="s">
        <v>1818</v>
      </c>
      <c r="H6" s="37" t="s">
        <v>1816</v>
      </c>
      <c r="I6" s="37">
        <v>1</v>
      </c>
      <c r="J6" s="37">
        <v>0</v>
      </c>
      <c r="K6" s="37">
        <v>4</v>
      </c>
      <c r="L6" s="37">
        <v>0</v>
      </c>
      <c r="M6" s="37">
        <v>0</v>
      </c>
      <c r="N6" s="37">
        <v>10</v>
      </c>
      <c r="O6" s="37">
        <v>46</v>
      </c>
      <c r="P6">
        <v>9</v>
      </c>
      <c r="Q6" s="60" t="s">
        <v>2177</v>
      </c>
      <c r="R6" s="60" t="s">
        <v>2153</v>
      </c>
      <c r="S6" s="60" t="s">
        <v>2174</v>
      </c>
      <c r="T6" s="60" t="s">
        <v>2171</v>
      </c>
      <c r="U6" s="60" t="s">
        <v>2178</v>
      </c>
      <c r="V6" s="60" t="s">
        <v>2176</v>
      </c>
      <c r="W6" s="60" t="s">
        <v>2172</v>
      </c>
      <c r="X6" s="60" t="s">
        <v>2172</v>
      </c>
      <c r="Y6" s="60" t="s">
        <v>2176</v>
      </c>
      <c r="Z6" s="60" t="s">
        <v>2176</v>
      </c>
      <c r="AA6" s="61" t="s">
        <v>2198</v>
      </c>
    </row>
    <row r="7" spans="1:32" x14ac:dyDescent="0.3">
      <c r="A7" s="37" t="s">
        <v>718</v>
      </c>
      <c r="B7" s="37" t="s">
        <v>1817</v>
      </c>
      <c r="C7" s="37" t="s">
        <v>719</v>
      </c>
      <c r="D7" s="37" t="s">
        <v>720</v>
      </c>
      <c r="E7" s="37" t="s">
        <v>721</v>
      </c>
      <c r="F7" s="37" t="s">
        <v>179</v>
      </c>
      <c r="G7" s="37" t="s">
        <v>1818</v>
      </c>
      <c r="H7" s="37" t="s">
        <v>1813</v>
      </c>
      <c r="I7" s="37">
        <v>0</v>
      </c>
      <c r="J7" s="37">
        <v>0</v>
      </c>
      <c r="K7" s="37">
        <v>0</v>
      </c>
      <c r="L7" s="37">
        <v>4</v>
      </c>
      <c r="M7" s="37">
        <v>0</v>
      </c>
      <c r="N7" s="37">
        <v>8</v>
      </c>
      <c r="O7" s="37">
        <v>16</v>
      </c>
      <c r="P7">
        <v>9</v>
      </c>
      <c r="Q7" s="60" t="s">
        <v>2177</v>
      </c>
      <c r="R7" s="60" t="s">
        <v>2153</v>
      </c>
      <c r="S7" s="60" t="s">
        <v>2174</v>
      </c>
      <c r="T7" s="60" t="s">
        <v>2171</v>
      </c>
      <c r="U7" s="60" t="s">
        <v>2178</v>
      </c>
      <c r="V7" s="60" t="s">
        <v>2176</v>
      </c>
      <c r="W7" s="60" t="s">
        <v>2172</v>
      </c>
      <c r="X7" s="60" t="s">
        <v>2172</v>
      </c>
      <c r="Y7" s="60" t="s">
        <v>2176</v>
      </c>
      <c r="Z7" s="60" t="s">
        <v>2176</v>
      </c>
      <c r="AA7" s="61" t="s">
        <v>2206</v>
      </c>
    </row>
    <row r="8" spans="1:32" x14ac:dyDescent="0.3">
      <c r="A8" s="37" t="s">
        <v>513</v>
      </c>
      <c r="B8" s="37" t="s">
        <v>1807</v>
      </c>
      <c r="C8" s="37" t="s">
        <v>723</v>
      </c>
      <c r="D8" s="37" t="s">
        <v>724</v>
      </c>
      <c r="E8" s="37" t="s">
        <v>725</v>
      </c>
      <c r="F8" s="37" t="s">
        <v>472</v>
      </c>
      <c r="G8" s="37" t="s">
        <v>1819</v>
      </c>
      <c r="H8" s="37" t="s">
        <v>1809</v>
      </c>
      <c r="I8" s="37">
        <v>2</v>
      </c>
      <c r="J8" s="37">
        <v>0</v>
      </c>
      <c r="K8" s="37">
        <v>2</v>
      </c>
      <c r="L8" s="37">
        <v>3</v>
      </c>
      <c r="M8" s="37">
        <v>2</v>
      </c>
      <c r="N8" s="37">
        <v>18</v>
      </c>
      <c r="O8" s="37">
        <v>18</v>
      </c>
      <c r="P8">
        <v>9</v>
      </c>
      <c r="Q8" s="60" t="s">
        <v>2170</v>
      </c>
      <c r="R8" s="60" t="s">
        <v>2153</v>
      </c>
      <c r="S8" s="60" t="s">
        <v>467</v>
      </c>
      <c r="T8" s="60" t="s">
        <v>390</v>
      </c>
      <c r="U8" s="60" t="s">
        <v>2171</v>
      </c>
      <c r="V8" s="60" t="s">
        <v>2172</v>
      </c>
      <c r="W8" s="60" t="s">
        <v>2172</v>
      </c>
      <c r="X8" s="60" t="s">
        <v>2172</v>
      </c>
      <c r="Y8" s="60" t="s">
        <v>2172</v>
      </c>
      <c r="Z8" s="60" t="s">
        <v>2172</v>
      </c>
      <c r="AA8" s="61" t="s">
        <v>2201</v>
      </c>
    </row>
    <row r="9" spans="1:32" x14ac:dyDescent="0.3">
      <c r="A9" s="37" t="s">
        <v>727</v>
      </c>
      <c r="B9" s="37" t="s">
        <v>1817</v>
      </c>
      <c r="C9" s="37" t="s">
        <v>728</v>
      </c>
      <c r="D9" s="37" t="s">
        <v>729</v>
      </c>
      <c r="E9" s="37" t="s">
        <v>730</v>
      </c>
      <c r="F9" s="37" t="s">
        <v>731</v>
      </c>
      <c r="G9" s="37" t="s">
        <v>1820</v>
      </c>
      <c r="H9" s="37" t="s">
        <v>1816</v>
      </c>
      <c r="I9" s="37">
        <v>0</v>
      </c>
      <c r="J9" s="37">
        <v>0</v>
      </c>
      <c r="K9" s="37">
        <v>0</v>
      </c>
      <c r="L9" s="37">
        <v>8</v>
      </c>
      <c r="M9" s="37">
        <v>0</v>
      </c>
      <c r="N9" s="37">
        <v>16</v>
      </c>
      <c r="O9" s="37">
        <v>16</v>
      </c>
      <c r="P9">
        <v>8</v>
      </c>
      <c r="Q9" s="60" t="s">
        <v>2177</v>
      </c>
      <c r="R9" s="60" t="s">
        <v>2153</v>
      </c>
      <c r="S9" s="60" t="s">
        <v>2174</v>
      </c>
      <c r="T9" s="60" t="s">
        <v>2171</v>
      </c>
      <c r="U9" s="60" t="s">
        <v>2178</v>
      </c>
      <c r="V9" s="60" t="s">
        <v>2176</v>
      </c>
      <c r="W9" s="60" t="s">
        <v>2172</v>
      </c>
      <c r="X9" s="60" t="s">
        <v>2172</v>
      </c>
      <c r="Y9" s="60" t="s">
        <v>2172</v>
      </c>
      <c r="Z9" s="60" t="s">
        <v>2172</v>
      </c>
      <c r="AA9" s="61" t="s">
        <v>2198</v>
      </c>
      <c r="AE9">
        <v>3</v>
      </c>
    </row>
    <row r="10" spans="1:32" x14ac:dyDescent="0.3">
      <c r="A10" s="37" t="s">
        <v>738</v>
      </c>
      <c r="B10" s="37" t="s">
        <v>1817</v>
      </c>
      <c r="C10" s="37" t="s">
        <v>739</v>
      </c>
      <c r="D10" s="37" t="s">
        <v>729</v>
      </c>
      <c r="E10" s="37" t="s">
        <v>740</v>
      </c>
      <c r="F10" s="37" t="s">
        <v>741</v>
      </c>
      <c r="G10" s="37" t="s">
        <v>1821</v>
      </c>
      <c r="H10" s="37" t="s">
        <v>1816</v>
      </c>
      <c r="I10" s="37">
        <v>0</v>
      </c>
      <c r="J10" s="37">
        <v>0</v>
      </c>
      <c r="K10" s="37">
        <v>0</v>
      </c>
      <c r="L10" s="37">
        <v>2</v>
      </c>
      <c r="M10" s="37">
        <v>5</v>
      </c>
      <c r="N10" s="37">
        <v>14</v>
      </c>
      <c r="O10" s="37">
        <v>82</v>
      </c>
      <c r="P10">
        <v>7</v>
      </c>
      <c r="Q10" s="60" t="s">
        <v>2177</v>
      </c>
      <c r="R10" s="60" t="s">
        <v>2153</v>
      </c>
      <c r="S10" s="60" t="s">
        <v>2174</v>
      </c>
      <c r="T10" s="60" t="s">
        <v>2171</v>
      </c>
      <c r="U10" s="60" t="s">
        <v>2178</v>
      </c>
      <c r="V10" s="60" t="s">
        <v>2176</v>
      </c>
      <c r="W10" s="60" t="s">
        <v>2172</v>
      </c>
      <c r="X10" s="60" t="s">
        <v>2172</v>
      </c>
      <c r="Y10" s="60" t="s">
        <v>2172</v>
      </c>
      <c r="Z10" s="60" t="s">
        <v>2172</v>
      </c>
      <c r="AA10" s="61" t="s">
        <v>2199</v>
      </c>
    </row>
    <row r="11" spans="1:32" x14ac:dyDescent="0.3">
      <c r="A11" s="37" t="s">
        <v>733</v>
      </c>
      <c r="B11" s="37" t="s">
        <v>1822</v>
      </c>
      <c r="C11" s="37" t="s">
        <v>734</v>
      </c>
      <c r="D11" s="37" t="s">
        <v>735</v>
      </c>
      <c r="E11" s="37" t="s">
        <v>736</v>
      </c>
      <c r="F11" s="37" t="s">
        <v>1823</v>
      </c>
      <c r="G11" s="37" t="s">
        <v>1824</v>
      </c>
      <c r="H11" s="37" t="s">
        <v>1812</v>
      </c>
      <c r="I11" s="37">
        <v>0</v>
      </c>
      <c r="J11" s="37">
        <v>0</v>
      </c>
      <c r="K11" s="37">
        <v>0</v>
      </c>
      <c r="L11" s="37">
        <v>1</v>
      </c>
      <c r="M11" s="37">
        <v>0</v>
      </c>
      <c r="N11" s="37">
        <v>2</v>
      </c>
      <c r="O11" s="37">
        <v>2</v>
      </c>
      <c r="P11">
        <v>7</v>
      </c>
      <c r="Q11" s="60" t="s">
        <v>2177</v>
      </c>
      <c r="R11" s="60" t="s">
        <v>2153</v>
      </c>
      <c r="S11" s="60" t="s">
        <v>2174</v>
      </c>
      <c r="T11" s="60" t="s">
        <v>2171</v>
      </c>
      <c r="U11" s="60" t="s">
        <v>2171</v>
      </c>
      <c r="V11" s="60" t="s">
        <v>2172</v>
      </c>
      <c r="W11" s="60" t="s">
        <v>2176</v>
      </c>
      <c r="X11" s="60" t="s">
        <v>2176</v>
      </c>
      <c r="Y11" s="60" t="s">
        <v>2176</v>
      </c>
      <c r="Z11" s="60" t="s">
        <v>2176</v>
      </c>
      <c r="AA11" s="61" t="s">
        <v>2205</v>
      </c>
    </row>
    <row r="12" spans="1:32" x14ac:dyDescent="0.3">
      <c r="A12" s="37" t="s">
        <v>733</v>
      </c>
      <c r="B12" s="37" t="s">
        <v>1822</v>
      </c>
      <c r="C12" s="37" t="s">
        <v>734</v>
      </c>
      <c r="D12" s="37" t="s">
        <v>735</v>
      </c>
      <c r="E12" s="37" t="s">
        <v>736</v>
      </c>
      <c r="F12" s="37" t="s">
        <v>1823</v>
      </c>
      <c r="G12" s="37" t="s">
        <v>1824</v>
      </c>
      <c r="H12" s="37" t="s">
        <v>1816</v>
      </c>
      <c r="I12" s="37">
        <v>4</v>
      </c>
      <c r="J12" s="37">
        <v>0</v>
      </c>
      <c r="K12" s="37">
        <v>0</v>
      </c>
      <c r="L12" s="37">
        <v>0</v>
      </c>
      <c r="M12" s="37">
        <v>0</v>
      </c>
      <c r="N12" s="37">
        <v>8</v>
      </c>
      <c r="O12" s="37">
        <v>30</v>
      </c>
      <c r="P12">
        <v>7</v>
      </c>
      <c r="Q12" s="60" t="s">
        <v>2177</v>
      </c>
      <c r="R12" s="60" t="s">
        <v>2153</v>
      </c>
      <c r="S12" s="60" t="s">
        <v>2174</v>
      </c>
      <c r="T12" s="60" t="s">
        <v>2171</v>
      </c>
      <c r="U12" s="60" t="s">
        <v>2171</v>
      </c>
      <c r="V12" s="60" t="s">
        <v>2172</v>
      </c>
      <c r="W12" s="60" t="s">
        <v>2176</v>
      </c>
      <c r="X12" s="60" t="s">
        <v>2176</v>
      </c>
      <c r="Y12" s="60" t="s">
        <v>2176</v>
      </c>
      <c r="Z12" s="60" t="s">
        <v>2176</v>
      </c>
      <c r="AA12" s="61" t="s">
        <v>2199</v>
      </c>
    </row>
    <row r="13" spans="1:32" x14ac:dyDescent="0.3">
      <c r="A13" s="37" t="s">
        <v>733</v>
      </c>
      <c r="B13" s="37" t="s">
        <v>1822</v>
      </c>
      <c r="C13" s="37" t="s">
        <v>734</v>
      </c>
      <c r="D13" s="37" t="s">
        <v>735</v>
      </c>
      <c r="E13" s="37" t="s">
        <v>736</v>
      </c>
      <c r="F13" s="37" t="s">
        <v>1823</v>
      </c>
      <c r="G13" s="37" t="s">
        <v>1824</v>
      </c>
      <c r="H13" s="37" t="s">
        <v>1813</v>
      </c>
      <c r="I13" s="37">
        <v>0</v>
      </c>
      <c r="J13" s="37">
        <v>0</v>
      </c>
      <c r="K13" s="37">
        <v>0</v>
      </c>
      <c r="L13" s="37">
        <v>1</v>
      </c>
      <c r="M13" s="37">
        <v>1</v>
      </c>
      <c r="N13" s="37">
        <v>4</v>
      </c>
      <c r="O13" s="37">
        <v>28</v>
      </c>
      <c r="P13">
        <v>7</v>
      </c>
      <c r="Q13" s="60" t="s">
        <v>2177</v>
      </c>
      <c r="R13" s="60" t="s">
        <v>2153</v>
      </c>
      <c r="S13" s="60" t="s">
        <v>2174</v>
      </c>
      <c r="T13" s="60" t="s">
        <v>2171</v>
      </c>
      <c r="U13" s="60" t="s">
        <v>2171</v>
      </c>
      <c r="V13" s="60" t="s">
        <v>2172</v>
      </c>
      <c r="W13" s="60" t="s">
        <v>2176</v>
      </c>
      <c r="X13" s="60" t="s">
        <v>2176</v>
      </c>
      <c r="Y13" s="60" t="s">
        <v>2176</v>
      </c>
      <c r="Z13" s="60" t="s">
        <v>2176</v>
      </c>
      <c r="AA13" s="61" t="s">
        <v>2205</v>
      </c>
    </row>
    <row r="14" spans="1:32" x14ac:dyDescent="0.3">
      <c r="A14" s="37" t="s">
        <v>421</v>
      </c>
      <c r="B14" s="37" t="s">
        <v>1825</v>
      </c>
      <c r="C14" s="37" t="s">
        <v>748</v>
      </c>
      <c r="D14" s="37" t="s">
        <v>749</v>
      </c>
      <c r="E14" s="37" t="s">
        <v>704</v>
      </c>
      <c r="F14" s="37" t="s">
        <v>423</v>
      </c>
      <c r="G14" s="37" t="s">
        <v>1826</v>
      </c>
      <c r="H14" s="37" t="s">
        <v>1827</v>
      </c>
      <c r="I14" s="37">
        <v>0</v>
      </c>
      <c r="J14" s="37">
        <v>0</v>
      </c>
      <c r="K14" s="37">
        <v>0</v>
      </c>
      <c r="L14" s="37">
        <v>6</v>
      </c>
      <c r="M14" s="37">
        <v>0</v>
      </c>
      <c r="N14" s="37">
        <v>12</v>
      </c>
      <c r="O14" s="37">
        <v>96</v>
      </c>
      <c r="P14">
        <v>6</v>
      </c>
      <c r="Q14" s="60" t="s">
        <v>2179</v>
      </c>
      <c r="R14" s="60" t="s">
        <v>2153</v>
      </c>
      <c r="S14" s="60" t="s">
        <v>2180</v>
      </c>
      <c r="T14" s="60" t="s">
        <v>2171</v>
      </c>
      <c r="U14" s="60" t="s">
        <v>2171</v>
      </c>
      <c r="V14" s="60" t="s">
        <v>2172</v>
      </c>
      <c r="W14" s="60" t="s">
        <v>2172</v>
      </c>
      <c r="X14" s="60" t="s">
        <v>2172</v>
      </c>
      <c r="Y14" s="60" t="s">
        <v>2172</v>
      </c>
      <c r="Z14" s="60" t="s">
        <v>2172</v>
      </c>
      <c r="AA14" s="61" t="s">
        <v>2204</v>
      </c>
      <c r="AE14">
        <v>16</v>
      </c>
    </row>
    <row r="15" spans="1:32" x14ac:dyDescent="0.3">
      <c r="A15" s="37" t="s">
        <v>756</v>
      </c>
      <c r="B15" s="37" t="s">
        <v>1822</v>
      </c>
      <c r="C15" s="37" t="s">
        <v>757</v>
      </c>
      <c r="D15" s="37" t="s">
        <v>758</v>
      </c>
      <c r="E15" s="37" t="s">
        <v>759</v>
      </c>
      <c r="F15" s="37" t="s">
        <v>1823</v>
      </c>
      <c r="G15" s="37" t="s">
        <v>1828</v>
      </c>
      <c r="H15" s="37" t="s">
        <v>1813</v>
      </c>
      <c r="I15" s="37">
        <v>6</v>
      </c>
      <c r="J15" s="37">
        <v>0</v>
      </c>
      <c r="K15" s="37">
        <v>0</v>
      </c>
      <c r="L15" s="37">
        <v>0</v>
      </c>
      <c r="M15" s="37">
        <v>0</v>
      </c>
      <c r="N15" s="37">
        <v>12</v>
      </c>
      <c r="O15" s="37">
        <v>52</v>
      </c>
      <c r="P15">
        <v>6</v>
      </c>
      <c r="Q15" s="60" t="s">
        <v>2177</v>
      </c>
      <c r="R15" s="60" t="s">
        <v>2153</v>
      </c>
      <c r="S15" s="60" t="s">
        <v>2174</v>
      </c>
      <c r="T15" s="60" t="s">
        <v>2171</v>
      </c>
      <c r="U15" s="60" t="s">
        <v>2178</v>
      </c>
      <c r="V15" s="60" t="s">
        <v>2176</v>
      </c>
      <c r="W15" s="60" t="s">
        <v>2172</v>
      </c>
      <c r="X15" s="60" t="s">
        <v>2176</v>
      </c>
      <c r="Y15" s="60" t="s">
        <v>2176</v>
      </c>
      <c r="Z15" s="60" t="s">
        <v>2176</v>
      </c>
      <c r="AA15" s="61" t="s">
        <v>2205</v>
      </c>
    </row>
    <row r="16" spans="1:32" x14ac:dyDescent="0.3">
      <c r="A16" s="37" t="s">
        <v>751</v>
      </c>
      <c r="B16" s="37" t="s">
        <v>1829</v>
      </c>
      <c r="C16" s="37" t="s">
        <v>752</v>
      </c>
      <c r="D16" s="37" t="s">
        <v>753</v>
      </c>
      <c r="E16" s="37" t="s">
        <v>754</v>
      </c>
      <c r="F16" s="37" t="s">
        <v>1830</v>
      </c>
      <c r="G16" s="37" t="s">
        <v>1831</v>
      </c>
      <c r="H16" s="37" t="s">
        <v>1816</v>
      </c>
      <c r="I16" s="37">
        <v>0</v>
      </c>
      <c r="J16" s="37">
        <v>0</v>
      </c>
      <c r="K16" s="37">
        <v>0</v>
      </c>
      <c r="L16" s="37">
        <v>5</v>
      </c>
      <c r="M16" s="37">
        <v>1</v>
      </c>
      <c r="N16" s="37">
        <v>12</v>
      </c>
      <c r="O16" s="37">
        <v>32</v>
      </c>
      <c r="P16">
        <v>6</v>
      </c>
      <c r="Q16" s="60" t="s">
        <v>2177</v>
      </c>
      <c r="R16" s="60" t="s">
        <v>2153</v>
      </c>
      <c r="S16" s="60" t="s">
        <v>2174</v>
      </c>
      <c r="T16" s="60" t="s">
        <v>2171</v>
      </c>
      <c r="U16" s="60" t="s">
        <v>2181</v>
      </c>
      <c r="V16" s="60" t="s">
        <v>2176</v>
      </c>
      <c r="W16" s="60" t="s">
        <v>2176</v>
      </c>
      <c r="X16" s="60" t="s">
        <v>2176</v>
      </c>
      <c r="Y16" s="60" t="s">
        <v>2172</v>
      </c>
      <c r="Z16" s="60" t="s">
        <v>2176</v>
      </c>
      <c r="AA16" s="61" t="s">
        <v>2198</v>
      </c>
    </row>
    <row r="17" spans="1:31" x14ac:dyDescent="0.3">
      <c r="A17" s="37" t="s">
        <v>743</v>
      </c>
      <c r="B17" s="37" t="s">
        <v>1832</v>
      </c>
      <c r="C17" s="37" t="s">
        <v>744</v>
      </c>
      <c r="D17" s="37" t="s">
        <v>745</v>
      </c>
      <c r="E17" s="37" t="s">
        <v>746</v>
      </c>
      <c r="F17" s="37" t="s">
        <v>238</v>
      </c>
      <c r="G17" s="37" t="s">
        <v>1833</v>
      </c>
      <c r="H17" s="37" t="s">
        <v>1816</v>
      </c>
      <c r="I17" s="37">
        <v>0</v>
      </c>
      <c r="J17" s="37">
        <v>0</v>
      </c>
      <c r="K17" s="37">
        <v>0</v>
      </c>
      <c r="L17" s="37">
        <v>6</v>
      </c>
      <c r="M17" s="37">
        <v>0</v>
      </c>
      <c r="N17" s="37">
        <v>12</v>
      </c>
      <c r="O17" s="37">
        <v>22</v>
      </c>
      <c r="P17">
        <v>6</v>
      </c>
      <c r="Q17" s="60" t="s">
        <v>2177</v>
      </c>
      <c r="R17" s="60" t="s">
        <v>2153</v>
      </c>
      <c r="S17" s="60" t="s">
        <v>2174</v>
      </c>
      <c r="T17" s="60" t="s">
        <v>2171</v>
      </c>
      <c r="U17" s="60" t="s">
        <v>2171</v>
      </c>
      <c r="V17" s="60" t="s">
        <v>2176</v>
      </c>
      <c r="W17" s="60" t="s">
        <v>2172</v>
      </c>
      <c r="X17" s="60" t="s">
        <v>2172</v>
      </c>
      <c r="Y17" s="60" t="s">
        <v>2172</v>
      </c>
      <c r="Z17" s="60" t="s">
        <v>2172</v>
      </c>
      <c r="AA17" s="61" t="s">
        <v>2198</v>
      </c>
      <c r="AE17">
        <v>3</v>
      </c>
    </row>
    <row r="18" spans="1:31" x14ac:dyDescent="0.3">
      <c r="A18" s="37" t="s">
        <v>800</v>
      </c>
      <c r="B18" s="37" t="s">
        <v>1822</v>
      </c>
      <c r="C18" s="37" t="s">
        <v>801</v>
      </c>
      <c r="D18" s="37" t="s">
        <v>802</v>
      </c>
      <c r="E18" s="37" t="s">
        <v>704</v>
      </c>
      <c r="F18" s="37" t="s">
        <v>803</v>
      </c>
      <c r="G18" s="37" t="s">
        <v>1834</v>
      </c>
      <c r="H18" s="37" t="s">
        <v>1816</v>
      </c>
      <c r="I18" s="37">
        <v>4</v>
      </c>
      <c r="J18" s="37">
        <v>0</v>
      </c>
      <c r="K18" s="37">
        <v>0</v>
      </c>
      <c r="L18" s="37">
        <v>0</v>
      </c>
      <c r="M18" s="37">
        <v>0</v>
      </c>
      <c r="N18" s="37">
        <v>8</v>
      </c>
      <c r="O18" s="37">
        <v>460</v>
      </c>
      <c r="P18">
        <v>5</v>
      </c>
      <c r="Q18" s="60" t="s">
        <v>2173</v>
      </c>
      <c r="R18" s="60" t="s">
        <v>2182</v>
      </c>
      <c r="S18" s="60" t="s">
        <v>2182</v>
      </c>
      <c r="T18" s="60" t="s">
        <v>2171</v>
      </c>
      <c r="U18" s="60" t="s">
        <v>2183</v>
      </c>
      <c r="V18" s="60" t="s">
        <v>2172</v>
      </c>
      <c r="W18" s="60" t="s">
        <v>2172</v>
      </c>
      <c r="X18" s="60" t="s">
        <v>2172</v>
      </c>
      <c r="Y18" s="60" t="s">
        <v>2172</v>
      </c>
      <c r="Z18" s="60" t="s">
        <v>2172</v>
      </c>
      <c r="AA18" s="61" t="s">
        <v>2196</v>
      </c>
    </row>
    <row r="19" spans="1:31" x14ac:dyDescent="0.3">
      <c r="A19" s="37" t="s">
        <v>800</v>
      </c>
      <c r="B19" s="37" t="s">
        <v>1822</v>
      </c>
      <c r="C19" s="37" t="s">
        <v>801</v>
      </c>
      <c r="D19" s="37" t="s">
        <v>802</v>
      </c>
      <c r="E19" s="37" t="s">
        <v>704</v>
      </c>
      <c r="F19" s="37" t="s">
        <v>803</v>
      </c>
      <c r="G19" s="37" t="s">
        <v>1834</v>
      </c>
      <c r="H19" s="37" t="s">
        <v>1813</v>
      </c>
      <c r="I19" s="37">
        <v>1</v>
      </c>
      <c r="J19" s="37">
        <v>0</v>
      </c>
      <c r="K19" s="37">
        <v>0</v>
      </c>
      <c r="L19" s="37">
        <v>0</v>
      </c>
      <c r="M19" s="37">
        <v>0</v>
      </c>
      <c r="N19" s="37">
        <v>2</v>
      </c>
      <c r="O19" s="37">
        <v>80</v>
      </c>
      <c r="P19">
        <v>5</v>
      </c>
      <c r="Q19" s="60" t="s">
        <v>2173</v>
      </c>
      <c r="R19" s="60" t="s">
        <v>2182</v>
      </c>
      <c r="S19" s="60" t="s">
        <v>2182</v>
      </c>
      <c r="T19" s="60" t="s">
        <v>2171</v>
      </c>
      <c r="U19" s="60" t="s">
        <v>2183</v>
      </c>
      <c r="V19" s="60" t="s">
        <v>2172</v>
      </c>
      <c r="W19" s="60" t="s">
        <v>2172</v>
      </c>
      <c r="X19" s="60" t="s">
        <v>2172</v>
      </c>
      <c r="Y19" s="60" t="s">
        <v>2172</v>
      </c>
      <c r="Z19" s="60" t="s">
        <v>2172</v>
      </c>
      <c r="AA19" s="61" t="s">
        <v>2196</v>
      </c>
    </row>
    <row r="20" spans="1:31" x14ac:dyDescent="0.3">
      <c r="A20" s="37" t="s">
        <v>778</v>
      </c>
      <c r="B20" s="37" t="s">
        <v>1835</v>
      </c>
      <c r="C20" s="37" t="s">
        <v>779</v>
      </c>
      <c r="D20" s="37" t="s">
        <v>780</v>
      </c>
      <c r="E20" s="37" t="s">
        <v>721</v>
      </c>
      <c r="F20" s="37" t="s">
        <v>1836</v>
      </c>
      <c r="G20" s="37" t="s">
        <v>1837</v>
      </c>
      <c r="H20" s="37" t="s">
        <v>1812</v>
      </c>
      <c r="I20" s="37">
        <v>0</v>
      </c>
      <c r="J20" s="37">
        <v>0</v>
      </c>
      <c r="K20" s="37">
        <v>3</v>
      </c>
      <c r="L20" s="37">
        <v>0</v>
      </c>
      <c r="M20" s="37">
        <v>0</v>
      </c>
      <c r="N20" s="37">
        <v>6</v>
      </c>
      <c r="O20" s="37">
        <v>56</v>
      </c>
      <c r="P20">
        <v>5</v>
      </c>
      <c r="Q20" s="60" t="s">
        <v>2177</v>
      </c>
      <c r="R20" s="60" t="s">
        <v>2153</v>
      </c>
      <c r="S20" s="60" t="s">
        <v>2174</v>
      </c>
      <c r="T20" s="60" t="s">
        <v>2171</v>
      </c>
      <c r="U20" s="60" t="s">
        <v>2184</v>
      </c>
      <c r="V20" s="60" t="s">
        <v>2176</v>
      </c>
      <c r="W20" s="60" t="s">
        <v>2172</v>
      </c>
      <c r="X20" s="60" t="s">
        <v>2176</v>
      </c>
      <c r="Y20" s="60" t="s">
        <v>2176</v>
      </c>
      <c r="Z20" s="60" t="s">
        <v>2176</v>
      </c>
      <c r="AA20" s="61" t="s">
        <v>2205</v>
      </c>
    </row>
    <row r="21" spans="1:31" x14ac:dyDescent="0.3">
      <c r="A21" s="37" t="s">
        <v>778</v>
      </c>
      <c r="B21" s="37" t="s">
        <v>1835</v>
      </c>
      <c r="C21" s="37" t="s">
        <v>779</v>
      </c>
      <c r="D21" s="37" t="s">
        <v>780</v>
      </c>
      <c r="E21" s="37" t="s">
        <v>721</v>
      </c>
      <c r="F21" s="37" t="s">
        <v>1836</v>
      </c>
      <c r="G21" s="37" t="s">
        <v>1837</v>
      </c>
      <c r="H21" s="37" t="s">
        <v>1813</v>
      </c>
      <c r="I21" s="37">
        <v>0</v>
      </c>
      <c r="J21" s="37">
        <v>0</v>
      </c>
      <c r="K21" s="37">
        <v>2</v>
      </c>
      <c r="L21" s="37">
        <v>0</v>
      </c>
      <c r="M21" s="37">
        <v>0</v>
      </c>
      <c r="N21" s="37">
        <v>4</v>
      </c>
      <c r="O21" s="37">
        <v>40</v>
      </c>
      <c r="P21">
        <v>5</v>
      </c>
      <c r="Q21" s="60" t="s">
        <v>2177</v>
      </c>
      <c r="R21" s="60" t="s">
        <v>2153</v>
      </c>
      <c r="S21" s="60" t="s">
        <v>2174</v>
      </c>
      <c r="T21" s="60" t="s">
        <v>2171</v>
      </c>
      <c r="U21" s="60" t="s">
        <v>2184</v>
      </c>
      <c r="V21" s="60" t="s">
        <v>2176</v>
      </c>
      <c r="W21" s="60" t="s">
        <v>2172</v>
      </c>
      <c r="X21" s="60" t="s">
        <v>2176</v>
      </c>
      <c r="Y21" s="60" t="s">
        <v>2176</v>
      </c>
      <c r="Z21" s="60" t="s">
        <v>2176</v>
      </c>
      <c r="AA21" s="61" t="s">
        <v>2205</v>
      </c>
    </row>
    <row r="22" spans="1:31" x14ac:dyDescent="0.3">
      <c r="A22" s="37" t="s">
        <v>765</v>
      </c>
      <c r="B22" s="37" t="s">
        <v>1838</v>
      </c>
      <c r="C22" s="37" t="s">
        <v>766</v>
      </c>
      <c r="D22" s="37" t="s">
        <v>729</v>
      </c>
      <c r="E22" s="37" t="s">
        <v>767</v>
      </c>
      <c r="F22" s="37" t="s">
        <v>768</v>
      </c>
      <c r="G22" s="37" t="s">
        <v>1839</v>
      </c>
      <c r="H22" s="37" t="s">
        <v>1812</v>
      </c>
      <c r="I22" s="37">
        <v>0</v>
      </c>
      <c r="J22" s="37">
        <v>0</v>
      </c>
      <c r="K22" s="37">
        <v>2</v>
      </c>
      <c r="L22" s="37">
        <v>0</v>
      </c>
      <c r="M22" s="37">
        <v>0</v>
      </c>
      <c r="N22" s="37">
        <v>4</v>
      </c>
      <c r="O22" s="37">
        <v>32</v>
      </c>
      <c r="P22">
        <v>5</v>
      </c>
      <c r="Q22" s="60" t="s">
        <v>2177</v>
      </c>
      <c r="R22" s="60" t="s">
        <v>2153</v>
      </c>
      <c r="S22" s="60" t="s">
        <v>2174</v>
      </c>
      <c r="T22" s="60" t="s">
        <v>2171</v>
      </c>
      <c r="U22" s="60" t="s">
        <v>2171</v>
      </c>
      <c r="V22" s="60" t="s">
        <v>2176</v>
      </c>
      <c r="W22" s="60" t="s">
        <v>2176</v>
      </c>
      <c r="X22" s="60" t="s">
        <v>2176</v>
      </c>
      <c r="Y22" s="60" t="s">
        <v>2176</v>
      </c>
      <c r="Z22" s="60" t="s">
        <v>2176</v>
      </c>
      <c r="AA22" s="61" t="s">
        <v>2206</v>
      </c>
    </row>
    <row r="23" spans="1:31" x14ac:dyDescent="0.3">
      <c r="A23" s="37" t="s">
        <v>765</v>
      </c>
      <c r="B23" s="37" t="s">
        <v>1838</v>
      </c>
      <c r="C23" s="37" t="s">
        <v>766</v>
      </c>
      <c r="D23" s="37" t="s">
        <v>729</v>
      </c>
      <c r="E23" s="37" t="s">
        <v>767</v>
      </c>
      <c r="F23" s="37" t="s">
        <v>768</v>
      </c>
      <c r="G23" s="37" t="s">
        <v>1839</v>
      </c>
      <c r="H23" s="37" t="s">
        <v>1813</v>
      </c>
      <c r="I23" s="37">
        <v>0</v>
      </c>
      <c r="J23" s="37">
        <v>0</v>
      </c>
      <c r="K23" s="37">
        <v>3</v>
      </c>
      <c r="L23" s="37">
        <v>0</v>
      </c>
      <c r="M23" s="37">
        <v>0</v>
      </c>
      <c r="N23" s="37">
        <v>6</v>
      </c>
      <c r="O23" s="37">
        <v>40</v>
      </c>
      <c r="P23">
        <v>5</v>
      </c>
      <c r="Q23" s="60" t="s">
        <v>2177</v>
      </c>
      <c r="R23" s="60" t="s">
        <v>2153</v>
      </c>
      <c r="S23" s="60" t="s">
        <v>2174</v>
      </c>
      <c r="T23" s="60" t="s">
        <v>2171</v>
      </c>
      <c r="U23" s="60" t="s">
        <v>2171</v>
      </c>
      <c r="V23" s="60" t="s">
        <v>2176</v>
      </c>
      <c r="W23" s="60" t="s">
        <v>2176</v>
      </c>
      <c r="X23" s="60" t="s">
        <v>2176</v>
      </c>
      <c r="Y23" s="60" t="s">
        <v>2176</v>
      </c>
      <c r="Z23" s="60" t="s">
        <v>2176</v>
      </c>
      <c r="AA23" s="61" t="s">
        <v>2206</v>
      </c>
    </row>
    <row r="24" spans="1:31" x14ac:dyDescent="0.3">
      <c r="A24" s="37" t="s">
        <v>347</v>
      </c>
      <c r="B24" s="37" t="s">
        <v>1840</v>
      </c>
      <c r="C24" s="37" t="s">
        <v>797</v>
      </c>
      <c r="D24" s="37" t="s">
        <v>729</v>
      </c>
      <c r="E24" s="37" t="s">
        <v>798</v>
      </c>
      <c r="F24" s="37" t="s">
        <v>1841</v>
      </c>
      <c r="G24" s="37" t="s">
        <v>1842</v>
      </c>
      <c r="H24" s="37" t="s">
        <v>1827</v>
      </c>
      <c r="I24" s="37">
        <v>0</v>
      </c>
      <c r="J24" s="37">
        <v>0</v>
      </c>
      <c r="K24" s="37">
        <v>0</v>
      </c>
      <c r="L24" s="37">
        <v>5</v>
      </c>
      <c r="M24" s="37">
        <v>0</v>
      </c>
      <c r="N24" s="37">
        <v>10</v>
      </c>
      <c r="O24" s="37">
        <v>60</v>
      </c>
      <c r="P24">
        <v>5</v>
      </c>
      <c r="Q24" s="60" t="s">
        <v>2179</v>
      </c>
      <c r="R24" s="60" t="s">
        <v>2153</v>
      </c>
      <c r="S24" s="60" t="s">
        <v>2180</v>
      </c>
      <c r="T24" s="60" t="s">
        <v>2171</v>
      </c>
      <c r="U24" s="60" t="s">
        <v>2171</v>
      </c>
      <c r="V24" s="60" t="s">
        <v>2172</v>
      </c>
      <c r="W24" s="60" t="s">
        <v>2172</v>
      </c>
      <c r="X24" s="60" t="s">
        <v>2172</v>
      </c>
      <c r="Y24" s="60" t="s">
        <v>2172</v>
      </c>
      <c r="Z24" s="60" t="s">
        <v>2172</v>
      </c>
      <c r="AA24" s="61" t="s">
        <v>2200</v>
      </c>
    </row>
    <row r="25" spans="1:31" x14ac:dyDescent="0.3">
      <c r="A25" s="37" t="s">
        <v>775</v>
      </c>
      <c r="B25" s="37" t="s">
        <v>1822</v>
      </c>
      <c r="C25" s="37" t="s">
        <v>734</v>
      </c>
      <c r="D25" s="37" t="s">
        <v>776</v>
      </c>
      <c r="E25" s="37" t="s">
        <v>736</v>
      </c>
      <c r="F25" s="37" t="s">
        <v>1823</v>
      </c>
      <c r="G25" s="37" t="s">
        <v>1843</v>
      </c>
      <c r="H25" s="37" t="s">
        <v>1812</v>
      </c>
      <c r="I25" s="37">
        <v>3</v>
      </c>
      <c r="J25" s="37">
        <v>0</v>
      </c>
      <c r="K25" s="37">
        <v>0</v>
      </c>
      <c r="L25" s="37">
        <v>0</v>
      </c>
      <c r="M25" s="37">
        <v>0</v>
      </c>
      <c r="N25" s="37">
        <v>6</v>
      </c>
      <c r="O25" s="37">
        <v>10</v>
      </c>
      <c r="P25">
        <v>5</v>
      </c>
      <c r="Q25" s="60" t="s">
        <v>2177</v>
      </c>
      <c r="R25" s="60" t="s">
        <v>2153</v>
      </c>
      <c r="S25" s="60" t="s">
        <v>2174</v>
      </c>
      <c r="T25" s="60" t="s">
        <v>2171</v>
      </c>
      <c r="U25" s="60" t="s">
        <v>2171</v>
      </c>
      <c r="V25" s="60" t="s">
        <v>2176</v>
      </c>
      <c r="W25" s="60" t="s">
        <v>2172</v>
      </c>
      <c r="X25" s="60" t="s">
        <v>2172</v>
      </c>
      <c r="Y25" s="60" t="s">
        <v>2172</v>
      </c>
      <c r="Z25" s="60" t="s">
        <v>2172</v>
      </c>
      <c r="AA25" s="61" t="s">
        <v>2206</v>
      </c>
    </row>
    <row r="26" spans="1:31" x14ac:dyDescent="0.3">
      <c r="A26" s="37" t="s">
        <v>775</v>
      </c>
      <c r="B26" s="37" t="s">
        <v>1822</v>
      </c>
      <c r="C26" s="37" t="s">
        <v>734</v>
      </c>
      <c r="D26" s="37" t="s">
        <v>776</v>
      </c>
      <c r="E26" s="37" t="s">
        <v>736</v>
      </c>
      <c r="F26" s="37" t="s">
        <v>1823</v>
      </c>
      <c r="G26" s="37" t="s">
        <v>1843</v>
      </c>
      <c r="H26" s="37" t="s">
        <v>1816</v>
      </c>
      <c r="I26" s="37">
        <v>0</v>
      </c>
      <c r="J26" s="37">
        <v>0</v>
      </c>
      <c r="K26" s="37">
        <v>0</v>
      </c>
      <c r="L26" s="37">
        <v>1</v>
      </c>
      <c r="M26" s="37">
        <v>1</v>
      </c>
      <c r="N26" s="37">
        <v>4</v>
      </c>
      <c r="O26" s="37">
        <v>28</v>
      </c>
      <c r="P26">
        <v>5</v>
      </c>
      <c r="Q26" s="60" t="s">
        <v>2177</v>
      </c>
      <c r="R26" s="60" t="s">
        <v>2153</v>
      </c>
      <c r="S26" s="60" t="s">
        <v>2174</v>
      </c>
      <c r="T26" s="60" t="s">
        <v>2171</v>
      </c>
      <c r="U26" s="60" t="s">
        <v>2171</v>
      </c>
      <c r="V26" s="60" t="s">
        <v>2176</v>
      </c>
      <c r="W26" s="60" t="s">
        <v>2172</v>
      </c>
      <c r="X26" s="60" t="s">
        <v>2172</v>
      </c>
      <c r="Y26" s="60" t="s">
        <v>2172</v>
      </c>
      <c r="Z26" s="60" t="s">
        <v>2172</v>
      </c>
      <c r="AA26" s="61" t="s">
        <v>2199</v>
      </c>
    </row>
    <row r="27" spans="1:31" x14ac:dyDescent="0.3">
      <c r="A27" s="37" t="s">
        <v>782</v>
      </c>
      <c r="B27" s="37" t="s">
        <v>1814</v>
      </c>
      <c r="C27" s="37" t="s">
        <v>783</v>
      </c>
      <c r="D27" s="37" t="s">
        <v>784</v>
      </c>
      <c r="E27" s="37" t="s">
        <v>785</v>
      </c>
      <c r="F27" s="37" t="s">
        <v>786</v>
      </c>
      <c r="G27" s="37" t="s">
        <v>1844</v>
      </c>
      <c r="H27" s="37" t="s">
        <v>1812</v>
      </c>
      <c r="I27" s="37">
        <v>1</v>
      </c>
      <c r="J27" s="37">
        <v>0</v>
      </c>
      <c r="K27" s="37">
        <v>0</v>
      </c>
      <c r="L27" s="37">
        <v>0</v>
      </c>
      <c r="M27" s="37">
        <v>0</v>
      </c>
      <c r="N27" s="37">
        <v>2</v>
      </c>
      <c r="O27" s="37">
        <v>4</v>
      </c>
      <c r="P27">
        <v>5</v>
      </c>
      <c r="Q27" s="60" t="s">
        <v>2177</v>
      </c>
      <c r="R27" s="60" t="s">
        <v>2153</v>
      </c>
      <c r="S27" s="60" t="s">
        <v>2174</v>
      </c>
      <c r="T27" s="60" t="s">
        <v>2171</v>
      </c>
      <c r="U27" s="60" t="s">
        <v>2178</v>
      </c>
      <c r="V27" s="60" t="s">
        <v>2176</v>
      </c>
      <c r="W27" s="60" t="s">
        <v>2172</v>
      </c>
      <c r="X27" s="60" t="s">
        <v>2172</v>
      </c>
      <c r="Y27" s="60" t="s">
        <v>2172</v>
      </c>
      <c r="Z27" s="60" t="s">
        <v>2172</v>
      </c>
      <c r="AA27" s="61" t="s">
        <v>2205</v>
      </c>
    </row>
    <row r="28" spans="1:31" x14ac:dyDescent="0.3">
      <c r="A28" s="37" t="s">
        <v>782</v>
      </c>
      <c r="B28" s="37" t="s">
        <v>1814</v>
      </c>
      <c r="C28" s="37" t="s">
        <v>783</v>
      </c>
      <c r="D28" s="37" t="s">
        <v>784</v>
      </c>
      <c r="E28" s="37" t="s">
        <v>785</v>
      </c>
      <c r="F28" s="37" t="s">
        <v>786</v>
      </c>
      <c r="G28" s="37" t="s">
        <v>1844</v>
      </c>
      <c r="H28" s="37" t="s">
        <v>1816</v>
      </c>
      <c r="I28" s="37">
        <v>0</v>
      </c>
      <c r="J28" s="37">
        <v>0</v>
      </c>
      <c r="K28" s="37">
        <v>0</v>
      </c>
      <c r="L28" s="37">
        <v>4</v>
      </c>
      <c r="M28" s="37">
        <v>0</v>
      </c>
      <c r="N28" s="37">
        <v>8</v>
      </c>
      <c r="O28" s="37">
        <v>28</v>
      </c>
      <c r="P28">
        <v>5</v>
      </c>
      <c r="Q28" s="60" t="s">
        <v>2177</v>
      </c>
      <c r="R28" s="60" t="s">
        <v>2153</v>
      </c>
      <c r="S28" s="60" t="s">
        <v>2174</v>
      </c>
      <c r="T28" s="60" t="s">
        <v>2171</v>
      </c>
      <c r="U28" s="60" t="s">
        <v>2178</v>
      </c>
      <c r="V28" s="60" t="s">
        <v>2176</v>
      </c>
      <c r="W28" s="60" t="s">
        <v>2172</v>
      </c>
      <c r="X28" s="60" t="s">
        <v>2172</v>
      </c>
      <c r="Y28" s="60" t="s">
        <v>2172</v>
      </c>
      <c r="Z28" s="60" t="s">
        <v>2172</v>
      </c>
      <c r="AA28" s="61" t="s">
        <v>2199</v>
      </c>
    </row>
    <row r="29" spans="1:31" x14ac:dyDescent="0.3">
      <c r="A29" s="37" t="s">
        <v>770</v>
      </c>
      <c r="B29" s="37" t="s">
        <v>1845</v>
      </c>
      <c r="C29" s="37" t="s">
        <v>771</v>
      </c>
      <c r="D29" s="37" t="s">
        <v>772</v>
      </c>
      <c r="E29" s="37" t="s">
        <v>704</v>
      </c>
      <c r="F29" s="37" t="s">
        <v>773</v>
      </c>
      <c r="G29" s="37" t="s">
        <v>1846</v>
      </c>
      <c r="H29" s="37" t="s">
        <v>1816</v>
      </c>
      <c r="I29" s="37">
        <v>0</v>
      </c>
      <c r="J29" s="37">
        <v>0</v>
      </c>
      <c r="K29" s="37">
        <v>0</v>
      </c>
      <c r="L29" s="37">
        <v>1</v>
      </c>
      <c r="M29" s="37">
        <v>4</v>
      </c>
      <c r="N29" s="37">
        <v>10</v>
      </c>
      <c r="O29" s="37">
        <v>32</v>
      </c>
      <c r="P29">
        <v>5</v>
      </c>
      <c r="Q29" s="60" t="s">
        <v>2177</v>
      </c>
      <c r="R29" s="60" t="s">
        <v>2153</v>
      </c>
      <c r="S29" s="60" t="s">
        <v>2174</v>
      </c>
      <c r="T29" s="60" t="s">
        <v>2171</v>
      </c>
      <c r="U29" s="60" t="s">
        <v>2171</v>
      </c>
      <c r="V29" s="60" t="s">
        <v>2176</v>
      </c>
      <c r="W29" s="60" t="s">
        <v>2172</v>
      </c>
      <c r="X29" s="60" t="s">
        <v>2172</v>
      </c>
      <c r="Y29" s="60" t="s">
        <v>2172</v>
      </c>
      <c r="Z29" s="60" t="s">
        <v>2172</v>
      </c>
      <c r="AA29" s="61" t="s">
        <v>2199</v>
      </c>
    </row>
    <row r="30" spans="1:31" x14ac:dyDescent="0.3">
      <c r="A30" s="37" t="s">
        <v>788</v>
      </c>
      <c r="B30" s="37" t="s">
        <v>1814</v>
      </c>
      <c r="C30" s="37" t="s">
        <v>789</v>
      </c>
      <c r="D30" s="37" t="s">
        <v>790</v>
      </c>
      <c r="E30" s="37" t="s">
        <v>791</v>
      </c>
      <c r="F30" s="37" t="s">
        <v>1841</v>
      </c>
      <c r="G30" s="37" t="s">
        <v>1847</v>
      </c>
      <c r="H30" s="37" t="s">
        <v>1816</v>
      </c>
      <c r="I30" s="37">
        <v>0</v>
      </c>
      <c r="J30" s="37">
        <v>0</v>
      </c>
      <c r="K30" s="37">
        <v>0</v>
      </c>
      <c r="L30" s="37">
        <v>3</v>
      </c>
      <c r="M30" s="37">
        <v>0</v>
      </c>
      <c r="N30" s="37">
        <v>6</v>
      </c>
      <c r="O30" s="37">
        <v>8</v>
      </c>
      <c r="P30">
        <v>5</v>
      </c>
      <c r="Q30" s="60" t="s">
        <v>2177</v>
      </c>
      <c r="R30" s="60" t="s">
        <v>2153</v>
      </c>
      <c r="S30" s="60" t="s">
        <v>2174</v>
      </c>
      <c r="T30" s="60" t="s">
        <v>2171</v>
      </c>
      <c r="U30" s="60" t="s">
        <v>2171</v>
      </c>
      <c r="V30" s="60" t="s">
        <v>2176</v>
      </c>
      <c r="W30" s="60" t="s">
        <v>2172</v>
      </c>
      <c r="X30" s="60" t="s">
        <v>2172</v>
      </c>
      <c r="Y30" s="60" t="s">
        <v>2172</v>
      </c>
      <c r="Z30" s="60" t="s">
        <v>2176</v>
      </c>
      <c r="AA30" s="61" t="s">
        <v>2199</v>
      </c>
    </row>
    <row r="31" spans="1:31" x14ac:dyDescent="0.3">
      <c r="A31" s="37" t="s">
        <v>788</v>
      </c>
      <c r="B31" s="37" t="s">
        <v>1814</v>
      </c>
      <c r="C31" s="37" t="s">
        <v>789</v>
      </c>
      <c r="D31" s="37" t="s">
        <v>790</v>
      </c>
      <c r="E31" s="37" t="s">
        <v>791</v>
      </c>
      <c r="F31" s="37" t="s">
        <v>1841</v>
      </c>
      <c r="G31" s="37" t="s">
        <v>1847</v>
      </c>
      <c r="H31" s="37" t="s">
        <v>1813</v>
      </c>
      <c r="I31" s="37">
        <v>0</v>
      </c>
      <c r="J31" s="37">
        <v>0</v>
      </c>
      <c r="K31" s="37">
        <v>0</v>
      </c>
      <c r="L31" s="37">
        <v>0</v>
      </c>
      <c r="M31" s="37">
        <v>2</v>
      </c>
      <c r="N31" s="37">
        <v>4</v>
      </c>
      <c r="O31" s="37">
        <v>18</v>
      </c>
      <c r="P31">
        <v>5</v>
      </c>
      <c r="Q31" s="60" t="s">
        <v>2177</v>
      </c>
      <c r="R31" s="60" t="s">
        <v>2153</v>
      </c>
      <c r="S31" s="60" t="s">
        <v>2174</v>
      </c>
      <c r="T31" s="60" t="s">
        <v>2171</v>
      </c>
      <c r="U31" s="60" t="s">
        <v>2171</v>
      </c>
      <c r="V31" s="60" t="s">
        <v>2176</v>
      </c>
      <c r="W31" s="60" t="s">
        <v>2172</v>
      </c>
      <c r="X31" s="60" t="s">
        <v>2172</v>
      </c>
      <c r="Y31" s="60" t="s">
        <v>2172</v>
      </c>
      <c r="Z31" s="60" t="s">
        <v>2176</v>
      </c>
      <c r="AA31" s="61" t="s">
        <v>2206</v>
      </c>
    </row>
    <row r="32" spans="1:31" x14ac:dyDescent="0.3">
      <c r="A32" s="37" t="s">
        <v>793</v>
      </c>
      <c r="B32" s="37" t="s">
        <v>1822</v>
      </c>
      <c r="C32" s="37" t="s">
        <v>794</v>
      </c>
      <c r="D32" s="37" t="s">
        <v>795</v>
      </c>
      <c r="E32" s="37" t="s">
        <v>759</v>
      </c>
      <c r="F32" s="37" t="s">
        <v>1823</v>
      </c>
      <c r="G32" s="37" t="s">
        <v>1848</v>
      </c>
      <c r="H32" s="37" t="s">
        <v>1816</v>
      </c>
      <c r="I32" s="37">
        <v>0</v>
      </c>
      <c r="J32" s="37">
        <v>0</v>
      </c>
      <c r="K32" s="37">
        <v>0</v>
      </c>
      <c r="L32" s="37">
        <v>4</v>
      </c>
      <c r="M32" s="37">
        <v>0</v>
      </c>
      <c r="N32" s="37">
        <v>8</v>
      </c>
      <c r="O32" s="37">
        <v>10</v>
      </c>
      <c r="P32">
        <v>5</v>
      </c>
      <c r="Q32" s="60" t="s">
        <v>2177</v>
      </c>
      <c r="R32" s="60" t="s">
        <v>2153</v>
      </c>
      <c r="S32" s="60" t="s">
        <v>2174</v>
      </c>
      <c r="T32" s="60" t="s">
        <v>2171</v>
      </c>
      <c r="U32" s="60" t="s">
        <v>2178</v>
      </c>
      <c r="V32" s="60" t="s">
        <v>2176</v>
      </c>
      <c r="W32" s="60" t="s">
        <v>2172</v>
      </c>
      <c r="X32" s="60" t="s">
        <v>2172</v>
      </c>
      <c r="Y32" s="60" t="s">
        <v>2172</v>
      </c>
      <c r="Z32" s="60" t="s">
        <v>2176</v>
      </c>
      <c r="AA32" s="61" t="s">
        <v>2199</v>
      </c>
    </row>
    <row r="33" spans="1:31" x14ac:dyDescent="0.3">
      <c r="A33" s="37">
        <v>5825052</v>
      </c>
      <c r="B33" s="37" t="s">
        <v>1822</v>
      </c>
      <c r="C33" s="37" t="s">
        <v>794</v>
      </c>
      <c r="D33" s="37" t="s">
        <v>795</v>
      </c>
      <c r="E33" s="37" t="s">
        <v>759</v>
      </c>
      <c r="F33" s="37" t="s">
        <v>1823</v>
      </c>
      <c r="G33" s="37" t="s">
        <v>1848</v>
      </c>
      <c r="H33" s="37" t="s">
        <v>1813</v>
      </c>
      <c r="I33" s="37">
        <v>1</v>
      </c>
      <c r="J33" s="37">
        <v>0</v>
      </c>
      <c r="K33" s="37">
        <v>0</v>
      </c>
      <c r="L33" s="37">
        <v>0</v>
      </c>
      <c r="M33" s="37">
        <v>0</v>
      </c>
      <c r="N33" s="37">
        <v>2</v>
      </c>
      <c r="O33" s="37">
        <v>12</v>
      </c>
      <c r="P33">
        <v>5</v>
      </c>
      <c r="Q33" s="60" t="s">
        <v>2177</v>
      </c>
      <c r="R33" s="60" t="s">
        <v>2153</v>
      </c>
      <c r="S33" s="60" t="s">
        <v>2174</v>
      </c>
      <c r="T33" s="60" t="s">
        <v>2171</v>
      </c>
      <c r="U33" s="60" t="s">
        <v>2178</v>
      </c>
      <c r="V33" s="60" t="s">
        <v>2176</v>
      </c>
      <c r="W33" s="60" t="s">
        <v>2172</v>
      </c>
      <c r="X33" s="60" t="s">
        <v>2172</v>
      </c>
      <c r="Y33" s="60" t="s">
        <v>2172</v>
      </c>
      <c r="Z33" s="60" t="s">
        <v>2176</v>
      </c>
      <c r="AA33" s="61" t="s">
        <v>2206</v>
      </c>
    </row>
    <row r="34" spans="1:31" x14ac:dyDescent="0.3">
      <c r="A34" s="37" t="s">
        <v>761</v>
      </c>
      <c r="B34" s="37" t="s">
        <v>1822</v>
      </c>
      <c r="C34" s="37" t="s">
        <v>762</v>
      </c>
      <c r="D34" s="37" t="s">
        <v>763</v>
      </c>
      <c r="E34" s="37" t="s">
        <v>736</v>
      </c>
      <c r="F34" s="37" t="s">
        <v>1823</v>
      </c>
      <c r="G34" s="37" t="s">
        <v>1849</v>
      </c>
      <c r="H34" s="37" t="s">
        <v>1816</v>
      </c>
      <c r="I34" s="37">
        <v>0</v>
      </c>
      <c r="J34" s="37">
        <v>0</v>
      </c>
      <c r="K34" s="37">
        <v>0</v>
      </c>
      <c r="L34" s="37">
        <v>0</v>
      </c>
      <c r="M34" s="37">
        <v>5</v>
      </c>
      <c r="N34" s="37">
        <v>10</v>
      </c>
      <c r="O34" s="37">
        <v>10</v>
      </c>
      <c r="P34">
        <v>5</v>
      </c>
      <c r="Q34" s="60" t="s">
        <v>2177</v>
      </c>
      <c r="R34" s="60" t="s">
        <v>2153</v>
      </c>
      <c r="S34" s="60" t="s">
        <v>2174</v>
      </c>
      <c r="T34" s="60" t="s">
        <v>2171</v>
      </c>
      <c r="U34" s="60" t="s">
        <v>2171</v>
      </c>
      <c r="V34" s="60" t="s">
        <v>2172</v>
      </c>
      <c r="W34" s="60" t="s">
        <v>2172</v>
      </c>
      <c r="X34" s="60" t="s">
        <v>2172</v>
      </c>
      <c r="Y34" s="60" t="s">
        <v>2176</v>
      </c>
      <c r="Z34" s="60" t="s">
        <v>2172</v>
      </c>
      <c r="AA34" s="61" t="s">
        <v>2199</v>
      </c>
    </row>
    <row r="35" spans="1:31" x14ac:dyDescent="0.3">
      <c r="A35" s="37" t="s">
        <v>805</v>
      </c>
      <c r="B35" s="37" t="s">
        <v>1850</v>
      </c>
      <c r="C35" s="37" t="s">
        <v>806</v>
      </c>
      <c r="D35" s="37" t="s">
        <v>729</v>
      </c>
      <c r="E35" s="37" t="s">
        <v>759</v>
      </c>
      <c r="F35" s="37" t="s">
        <v>807</v>
      </c>
      <c r="G35" s="37" t="s">
        <v>1851</v>
      </c>
      <c r="H35" s="37" t="s">
        <v>1816</v>
      </c>
      <c r="I35" s="37">
        <v>0</v>
      </c>
      <c r="J35" s="37">
        <v>0</v>
      </c>
      <c r="K35" s="37">
        <v>0</v>
      </c>
      <c r="L35" s="37">
        <v>4</v>
      </c>
      <c r="M35" s="37">
        <v>1</v>
      </c>
      <c r="N35" s="37">
        <v>10</v>
      </c>
      <c r="O35" s="37">
        <v>10</v>
      </c>
      <c r="P35">
        <v>5</v>
      </c>
      <c r="Q35" s="60" t="s">
        <v>2177</v>
      </c>
      <c r="R35" s="60" t="s">
        <v>2153</v>
      </c>
      <c r="S35" s="60" t="s">
        <v>2174</v>
      </c>
      <c r="T35" s="60" t="s">
        <v>2171</v>
      </c>
      <c r="U35" s="60" t="s">
        <v>2181</v>
      </c>
      <c r="V35" s="60" t="s">
        <v>2176</v>
      </c>
      <c r="W35" s="60" t="s">
        <v>2172</v>
      </c>
      <c r="X35" s="60" t="s">
        <v>2172</v>
      </c>
      <c r="Y35" s="60" t="s">
        <v>2172</v>
      </c>
      <c r="Z35" s="60" t="s">
        <v>2172</v>
      </c>
      <c r="AA35" s="61" t="s">
        <v>2199</v>
      </c>
    </row>
    <row r="36" spans="1:31" x14ac:dyDescent="0.3">
      <c r="A36" s="37" t="s">
        <v>816</v>
      </c>
      <c r="B36" s="37" t="s">
        <v>1835</v>
      </c>
      <c r="C36" s="37" t="s">
        <v>817</v>
      </c>
      <c r="D36" s="37" t="s">
        <v>818</v>
      </c>
      <c r="E36" s="37" t="s">
        <v>819</v>
      </c>
      <c r="F36" s="37" t="s">
        <v>1836</v>
      </c>
      <c r="G36" s="37" t="s">
        <v>1852</v>
      </c>
      <c r="H36" s="37" t="s">
        <v>1812</v>
      </c>
      <c r="I36" s="37">
        <v>0</v>
      </c>
      <c r="J36" s="37">
        <v>0</v>
      </c>
      <c r="K36" s="37">
        <v>0</v>
      </c>
      <c r="L36" s="37">
        <v>1</v>
      </c>
      <c r="M36" s="37">
        <v>0</v>
      </c>
      <c r="N36" s="37">
        <v>2</v>
      </c>
      <c r="O36" s="37">
        <v>4</v>
      </c>
      <c r="P36">
        <v>4</v>
      </c>
      <c r="Q36" s="60" t="s">
        <v>2177</v>
      </c>
      <c r="R36" s="60" t="s">
        <v>2185</v>
      </c>
      <c r="S36" s="60" t="s">
        <v>2174</v>
      </c>
      <c r="T36" s="60" t="s">
        <v>2186</v>
      </c>
      <c r="U36" s="60" t="s">
        <v>2184</v>
      </c>
      <c r="V36" s="60" t="s">
        <v>2176</v>
      </c>
      <c r="W36" s="60" t="s">
        <v>2176</v>
      </c>
      <c r="X36" s="60" t="s">
        <v>2176</v>
      </c>
      <c r="Y36" s="60" t="s">
        <v>2176</v>
      </c>
      <c r="Z36" s="60" t="s">
        <v>2176</v>
      </c>
      <c r="AA36" s="61" t="s">
        <v>2205</v>
      </c>
    </row>
    <row r="37" spans="1:31" x14ac:dyDescent="0.3">
      <c r="A37" s="37" t="s">
        <v>816</v>
      </c>
      <c r="B37" s="37" t="s">
        <v>1835</v>
      </c>
      <c r="C37" s="37" t="s">
        <v>817</v>
      </c>
      <c r="D37" s="37" t="s">
        <v>818</v>
      </c>
      <c r="E37" s="37" t="s">
        <v>819</v>
      </c>
      <c r="F37" s="37" t="s">
        <v>1836</v>
      </c>
      <c r="G37" s="37" t="s">
        <v>1852</v>
      </c>
      <c r="H37" s="37" t="s">
        <v>1813</v>
      </c>
      <c r="I37" s="37">
        <v>0</v>
      </c>
      <c r="J37" s="37">
        <v>0</v>
      </c>
      <c r="K37" s="37">
        <v>0</v>
      </c>
      <c r="L37" s="37">
        <v>3</v>
      </c>
      <c r="M37" s="37">
        <v>0</v>
      </c>
      <c r="N37" s="37">
        <v>6</v>
      </c>
      <c r="O37" s="37">
        <v>288</v>
      </c>
      <c r="P37">
        <v>4</v>
      </c>
      <c r="Q37" s="60" t="s">
        <v>2177</v>
      </c>
      <c r="R37" s="60" t="s">
        <v>2185</v>
      </c>
      <c r="S37" s="60" t="s">
        <v>2174</v>
      </c>
      <c r="T37" s="60" t="s">
        <v>2186</v>
      </c>
      <c r="U37" s="60" t="s">
        <v>2184</v>
      </c>
      <c r="V37" s="60" t="s">
        <v>2176</v>
      </c>
      <c r="W37" s="60" t="s">
        <v>2176</v>
      </c>
      <c r="X37" s="60" t="s">
        <v>2176</v>
      </c>
      <c r="Y37" s="60" t="s">
        <v>2176</v>
      </c>
      <c r="Z37" s="60" t="s">
        <v>2176</v>
      </c>
      <c r="AA37" s="61" t="s">
        <v>2205</v>
      </c>
    </row>
    <row r="38" spans="1:31" x14ac:dyDescent="0.3">
      <c r="A38" s="37" t="s">
        <v>586</v>
      </c>
      <c r="B38" s="37" t="s">
        <v>1832</v>
      </c>
      <c r="C38" s="37" t="s">
        <v>824</v>
      </c>
      <c r="D38" s="37" t="s">
        <v>825</v>
      </c>
      <c r="E38" s="37" t="s">
        <v>704</v>
      </c>
      <c r="F38" s="37" t="s">
        <v>295</v>
      </c>
      <c r="G38" s="37" t="s">
        <v>1853</v>
      </c>
      <c r="H38" s="37" t="s">
        <v>1809</v>
      </c>
      <c r="I38" s="37">
        <v>0</v>
      </c>
      <c r="J38" s="37">
        <v>0</v>
      </c>
      <c r="K38" s="37">
        <v>0</v>
      </c>
      <c r="L38" s="37">
        <v>4</v>
      </c>
      <c r="M38" s="37">
        <v>0</v>
      </c>
      <c r="N38" s="37">
        <v>8</v>
      </c>
      <c r="O38" s="37">
        <v>22</v>
      </c>
      <c r="P38">
        <v>4</v>
      </c>
      <c r="Q38" s="60" t="s">
        <v>2170</v>
      </c>
      <c r="R38" s="60" t="s">
        <v>2153</v>
      </c>
      <c r="S38" s="60" t="s">
        <v>467</v>
      </c>
      <c r="T38" s="60" t="s">
        <v>2171</v>
      </c>
      <c r="U38" s="60" t="s">
        <v>2171</v>
      </c>
      <c r="V38" s="60" t="s">
        <v>2172</v>
      </c>
      <c r="W38" s="60" t="s">
        <v>2172</v>
      </c>
      <c r="X38" s="60" t="s">
        <v>2172</v>
      </c>
      <c r="Y38" s="60" t="s">
        <v>2172</v>
      </c>
      <c r="Z38" s="60" t="s">
        <v>2172</v>
      </c>
      <c r="AA38" s="61" t="s">
        <v>2204</v>
      </c>
      <c r="AE38">
        <v>4</v>
      </c>
    </row>
    <row r="39" spans="1:31" x14ac:dyDescent="0.3">
      <c r="A39" s="37" t="s">
        <v>324</v>
      </c>
      <c r="B39" s="37" t="s">
        <v>1807</v>
      </c>
      <c r="C39" s="37" t="s">
        <v>325</v>
      </c>
      <c r="D39" s="37" t="s">
        <v>821</v>
      </c>
      <c r="E39" s="37" t="s">
        <v>822</v>
      </c>
      <c r="F39" s="37" t="s">
        <v>309</v>
      </c>
      <c r="G39" s="37" t="s">
        <v>1854</v>
      </c>
      <c r="H39" s="37" t="s">
        <v>1827</v>
      </c>
      <c r="I39" s="37">
        <v>4</v>
      </c>
      <c r="J39" s="37">
        <v>0</v>
      </c>
      <c r="K39" s="37">
        <v>0</v>
      </c>
      <c r="L39" s="37">
        <v>0</v>
      </c>
      <c r="M39" s="37">
        <v>0</v>
      </c>
      <c r="N39" s="37">
        <v>8</v>
      </c>
      <c r="O39" s="37">
        <v>22</v>
      </c>
      <c r="P39">
        <v>4</v>
      </c>
      <c r="Q39" s="60" t="s">
        <v>2179</v>
      </c>
      <c r="R39" s="60" t="s">
        <v>2153</v>
      </c>
      <c r="S39" s="60" t="s">
        <v>2180</v>
      </c>
      <c r="T39" s="60" t="s">
        <v>2171</v>
      </c>
      <c r="U39" s="60" t="s">
        <v>2178</v>
      </c>
      <c r="V39" s="60" t="s">
        <v>2172</v>
      </c>
      <c r="W39" s="60" t="s">
        <v>2172</v>
      </c>
      <c r="X39" s="60" t="s">
        <v>2172</v>
      </c>
      <c r="Y39" s="60" t="s">
        <v>2172</v>
      </c>
      <c r="Z39" s="60" t="s">
        <v>2172</v>
      </c>
      <c r="AA39" s="61" t="s">
        <v>2200</v>
      </c>
    </row>
    <row r="40" spans="1:31" x14ac:dyDescent="0.3">
      <c r="A40" s="37" t="s">
        <v>830</v>
      </c>
      <c r="B40" s="37" t="s">
        <v>1832</v>
      </c>
      <c r="C40" s="37" t="s">
        <v>831</v>
      </c>
      <c r="D40" s="37" t="s">
        <v>832</v>
      </c>
      <c r="E40" s="37" t="s">
        <v>730</v>
      </c>
      <c r="F40" s="37" t="s">
        <v>238</v>
      </c>
      <c r="G40" s="37" t="s">
        <v>1855</v>
      </c>
      <c r="H40" s="37" t="s">
        <v>1812</v>
      </c>
      <c r="I40" s="37">
        <v>0</v>
      </c>
      <c r="J40" s="37">
        <v>0</v>
      </c>
      <c r="K40" s="37">
        <v>1</v>
      </c>
      <c r="L40" s="37">
        <v>0</v>
      </c>
      <c r="M40" s="37">
        <v>0</v>
      </c>
      <c r="N40" s="37">
        <v>2</v>
      </c>
      <c r="O40" s="37">
        <v>4</v>
      </c>
      <c r="P40">
        <v>4</v>
      </c>
      <c r="Q40" s="60" t="s">
        <v>2177</v>
      </c>
      <c r="R40" s="60" t="s">
        <v>2153</v>
      </c>
      <c r="S40" s="60" t="s">
        <v>2174</v>
      </c>
      <c r="T40" s="60" t="s">
        <v>2171</v>
      </c>
      <c r="U40" s="60" t="s">
        <v>2171</v>
      </c>
      <c r="V40" s="60" t="s">
        <v>2176</v>
      </c>
      <c r="W40" s="60" t="s">
        <v>2172</v>
      </c>
      <c r="X40" s="60" t="s">
        <v>2176</v>
      </c>
      <c r="Y40" s="60" t="s">
        <v>2172</v>
      </c>
      <c r="Z40" s="60" t="s">
        <v>2172</v>
      </c>
      <c r="AA40" s="61" t="s">
        <v>2205</v>
      </c>
    </row>
    <row r="41" spans="1:31" x14ac:dyDescent="0.3">
      <c r="A41" s="37" t="s">
        <v>830</v>
      </c>
      <c r="B41" s="37" t="s">
        <v>1832</v>
      </c>
      <c r="C41" s="37" t="s">
        <v>831</v>
      </c>
      <c r="D41" s="37" t="s">
        <v>832</v>
      </c>
      <c r="E41" s="37" t="s">
        <v>730</v>
      </c>
      <c r="F41" s="37" t="s">
        <v>238</v>
      </c>
      <c r="G41" s="37" t="s">
        <v>1855</v>
      </c>
      <c r="H41" s="37" t="s">
        <v>1816</v>
      </c>
      <c r="I41" s="37">
        <v>0</v>
      </c>
      <c r="J41" s="37">
        <v>3</v>
      </c>
      <c r="K41" s="37">
        <v>0</v>
      </c>
      <c r="L41" s="37">
        <v>0</v>
      </c>
      <c r="M41" s="37">
        <v>0</v>
      </c>
      <c r="N41" s="37">
        <v>6</v>
      </c>
      <c r="O41" s="37">
        <v>14</v>
      </c>
      <c r="P41">
        <v>4</v>
      </c>
      <c r="Q41" s="60" t="s">
        <v>2177</v>
      </c>
      <c r="R41" s="60" t="s">
        <v>2153</v>
      </c>
      <c r="S41" s="60" t="s">
        <v>2174</v>
      </c>
      <c r="T41" s="60" t="s">
        <v>2171</v>
      </c>
      <c r="U41" s="60" t="s">
        <v>2171</v>
      </c>
      <c r="V41" s="60" t="s">
        <v>2176</v>
      </c>
      <c r="W41" s="60" t="s">
        <v>2172</v>
      </c>
      <c r="X41" s="60" t="s">
        <v>2176</v>
      </c>
      <c r="Y41" s="60" t="s">
        <v>2172</v>
      </c>
      <c r="Z41" s="60" t="s">
        <v>2172</v>
      </c>
      <c r="AA41" s="61" t="s">
        <v>2199</v>
      </c>
    </row>
    <row r="42" spans="1:31" x14ac:dyDescent="0.3">
      <c r="A42" s="37" t="s">
        <v>845</v>
      </c>
      <c r="B42" s="37" t="s">
        <v>1829</v>
      </c>
      <c r="C42" s="37" t="s">
        <v>846</v>
      </c>
      <c r="D42" s="37" t="s">
        <v>847</v>
      </c>
      <c r="E42" s="37" t="s">
        <v>848</v>
      </c>
      <c r="F42" s="37" t="s">
        <v>1830</v>
      </c>
      <c r="G42" s="37" t="s">
        <v>1856</v>
      </c>
      <c r="H42" s="37" t="s">
        <v>1812</v>
      </c>
      <c r="I42" s="37">
        <v>3</v>
      </c>
      <c r="J42" s="37">
        <v>0</v>
      </c>
      <c r="K42" s="37">
        <v>0</v>
      </c>
      <c r="L42" s="37">
        <v>0</v>
      </c>
      <c r="M42" s="37">
        <v>0</v>
      </c>
      <c r="N42" s="37">
        <v>6</v>
      </c>
      <c r="O42" s="37">
        <v>6</v>
      </c>
      <c r="P42">
        <v>4</v>
      </c>
      <c r="Q42" s="60" t="s">
        <v>2177</v>
      </c>
      <c r="R42" s="60" t="s">
        <v>2153</v>
      </c>
      <c r="S42" s="60" t="s">
        <v>2174</v>
      </c>
      <c r="T42" s="60" t="s">
        <v>2171</v>
      </c>
      <c r="U42" s="60" t="s">
        <v>2181</v>
      </c>
      <c r="V42" s="60" t="s">
        <v>2176</v>
      </c>
      <c r="W42" s="60" t="s">
        <v>2176</v>
      </c>
      <c r="X42" s="60" t="s">
        <v>2176</v>
      </c>
      <c r="Y42" s="60" t="s">
        <v>2176</v>
      </c>
      <c r="Z42" s="60" t="s">
        <v>2176</v>
      </c>
      <c r="AA42" s="61" t="s">
        <v>2206</v>
      </c>
    </row>
    <row r="43" spans="1:31" x14ac:dyDescent="0.3">
      <c r="A43" s="37" t="s">
        <v>845</v>
      </c>
      <c r="B43" s="37" t="s">
        <v>1829</v>
      </c>
      <c r="C43" s="37" t="s">
        <v>846</v>
      </c>
      <c r="D43" s="37" t="s">
        <v>847</v>
      </c>
      <c r="E43" s="37" t="s">
        <v>848</v>
      </c>
      <c r="F43" s="37" t="s">
        <v>1830</v>
      </c>
      <c r="G43" s="37" t="s">
        <v>1856</v>
      </c>
      <c r="H43" s="37" t="s">
        <v>1813</v>
      </c>
      <c r="I43" s="37">
        <v>1</v>
      </c>
      <c r="J43" s="37">
        <v>0</v>
      </c>
      <c r="K43" s="37">
        <v>0</v>
      </c>
      <c r="L43" s="37">
        <v>0</v>
      </c>
      <c r="M43" s="37">
        <v>0</v>
      </c>
      <c r="N43" s="37">
        <v>2</v>
      </c>
      <c r="O43" s="37">
        <v>8</v>
      </c>
      <c r="P43">
        <v>4</v>
      </c>
      <c r="Q43" s="60" t="s">
        <v>2177</v>
      </c>
      <c r="R43" s="60" t="s">
        <v>2153</v>
      </c>
      <c r="S43" s="60" t="s">
        <v>2174</v>
      </c>
      <c r="T43" s="60" t="s">
        <v>2171</v>
      </c>
      <c r="U43" s="60" t="s">
        <v>2181</v>
      </c>
      <c r="V43" s="60" t="s">
        <v>2176</v>
      </c>
      <c r="W43" s="60" t="s">
        <v>2176</v>
      </c>
      <c r="X43" s="60" t="s">
        <v>2176</v>
      </c>
      <c r="Y43" s="60" t="s">
        <v>2176</v>
      </c>
      <c r="Z43" s="60" t="s">
        <v>2176</v>
      </c>
      <c r="AA43" s="61" t="s">
        <v>2206</v>
      </c>
    </row>
    <row r="44" spans="1:31" x14ac:dyDescent="0.3">
      <c r="A44" s="37" t="s">
        <v>839</v>
      </c>
      <c r="B44" s="37" t="s">
        <v>1857</v>
      </c>
      <c r="C44" s="37" t="s">
        <v>840</v>
      </c>
      <c r="D44" s="37" t="s">
        <v>841</v>
      </c>
      <c r="E44" s="37" t="s">
        <v>842</v>
      </c>
      <c r="F44" s="37" t="s">
        <v>1858</v>
      </c>
      <c r="G44" s="37" t="s">
        <v>1859</v>
      </c>
      <c r="H44" s="37" t="s">
        <v>1816</v>
      </c>
      <c r="I44" s="37">
        <v>0</v>
      </c>
      <c r="J44" s="37">
        <v>0</v>
      </c>
      <c r="K44" s="37">
        <v>0</v>
      </c>
      <c r="L44" s="37">
        <v>1</v>
      </c>
      <c r="M44" s="37">
        <v>3</v>
      </c>
      <c r="N44" s="37">
        <v>8</v>
      </c>
      <c r="O44" s="37">
        <v>10</v>
      </c>
      <c r="P44">
        <v>4</v>
      </c>
      <c r="Q44" s="60" t="s">
        <v>2177</v>
      </c>
      <c r="R44" s="60" t="s">
        <v>2153</v>
      </c>
      <c r="S44" s="60" t="s">
        <v>2174</v>
      </c>
      <c r="T44" s="60" t="s">
        <v>2171</v>
      </c>
      <c r="U44" s="60" t="s">
        <v>2178</v>
      </c>
      <c r="V44" s="60" t="s">
        <v>2176</v>
      </c>
      <c r="W44" s="60" t="s">
        <v>2172</v>
      </c>
      <c r="X44" s="60" t="s">
        <v>2172</v>
      </c>
      <c r="Y44" s="60" t="s">
        <v>2172</v>
      </c>
      <c r="Z44" s="60" t="s">
        <v>2172</v>
      </c>
      <c r="AA44" s="61" t="s">
        <v>2199</v>
      </c>
    </row>
    <row r="45" spans="1:31" x14ac:dyDescent="0.3">
      <c r="A45" s="37" t="s">
        <v>634</v>
      </c>
      <c r="B45" s="37" t="s">
        <v>1807</v>
      </c>
      <c r="C45" s="37" t="s">
        <v>827</v>
      </c>
      <c r="D45" s="37" t="s">
        <v>729</v>
      </c>
      <c r="E45" s="37" t="s">
        <v>828</v>
      </c>
      <c r="F45" s="37" t="s">
        <v>472</v>
      </c>
      <c r="G45" s="37" t="s">
        <v>1860</v>
      </c>
      <c r="H45" s="37" t="s">
        <v>1809</v>
      </c>
      <c r="I45" s="37">
        <v>0</v>
      </c>
      <c r="J45" s="37">
        <v>0</v>
      </c>
      <c r="K45" s="37">
        <v>2</v>
      </c>
      <c r="L45" s="37">
        <v>2</v>
      </c>
      <c r="M45" s="37">
        <v>0</v>
      </c>
      <c r="N45" s="37">
        <v>8</v>
      </c>
      <c r="O45" s="37">
        <v>8</v>
      </c>
      <c r="P45">
        <v>4</v>
      </c>
      <c r="Q45" s="60" t="s">
        <v>2170</v>
      </c>
      <c r="R45" s="60" t="s">
        <v>2153</v>
      </c>
      <c r="S45" s="60" t="s">
        <v>467</v>
      </c>
      <c r="T45" s="60" t="s">
        <v>390</v>
      </c>
      <c r="U45" s="60" t="s">
        <v>2171</v>
      </c>
      <c r="V45" s="60" t="s">
        <v>2172</v>
      </c>
      <c r="W45" s="60" t="s">
        <v>2172</v>
      </c>
      <c r="X45" s="60" t="s">
        <v>2172</v>
      </c>
      <c r="Y45" s="60" t="s">
        <v>2172</v>
      </c>
      <c r="Z45" s="60" t="s">
        <v>2172</v>
      </c>
      <c r="AA45" s="61" t="s">
        <v>2201</v>
      </c>
    </row>
    <row r="46" spans="1:31" x14ac:dyDescent="0.3">
      <c r="A46" s="37" t="s">
        <v>812</v>
      </c>
      <c r="B46" s="37" t="s">
        <v>1861</v>
      </c>
      <c r="C46" s="37" t="s">
        <v>813</v>
      </c>
      <c r="D46" s="37" t="s">
        <v>784</v>
      </c>
      <c r="E46" s="37" t="s">
        <v>814</v>
      </c>
      <c r="F46" s="37" t="s">
        <v>199</v>
      </c>
      <c r="G46" s="37" t="s">
        <v>1862</v>
      </c>
      <c r="H46" s="37" t="s">
        <v>1812</v>
      </c>
      <c r="I46" s="37">
        <v>3</v>
      </c>
      <c r="J46" s="37">
        <v>0</v>
      </c>
      <c r="K46" s="37">
        <v>0</v>
      </c>
      <c r="L46" s="37">
        <v>0</v>
      </c>
      <c r="M46" s="37">
        <v>0</v>
      </c>
      <c r="N46" s="37">
        <v>6</v>
      </c>
      <c r="O46" s="37">
        <v>6</v>
      </c>
      <c r="P46">
        <v>4</v>
      </c>
      <c r="Q46" s="60" t="s">
        <v>2177</v>
      </c>
      <c r="R46" s="60" t="s">
        <v>2153</v>
      </c>
      <c r="S46" s="60" t="s">
        <v>2174</v>
      </c>
      <c r="T46" s="60" t="s">
        <v>2171</v>
      </c>
      <c r="U46" s="60" t="s">
        <v>2171</v>
      </c>
      <c r="V46" s="60" t="s">
        <v>2176</v>
      </c>
      <c r="W46" s="60" t="s">
        <v>2172</v>
      </c>
      <c r="X46" s="60" t="s">
        <v>2172</v>
      </c>
      <c r="Y46" s="60" t="s">
        <v>2172</v>
      </c>
      <c r="Z46" s="60" t="s">
        <v>2172</v>
      </c>
      <c r="AA46" s="61" t="s">
        <v>2205</v>
      </c>
    </row>
    <row r="47" spans="1:31" x14ac:dyDescent="0.3">
      <c r="A47" s="37" t="s">
        <v>812</v>
      </c>
      <c r="B47" s="37" t="s">
        <v>1861</v>
      </c>
      <c r="C47" s="37" t="s">
        <v>813</v>
      </c>
      <c r="D47" s="37" t="s">
        <v>784</v>
      </c>
      <c r="E47" s="37" t="s">
        <v>814</v>
      </c>
      <c r="F47" s="37" t="s">
        <v>199</v>
      </c>
      <c r="G47" s="37" t="s">
        <v>1862</v>
      </c>
      <c r="H47" s="37" t="s">
        <v>1816</v>
      </c>
      <c r="I47" s="37">
        <v>0</v>
      </c>
      <c r="J47" s="37">
        <v>0</v>
      </c>
      <c r="K47" s="37">
        <v>1</v>
      </c>
      <c r="L47" s="37">
        <v>0</v>
      </c>
      <c r="M47" s="37">
        <v>0</v>
      </c>
      <c r="N47" s="37">
        <v>2</v>
      </c>
      <c r="O47" s="37">
        <v>2</v>
      </c>
      <c r="P47">
        <v>4</v>
      </c>
      <c r="Q47" s="60" t="s">
        <v>2177</v>
      </c>
      <c r="R47" s="60" t="s">
        <v>2153</v>
      </c>
      <c r="S47" s="60" t="s">
        <v>2174</v>
      </c>
      <c r="T47" s="60" t="s">
        <v>2171</v>
      </c>
      <c r="U47" s="60" t="s">
        <v>2171</v>
      </c>
      <c r="V47" s="60" t="s">
        <v>2176</v>
      </c>
      <c r="W47" s="60" t="s">
        <v>2172</v>
      </c>
      <c r="X47" s="60" t="s">
        <v>2172</v>
      </c>
      <c r="Y47" s="60" t="s">
        <v>2172</v>
      </c>
      <c r="Z47" s="60" t="s">
        <v>2172</v>
      </c>
      <c r="AA47" s="61" t="s">
        <v>2199</v>
      </c>
    </row>
    <row r="48" spans="1:31" x14ac:dyDescent="0.3">
      <c r="A48" s="37" t="s">
        <v>834</v>
      </c>
      <c r="B48" s="37" t="s">
        <v>1822</v>
      </c>
      <c r="C48" s="37" t="s">
        <v>835</v>
      </c>
      <c r="D48" s="37" t="s">
        <v>836</v>
      </c>
      <c r="E48" s="37" t="s">
        <v>837</v>
      </c>
      <c r="F48" s="37" t="s">
        <v>1823</v>
      </c>
      <c r="G48" s="37" t="s">
        <v>1863</v>
      </c>
      <c r="H48" s="37" t="s">
        <v>1816</v>
      </c>
      <c r="I48" s="37">
        <v>0</v>
      </c>
      <c r="J48" s="37">
        <v>0</v>
      </c>
      <c r="K48" s="37">
        <v>0</v>
      </c>
      <c r="L48" s="37">
        <v>4</v>
      </c>
      <c r="M48" s="37">
        <v>0</v>
      </c>
      <c r="N48" s="37">
        <v>8</v>
      </c>
      <c r="O48" s="37">
        <v>8</v>
      </c>
      <c r="P48">
        <v>4</v>
      </c>
      <c r="Q48" s="60" t="s">
        <v>2177</v>
      </c>
      <c r="R48" s="60" t="s">
        <v>2153</v>
      </c>
      <c r="S48" s="60" t="s">
        <v>2174</v>
      </c>
      <c r="T48" s="60" t="s">
        <v>2171</v>
      </c>
      <c r="U48" s="60" t="s">
        <v>2178</v>
      </c>
      <c r="V48" s="60" t="s">
        <v>2176</v>
      </c>
      <c r="W48" s="60" t="s">
        <v>2172</v>
      </c>
      <c r="X48" s="60" t="s">
        <v>2172</v>
      </c>
      <c r="Y48" s="60" t="s">
        <v>2172</v>
      </c>
      <c r="Z48" s="60" t="s">
        <v>2176</v>
      </c>
      <c r="AA48" s="61" t="s">
        <v>2199</v>
      </c>
    </row>
    <row r="49" spans="1:27" x14ac:dyDescent="0.3">
      <c r="A49" s="37" t="s">
        <v>516</v>
      </c>
      <c r="B49" s="37" t="s">
        <v>1807</v>
      </c>
      <c r="C49" s="37" t="s">
        <v>809</v>
      </c>
      <c r="D49" s="37" t="s">
        <v>729</v>
      </c>
      <c r="E49" s="37" t="s">
        <v>810</v>
      </c>
      <c r="F49" s="37" t="s">
        <v>472</v>
      </c>
      <c r="G49" s="37" t="s">
        <v>1864</v>
      </c>
      <c r="H49" s="37" t="s">
        <v>1809</v>
      </c>
      <c r="I49" s="37">
        <v>0</v>
      </c>
      <c r="J49" s="37">
        <v>0</v>
      </c>
      <c r="K49" s="37">
        <v>2</v>
      </c>
      <c r="L49" s="37">
        <v>1</v>
      </c>
      <c r="M49" s="37">
        <v>1</v>
      </c>
      <c r="N49" s="37">
        <v>8</v>
      </c>
      <c r="O49" s="37">
        <v>8</v>
      </c>
      <c r="P49">
        <v>4</v>
      </c>
      <c r="Q49" s="60" t="s">
        <v>2170</v>
      </c>
      <c r="R49" s="60" t="s">
        <v>2153</v>
      </c>
      <c r="S49" s="60" t="s">
        <v>467</v>
      </c>
      <c r="T49" s="60" t="s">
        <v>390</v>
      </c>
      <c r="U49" s="60" t="s">
        <v>2171</v>
      </c>
      <c r="V49" s="60" t="s">
        <v>2172</v>
      </c>
      <c r="W49" s="60" t="s">
        <v>2172</v>
      </c>
      <c r="X49" s="60" t="s">
        <v>2172</v>
      </c>
      <c r="Y49" s="60" t="s">
        <v>2172</v>
      </c>
      <c r="Z49" s="60" t="s">
        <v>2172</v>
      </c>
      <c r="AA49" s="61" t="s">
        <v>2201</v>
      </c>
    </row>
    <row r="50" spans="1:27" x14ac:dyDescent="0.3">
      <c r="A50" s="37" t="s">
        <v>920</v>
      </c>
      <c r="B50" s="37" t="s">
        <v>1807</v>
      </c>
      <c r="C50" s="37" t="s">
        <v>921</v>
      </c>
      <c r="D50" s="37" t="s">
        <v>922</v>
      </c>
      <c r="E50" s="37" t="s">
        <v>923</v>
      </c>
      <c r="F50" s="37" t="s">
        <v>215</v>
      </c>
      <c r="G50" s="37" t="s">
        <v>1865</v>
      </c>
      <c r="H50" s="37" t="s">
        <v>1812</v>
      </c>
      <c r="I50" s="37">
        <v>1</v>
      </c>
      <c r="J50" s="37">
        <v>0</v>
      </c>
      <c r="K50" s="37">
        <v>0</v>
      </c>
      <c r="L50" s="37">
        <v>0</v>
      </c>
      <c r="M50" s="37">
        <v>0</v>
      </c>
      <c r="N50" s="37">
        <v>2</v>
      </c>
      <c r="O50" s="37">
        <v>28</v>
      </c>
      <c r="P50">
        <v>3</v>
      </c>
      <c r="Q50" s="60" t="s">
        <v>2177</v>
      </c>
      <c r="R50" s="60" t="s">
        <v>2153</v>
      </c>
      <c r="S50" s="60" t="s">
        <v>2174</v>
      </c>
      <c r="T50" s="60" t="s">
        <v>2171</v>
      </c>
      <c r="U50" s="60" t="s">
        <v>2171</v>
      </c>
      <c r="V50" s="60" t="s">
        <v>2176</v>
      </c>
      <c r="W50" s="60" t="s">
        <v>2172</v>
      </c>
      <c r="X50" s="60" t="s">
        <v>2172</v>
      </c>
      <c r="Y50" s="60" t="s">
        <v>2172</v>
      </c>
      <c r="Z50" s="60" t="s">
        <v>2172</v>
      </c>
      <c r="AA50" s="61" t="s">
        <v>2206</v>
      </c>
    </row>
    <row r="51" spans="1:27" x14ac:dyDescent="0.3">
      <c r="A51" s="37" t="s">
        <v>920</v>
      </c>
      <c r="B51" s="37" t="s">
        <v>1807</v>
      </c>
      <c r="C51" s="37" t="s">
        <v>921</v>
      </c>
      <c r="D51" s="37" t="s">
        <v>922</v>
      </c>
      <c r="E51" s="37" t="s">
        <v>923</v>
      </c>
      <c r="F51" s="37" t="s">
        <v>215</v>
      </c>
      <c r="G51" s="37" t="s">
        <v>1865</v>
      </c>
      <c r="H51" s="37" t="s">
        <v>1816</v>
      </c>
      <c r="I51" s="37">
        <v>0</v>
      </c>
      <c r="J51" s="37">
        <v>0</v>
      </c>
      <c r="K51" s="37">
        <v>0</v>
      </c>
      <c r="L51" s="37">
        <v>2</v>
      </c>
      <c r="M51" s="37">
        <v>0</v>
      </c>
      <c r="N51" s="37">
        <v>4</v>
      </c>
      <c r="O51" s="37">
        <v>60</v>
      </c>
      <c r="P51">
        <v>3</v>
      </c>
      <c r="Q51" s="60" t="s">
        <v>2177</v>
      </c>
      <c r="R51" s="60" t="s">
        <v>2153</v>
      </c>
      <c r="S51" s="60" t="s">
        <v>2174</v>
      </c>
      <c r="T51" s="60" t="s">
        <v>2171</v>
      </c>
      <c r="U51" s="60" t="s">
        <v>2171</v>
      </c>
      <c r="V51" s="60" t="s">
        <v>2176</v>
      </c>
      <c r="W51" s="60" t="s">
        <v>2172</v>
      </c>
      <c r="X51" s="60" t="s">
        <v>2172</v>
      </c>
      <c r="Y51" s="60" t="s">
        <v>2172</v>
      </c>
      <c r="Z51" s="60" t="s">
        <v>2172</v>
      </c>
      <c r="AA51" s="61" t="s">
        <v>2199</v>
      </c>
    </row>
    <row r="52" spans="1:27" x14ac:dyDescent="0.3">
      <c r="A52" s="37" t="s">
        <v>662</v>
      </c>
      <c r="B52" s="37" t="s">
        <v>1832</v>
      </c>
      <c r="C52" s="37" t="s">
        <v>907</v>
      </c>
      <c r="D52" s="37" t="s">
        <v>908</v>
      </c>
      <c r="E52" s="37" t="s">
        <v>704</v>
      </c>
      <c r="F52" s="37" t="s">
        <v>295</v>
      </c>
      <c r="G52" s="37" t="s">
        <v>1866</v>
      </c>
      <c r="H52" s="37" t="s">
        <v>1809</v>
      </c>
      <c r="I52" s="37">
        <v>0</v>
      </c>
      <c r="J52" s="37">
        <v>0</v>
      </c>
      <c r="K52" s="37">
        <v>0</v>
      </c>
      <c r="L52" s="37">
        <v>3</v>
      </c>
      <c r="M52" s="37">
        <v>0</v>
      </c>
      <c r="N52" s="37">
        <v>6</v>
      </c>
      <c r="O52" s="37">
        <v>82</v>
      </c>
      <c r="P52">
        <v>3</v>
      </c>
      <c r="Q52" s="60" t="s">
        <v>2170</v>
      </c>
      <c r="R52" s="60" t="s">
        <v>2153</v>
      </c>
      <c r="S52" s="60" t="s">
        <v>467</v>
      </c>
      <c r="T52" s="60" t="s">
        <v>2171</v>
      </c>
      <c r="U52" s="60" t="s">
        <v>2171</v>
      </c>
      <c r="V52" s="60" t="s">
        <v>2172</v>
      </c>
      <c r="W52" s="60" t="s">
        <v>2172</v>
      </c>
      <c r="X52" s="60" t="s">
        <v>2172</v>
      </c>
      <c r="Y52" s="60" t="s">
        <v>2172</v>
      </c>
      <c r="Z52" s="60" t="s">
        <v>2172</v>
      </c>
      <c r="AA52" s="61" t="s">
        <v>2200</v>
      </c>
    </row>
    <row r="53" spans="1:27" x14ac:dyDescent="0.3">
      <c r="A53" s="37" t="s">
        <v>595</v>
      </c>
      <c r="B53" s="37" t="s">
        <v>1867</v>
      </c>
      <c r="C53" s="37" t="s">
        <v>904</v>
      </c>
      <c r="D53" s="37" t="s">
        <v>729</v>
      </c>
      <c r="E53" s="37" t="s">
        <v>905</v>
      </c>
      <c r="F53" s="37" t="s">
        <v>1868</v>
      </c>
      <c r="G53" s="37" t="s">
        <v>1869</v>
      </c>
      <c r="H53" s="37" t="s">
        <v>1809</v>
      </c>
      <c r="I53" s="37">
        <v>3</v>
      </c>
      <c r="J53" s="37">
        <v>0</v>
      </c>
      <c r="K53" s="37">
        <v>0</v>
      </c>
      <c r="L53" s="37">
        <v>0</v>
      </c>
      <c r="M53" s="37">
        <v>0</v>
      </c>
      <c r="N53" s="37">
        <v>6</v>
      </c>
      <c r="O53" s="37">
        <v>58</v>
      </c>
      <c r="P53">
        <v>3</v>
      </c>
      <c r="Q53" s="60" t="s">
        <v>2170</v>
      </c>
      <c r="R53" s="60" t="s">
        <v>2153</v>
      </c>
      <c r="S53" s="60" t="s">
        <v>467</v>
      </c>
      <c r="T53" s="60" t="s">
        <v>2171</v>
      </c>
      <c r="U53" s="60" t="s">
        <v>2171</v>
      </c>
      <c r="V53" s="60" t="s">
        <v>2172</v>
      </c>
      <c r="W53" s="60" t="s">
        <v>2172</v>
      </c>
      <c r="X53" s="60" t="s">
        <v>2172</v>
      </c>
      <c r="Y53" s="60" t="s">
        <v>2172</v>
      </c>
      <c r="Z53" s="60" t="s">
        <v>2172</v>
      </c>
      <c r="AA53" s="61" t="s">
        <v>2200</v>
      </c>
    </row>
    <row r="54" spans="1:27" x14ac:dyDescent="0.3">
      <c r="A54" s="37" t="s">
        <v>616</v>
      </c>
      <c r="B54" s="37" t="s">
        <v>1861</v>
      </c>
      <c r="C54" s="37" t="s">
        <v>899</v>
      </c>
      <c r="D54" s="37" t="s">
        <v>900</v>
      </c>
      <c r="E54" s="37" t="s">
        <v>754</v>
      </c>
      <c r="F54" s="37" t="s">
        <v>618</v>
      </c>
      <c r="G54" s="37" t="s">
        <v>1870</v>
      </c>
      <c r="H54" s="37" t="s">
        <v>1812</v>
      </c>
      <c r="I54" s="37">
        <v>0</v>
      </c>
      <c r="J54" s="37">
        <v>0</v>
      </c>
      <c r="K54" s="37">
        <v>1</v>
      </c>
      <c r="L54" s="37">
        <v>0</v>
      </c>
      <c r="M54" s="37">
        <v>0</v>
      </c>
      <c r="N54" s="37">
        <v>2</v>
      </c>
      <c r="O54" s="37">
        <v>38</v>
      </c>
      <c r="P54">
        <v>3</v>
      </c>
      <c r="Q54" s="60" t="s">
        <v>2187</v>
      </c>
      <c r="R54" s="60" t="s">
        <v>2153</v>
      </c>
      <c r="S54" s="60" t="s">
        <v>2174</v>
      </c>
      <c r="T54" s="60" t="s">
        <v>2171</v>
      </c>
      <c r="U54" s="60" t="s">
        <v>2171</v>
      </c>
      <c r="V54" s="60" t="s">
        <v>2176</v>
      </c>
      <c r="W54" s="60" t="s">
        <v>2176</v>
      </c>
      <c r="X54" s="60" t="s">
        <v>2176</v>
      </c>
      <c r="Y54" s="60" t="s">
        <v>2172</v>
      </c>
      <c r="Z54" s="60" t="s">
        <v>2172</v>
      </c>
      <c r="AA54" s="61" t="s">
        <v>2205</v>
      </c>
    </row>
    <row r="55" spans="1:27" x14ac:dyDescent="0.3">
      <c r="A55" s="37" t="s">
        <v>616</v>
      </c>
      <c r="B55" s="37" t="s">
        <v>1861</v>
      </c>
      <c r="C55" s="37" t="s">
        <v>899</v>
      </c>
      <c r="D55" s="37" t="s">
        <v>900</v>
      </c>
      <c r="E55" s="37" t="s">
        <v>754</v>
      </c>
      <c r="F55" s="37" t="s">
        <v>618</v>
      </c>
      <c r="G55" s="37" t="s">
        <v>1870</v>
      </c>
      <c r="H55" s="37" t="s">
        <v>1809</v>
      </c>
      <c r="I55" s="37">
        <v>0</v>
      </c>
      <c r="J55" s="37">
        <v>0</v>
      </c>
      <c r="K55" s="37">
        <v>1</v>
      </c>
      <c r="L55" s="37">
        <v>0</v>
      </c>
      <c r="M55" s="37">
        <v>0</v>
      </c>
      <c r="N55" s="37">
        <v>2</v>
      </c>
      <c r="O55" s="37">
        <v>6</v>
      </c>
      <c r="P55">
        <v>3</v>
      </c>
      <c r="Q55" s="60" t="s">
        <v>2187</v>
      </c>
      <c r="R55" s="60" t="s">
        <v>2153</v>
      </c>
      <c r="S55" s="60" t="s">
        <v>2174</v>
      </c>
      <c r="T55" s="60" t="s">
        <v>2171</v>
      </c>
      <c r="U55" s="60" t="s">
        <v>2171</v>
      </c>
      <c r="V55" s="60" t="s">
        <v>2176</v>
      </c>
      <c r="W55" s="60" t="s">
        <v>2176</v>
      </c>
      <c r="X55" s="60" t="s">
        <v>2176</v>
      </c>
      <c r="Y55" s="60" t="s">
        <v>2172</v>
      </c>
      <c r="Z55" s="60" t="s">
        <v>2172</v>
      </c>
      <c r="AA55" s="61" t="s">
        <v>2198</v>
      </c>
    </row>
    <row r="56" spans="1:27" x14ac:dyDescent="0.3">
      <c r="A56" s="37" t="s">
        <v>616</v>
      </c>
      <c r="B56" s="37" t="s">
        <v>1861</v>
      </c>
      <c r="C56" s="37" t="s">
        <v>899</v>
      </c>
      <c r="D56" s="37" t="s">
        <v>900</v>
      </c>
      <c r="E56" s="37" t="s">
        <v>754</v>
      </c>
      <c r="F56" s="37" t="s">
        <v>618</v>
      </c>
      <c r="G56" s="37" t="s">
        <v>1870</v>
      </c>
      <c r="H56" s="37" t="s">
        <v>1813</v>
      </c>
      <c r="I56" s="37">
        <v>0</v>
      </c>
      <c r="J56" s="37">
        <v>0</v>
      </c>
      <c r="K56" s="37">
        <v>1</v>
      </c>
      <c r="L56" s="37">
        <v>0</v>
      </c>
      <c r="M56" s="37">
        <v>0</v>
      </c>
      <c r="N56" s="37">
        <v>2</v>
      </c>
      <c r="O56" s="37">
        <v>10</v>
      </c>
      <c r="P56">
        <v>3</v>
      </c>
      <c r="Q56" s="60" t="s">
        <v>2187</v>
      </c>
      <c r="R56" s="60" t="s">
        <v>2153</v>
      </c>
      <c r="S56" s="60" t="s">
        <v>2174</v>
      </c>
      <c r="T56" s="60" t="s">
        <v>2171</v>
      </c>
      <c r="U56" s="60" t="s">
        <v>2171</v>
      </c>
      <c r="V56" s="60" t="s">
        <v>2176</v>
      </c>
      <c r="W56" s="60" t="s">
        <v>2176</v>
      </c>
      <c r="X56" s="60" t="s">
        <v>2176</v>
      </c>
      <c r="Y56" s="60" t="s">
        <v>2172</v>
      </c>
      <c r="Z56" s="60" t="s">
        <v>2172</v>
      </c>
      <c r="AA56" s="61" t="s">
        <v>2205</v>
      </c>
    </row>
    <row r="57" spans="1:27" x14ac:dyDescent="0.3">
      <c r="A57" s="37" t="s">
        <v>854</v>
      </c>
      <c r="B57" s="37" t="s">
        <v>1832</v>
      </c>
      <c r="C57" s="37" t="s">
        <v>855</v>
      </c>
      <c r="D57" s="37" t="s">
        <v>745</v>
      </c>
      <c r="E57" s="37" t="s">
        <v>837</v>
      </c>
      <c r="F57" s="37" t="s">
        <v>856</v>
      </c>
      <c r="G57" s="37" t="s">
        <v>1871</v>
      </c>
      <c r="H57" s="37" t="s">
        <v>1812</v>
      </c>
      <c r="I57" s="37">
        <v>3</v>
      </c>
      <c r="J57" s="37">
        <v>0</v>
      </c>
      <c r="K57" s="37">
        <v>0</v>
      </c>
      <c r="L57" s="37">
        <v>0</v>
      </c>
      <c r="M57" s="37">
        <v>0</v>
      </c>
      <c r="N57" s="37">
        <v>6</v>
      </c>
      <c r="O57" s="37">
        <v>28</v>
      </c>
      <c r="P57">
        <v>3</v>
      </c>
      <c r="Q57" s="60" t="s">
        <v>2177</v>
      </c>
      <c r="R57" s="60" t="s">
        <v>2153</v>
      </c>
      <c r="S57" s="60" t="s">
        <v>2174</v>
      </c>
      <c r="T57" s="60" t="s">
        <v>2171</v>
      </c>
      <c r="U57" s="60" t="s">
        <v>2171</v>
      </c>
      <c r="V57" s="60" t="s">
        <v>2176</v>
      </c>
      <c r="W57" s="60" t="s">
        <v>2172</v>
      </c>
      <c r="X57" s="60" t="s">
        <v>2172</v>
      </c>
      <c r="Y57" s="60" t="s">
        <v>2172</v>
      </c>
      <c r="Z57" s="60" t="s">
        <v>2176</v>
      </c>
      <c r="AA57" s="61" t="s">
        <v>2206</v>
      </c>
    </row>
    <row r="58" spans="1:27" x14ac:dyDescent="0.3">
      <c r="A58" s="37" t="s">
        <v>850</v>
      </c>
      <c r="B58" s="37" t="s">
        <v>1807</v>
      </c>
      <c r="C58" s="37" t="s">
        <v>851</v>
      </c>
      <c r="D58" s="37" t="s">
        <v>729</v>
      </c>
      <c r="E58" s="37" t="s">
        <v>704</v>
      </c>
      <c r="F58" s="37" t="s">
        <v>1872</v>
      </c>
      <c r="G58" s="37" t="s">
        <v>1873</v>
      </c>
      <c r="H58" s="37" t="s">
        <v>1816</v>
      </c>
      <c r="I58" s="37">
        <v>0</v>
      </c>
      <c r="J58" s="37">
        <v>0</v>
      </c>
      <c r="K58" s="37">
        <v>0</v>
      </c>
      <c r="L58" s="37">
        <v>3</v>
      </c>
      <c r="M58" s="37">
        <v>0</v>
      </c>
      <c r="N58" s="37">
        <v>6</v>
      </c>
      <c r="O58" s="37">
        <v>26</v>
      </c>
      <c r="P58">
        <v>3</v>
      </c>
      <c r="Q58" s="60" t="s">
        <v>2177</v>
      </c>
      <c r="R58" s="60" t="s">
        <v>2153</v>
      </c>
      <c r="S58" s="60" t="s">
        <v>2174</v>
      </c>
      <c r="T58" s="60" t="s">
        <v>2171</v>
      </c>
      <c r="U58" s="60" t="s">
        <v>2171</v>
      </c>
      <c r="V58" s="60" t="s">
        <v>2176</v>
      </c>
      <c r="W58" s="60" t="s">
        <v>2172</v>
      </c>
      <c r="X58" s="60" t="s">
        <v>2172</v>
      </c>
      <c r="Y58" s="60" t="s">
        <v>2172</v>
      </c>
      <c r="Z58" s="60" t="s">
        <v>2172</v>
      </c>
      <c r="AA58" s="61" t="s">
        <v>2199</v>
      </c>
    </row>
    <row r="59" spans="1:27" x14ac:dyDescent="0.3">
      <c r="A59" s="37" t="s">
        <v>910</v>
      </c>
      <c r="B59" s="37" t="s">
        <v>1832</v>
      </c>
      <c r="C59" s="37" t="s">
        <v>911</v>
      </c>
      <c r="D59" s="37" t="s">
        <v>912</v>
      </c>
      <c r="E59" s="37" t="s">
        <v>913</v>
      </c>
      <c r="F59" s="37" t="s">
        <v>238</v>
      </c>
      <c r="G59" s="37" t="s">
        <v>1874</v>
      </c>
      <c r="H59" s="37" t="s">
        <v>1812</v>
      </c>
      <c r="I59" s="37">
        <v>1</v>
      </c>
      <c r="J59" s="37">
        <v>0</v>
      </c>
      <c r="K59" s="37">
        <v>0</v>
      </c>
      <c r="L59" s="37">
        <v>1</v>
      </c>
      <c r="M59" s="37">
        <v>0</v>
      </c>
      <c r="N59" s="37">
        <v>4</v>
      </c>
      <c r="O59" s="37">
        <v>8</v>
      </c>
      <c r="P59">
        <v>3</v>
      </c>
      <c r="Q59" s="60" t="s">
        <v>2177</v>
      </c>
      <c r="R59" s="60" t="s">
        <v>2153</v>
      </c>
      <c r="S59" s="60" t="s">
        <v>2174</v>
      </c>
      <c r="T59" s="60" t="s">
        <v>2171</v>
      </c>
      <c r="U59" s="60" t="s">
        <v>2181</v>
      </c>
      <c r="V59" s="60" t="s">
        <v>2176</v>
      </c>
      <c r="W59" s="60" t="s">
        <v>2172</v>
      </c>
      <c r="X59" s="60" t="s">
        <v>2172</v>
      </c>
      <c r="Y59" s="60" t="s">
        <v>2172</v>
      </c>
      <c r="Z59" s="60" t="s">
        <v>2172</v>
      </c>
      <c r="AA59" s="61" t="s">
        <v>2206</v>
      </c>
    </row>
    <row r="60" spans="1:27" x14ac:dyDescent="0.3">
      <c r="A60" s="37" t="s">
        <v>910</v>
      </c>
      <c r="B60" s="37" t="s">
        <v>1832</v>
      </c>
      <c r="C60" s="37" t="s">
        <v>911</v>
      </c>
      <c r="D60" s="37" t="s">
        <v>912</v>
      </c>
      <c r="E60" s="37" t="s">
        <v>913</v>
      </c>
      <c r="F60" s="37" t="s">
        <v>238</v>
      </c>
      <c r="G60" s="37" t="s">
        <v>1874</v>
      </c>
      <c r="H60" s="37" t="s">
        <v>1816</v>
      </c>
      <c r="I60" s="37">
        <v>0</v>
      </c>
      <c r="J60" s="37">
        <v>0</v>
      </c>
      <c r="K60" s="37">
        <v>0</v>
      </c>
      <c r="L60" s="37">
        <v>1</v>
      </c>
      <c r="M60" s="37">
        <v>0</v>
      </c>
      <c r="N60" s="37">
        <v>2</v>
      </c>
      <c r="O60" s="37">
        <v>12</v>
      </c>
      <c r="P60">
        <v>3</v>
      </c>
      <c r="Q60" s="60" t="s">
        <v>2177</v>
      </c>
      <c r="R60" s="60" t="s">
        <v>2153</v>
      </c>
      <c r="S60" s="60" t="s">
        <v>2174</v>
      </c>
      <c r="T60" s="60" t="s">
        <v>2171</v>
      </c>
      <c r="U60" s="60" t="s">
        <v>2181</v>
      </c>
      <c r="V60" s="60" t="s">
        <v>2176</v>
      </c>
      <c r="W60" s="60" t="s">
        <v>2172</v>
      </c>
      <c r="X60" s="60" t="s">
        <v>2172</v>
      </c>
      <c r="Y60" s="60" t="s">
        <v>2172</v>
      </c>
      <c r="Z60" s="60" t="s">
        <v>2172</v>
      </c>
      <c r="AA60" s="61" t="s">
        <v>2199</v>
      </c>
    </row>
    <row r="61" spans="1:27" x14ac:dyDescent="0.3">
      <c r="A61" s="37" t="s">
        <v>384</v>
      </c>
      <c r="B61" s="37" t="s">
        <v>1840</v>
      </c>
      <c r="C61" s="37" t="s">
        <v>902</v>
      </c>
      <c r="D61" s="37" t="s">
        <v>745</v>
      </c>
      <c r="E61" s="37" t="s">
        <v>837</v>
      </c>
      <c r="F61" s="37" t="s">
        <v>1823</v>
      </c>
      <c r="G61" s="37" t="s">
        <v>1875</v>
      </c>
      <c r="H61" s="37" t="s">
        <v>1827</v>
      </c>
      <c r="I61" s="37">
        <v>3</v>
      </c>
      <c r="J61" s="37">
        <v>0</v>
      </c>
      <c r="K61" s="37">
        <v>0</v>
      </c>
      <c r="L61" s="37">
        <v>0</v>
      </c>
      <c r="M61" s="37">
        <v>0</v>
      </c>
      <c r="N61" s="37">
        <v>6</v>
      </c>
      <c r="O61" s="37">
        <v>20</v>
      </c>
      <c r="P61">
        <v>3</v>
      </c>
      <c r="Q61" s="60" t="s">
        <v>2179</v>
      </c>
      <c r="R61" s="60" t="s">
        <v>2153</v>
      </c>
      <c r="S61" s="60" t="s">
        <v>2180</v>
      </c>
      <c r="T61" s="60" t="s">
        <v>2171</v>
      </c>
      <c r="U61" s="60" t="s">
        <v>2171</v>
      </c>
      <c r="V61" s="60" t="s">
        <v>2172</v>
      </c>
      <c r="W61" s="60" t="s">
        <v>2172</v>
      </c>
      <c r="X61" s="60" t="s">
        <v>2172</v>
      </c>
      <c r="Y61" s="60" t="s">
        <v>2172</v>
      </c>
      <c r="Z61" s="60" t="s">
        <v>2172</v>
      </c>
      <c r="AA61" s="61" t="s">
        <v>2200</v>
      </c>
    </row>
    <row r="62" spans="1:27" x14ac:dyDescent="0.3">
      <c r="A62" s="37" t="s">
        <v>915</v>
      </c>
      <c r="B62" s="37" t="s">
        <v>1876</v>
      </c>
      <c r="C62" s="37" t="s">
        <v>916</v>
      </c>
      <c r="D62" s="37" t="s">
        <v>917</v>
      </c>
      <c r="E62" s="37" t="s">
        <v>721</v>
      </c>
      <c r="F62" s="37" t="s">
        <v>918</v>
      </c>
      <c r="G62" s="37" t="s">
        <v>1877</v>
      </c>
      <c r="H62" s="37" t="s">
        <v>1812</v>
      </c>
      <c r="I62" s="37">
        <v>0</v>
      </c>
      <c r="J62" s="37">
        <v>0</v>
      </c>
      <c r="K62" s="37">
        <v>0</v>
      </c>
      <c r="L62" s="37">
        <v>0</v>
      </c>
      <c r="M62" s="37">
        <v>3</v>
      </c>
      <c r="N62" s="37">
        <v>6</v>
      </c>
      <c r="O62" s="37">
        <v>18</v>
      </c>
      <c r="P62">
        <v>3</v>
      </c>
      <c r="Q62" s="60" t="s">
        <v>2173</v>
      </c>
      <c r="R62" s="60" t="s">
        <v>2153</v>
      </c>
      <c r="S62" s="60" t="s">
        <v>2174</v>
      </c>
      <c r="T62" s="60" t="s">
        <v>2171</v>
      </c>
      <c r="U62" s="60" t="s">
        <v>2175</v>
      </c>
      <c r="V62" s="60" t="s">
        <v>2176</v>
      </c>
      <c r="W62" s="60" t="s">
        <v>2172</v>
      </c>
      <c r="X62" s="60" t="s">
        <v>2176</v>
      </c>
      <c r="Y62" s="60" t="s">
        <v>2172</v>
      </c>
      <c r="Z62" s="60" t="s">
        <v>2176</v>
      </c>
      <c r="AA62" s="61" t="s">
        <v>2205</v>
      </c>
    </row>
    <row r="63" spans="1:27" x14ac:dyDescent="0.3">
      <c r="A63" s="37" t="s">
        <v>869</v>
      </c>
      <c r="B63" s="37" t="s">
        <v>1857</v>
      </c>
      <c r="C63" s="37" t="s">
        <v>870</v>
      </c>
      <c r="D63" s="37" t="s">
        <v>871</v>
      </c>
      <c r="E63" s="37" t="s">
        <v>704</v>
      </c>
      <c r="F63" s="37" t="s">
        <v>1878</v>
      </c>
      <c r="G63" s="37" t="s">
        <v>1879</v>
      </c>
      <c r="H63" s="37" t="s">
        <v>1813</v>
      </c>
      <c r="I63" s="37">
        <v>3</v>
      </c>
      <c r="J63" s="37">
        <v>0</v>
      </c>
      <c r="K63" s="37">
        <v>0</v>
      </c>
      <c r="L63" s="37">
        <v>0</v>
      </c>
      <c r="M63" s="37">
        <v>0</v>
      </c>
      <c r="N63" s="37">
        <v>6</v>
      </c>
      <c r="O63" s="37">
        <v>18</v>
      </c>
      <c r="P63">
        <v>3</v>
      </c>
      <c r="Q63" s="60" t="s">
        <v>2188</v>
      </c>
      <c r="R63" s="60" t="s">
        <v>2153</v>
      </c>
      <c r="S63" s="60" t="s">
        <v>2174</v>
      </c>
      <c r="T63" s="60" t="s">
        <v>2171</v>
      </c>
      <c r="U63" s="60" t="s">
        <v>2171</v>
      </c>
      <c r="V63" s="60" t="s">
        <v>2176</v>
      </c>
      <c r="W63" s="60" t="s">
        <v>2172</v>
      </c>
      <c r="X63" s="60" t="s">
        <v>2176</v>
      </c>
      <c r="Y63" s="60" t="s">
        <v>2172</v>
      </c>
      <c r="Z63" s="60" t="s">
        <v>2172</v>
      </c>
      <c r="AA63" s="61" t="s">
        <v>2205</v>
      </c>
    </row>
    <row r="64" spans="1:27" x14ac:dyDescent="0.3">
      <c r="A64" s="37" t="s">
        <v>864</v>
      </c>
      <c r="B64" s="37" t="s">
        <v>1867</v>
      </c>
      <c r="C64" s="37" t="s">
        <v>865</v>
      </c>
      <c r="D64" s="37" t="s">
        <v>866</v>
      </c>
      <c r="E64" s="37" t="s">
        <v>867</v>
      </c>
      <c r="F64" s="37" t="s">
        <v>1880</v>
      </c>
      <c r="G64" s="37" t="s">
        <v>1881</v>
      </c>
      <c r="H64" s="37" t="s">
        <v>1812</v>
      </c>
      <c r="I64" s="37">
        <v>1</v>
      </c>
      <c r="J64" s="37">
        <v>0</v>
      </c>
      <c r="K64" s="37">
        <v>0</v>
      </c>
      <c r="L64" s="37">
        <v>0</v>
      </c>
      <c r="M64" s="37">
        <v>0</v>
      </c>
      <c r="N64" s="37">
        <v>2</v>
      </c>
      <c r="O64" s="37">
        <v>8</v>
      </c>
      <c r="P64">
        <v>3</v>
      </c>
      <c r="Q64" s="60" t="s">
        <v>2177</v>
      </c>
      <c r="R64" s="60" t="s">
        <v>2153</v>
      </c>
      <c r="S64" s="60" t="s">
        <v>2174</v>
      </c>
      <c r="T64" s="60" t="s">
        <v>2171</v>
      </c>
      <c r="U64" s="60" t="s">
        <v>2171</v>
      </c>
      <c r="V64" s="60" t="s">
        <v>2176</v>
      </c>
      <c r="W64" s="60" t="s">
        <v>2172</v>
      </c>
      <c r="X64" s="60" t="s">
        <v>2172</v>
      </c>
      <c r="Y64" s="60" t="s">
        <v>2172</v>
      </c>
      <c r="Z64" s="60" t="s">
        <v>2172</v>
      </c>
      <c r="AA64" s="61" t="s">
        <v>2205</v>
      </c>
    </row>
    <row r="65" spans="1:27" x14ac:dyDescent="0.3">
      <c r="A65" s="37" t="s">
        <v>864</v>
      </c>
      <c r="B65" s="37" t="s">
        <v>1867</v>
      </c>
      <c r="C65" s="37" t="s">
        <v>865</v>
      </c>
      <c r="D65" s="37" t="s">
        <v>866</v>
      </c>
      <c r="E65" s="37" t="s">
        <v>867</v>
      </c>
      <c r="F65" s="37" t="s">
        <v>1880</v>
      </c>
      <c r="G65" s="37" t="s">
        <v>1881</v>
      </c>
      <c r="H65" s="37" t="s">
        <v>1816</v>
      </c>
      <c r="I65" s="37">
        <v>0</v>
      </c>
      <c r="J65" s="37">
        <v>0</v>
      </c>
      <c r="K65" s="37">
        <v>0</v>
      </c>
      <c r="L65" s="37">
        <v>2</v>
      </c>
      <c r="M65" s="37">
        <v>0</v>
      </c>
      <c r="N65" s="37">
        <v>4</v>
      </c>
      <c r="O65" s="37">
        <v>8</v>
      </c>
      <c r="P65">
        <v>3</v>
      </c>
      <c r="Q65" s="60" t="s">
        <v>2177</v>
      </c>
      <c r="R65" s="60" t="s">
        <v>2153</v>
      </c>
      <c r="S65" s="60" t="s">
        <v>2174</v>
      </c>
      <c r="T65" s="60" t="s">
        <v>2171</v>
      </c>
      <c r="U65" s="60" t="s">
        <v>2171</v>
      </c>
      <c r="V65" s="60" t="s">
        <v>2176</v>
      </c>
      <c r="W65" s="60" t="s">
        <v>2172</v>
      </c>
      <c r="X65" s="60" t="s">
        <v>2172</v>
      </c>
      <c r="Y65" s="60" t="s">
        <v>2172</v>
      </c>
      <c r="Z65" s="60" t="s">
        <v>2172</v>
      </c>
      <c r="AA65" s="61" t="s">
        <v>2199</v>
      </c>
    </row>
    <row r="66" spans="1:27" x14ac:dyDescent="0.3">
      <c r="A66" s="37" t="s">
        <v>251</v>
      </c>
      <c r="B66" s="37" t="s">
        <v>1810</v>
      </c>
      <c r="C66" s="37" t="s">
        <v>877</v>
      </c>
      <c r="D66" s="37" t="s">
        <v>878</v>
      </c>
      <c r="E66" s="37" t="s">
        <v>879</v>
      </c>
      <c r="F66" s="37" t="s">
        <v>1882</v>
      </c>
      <c r="G66" s="37" t="s">
        <v>1883</v>
      </c>
      <c r="H66" s="37" t="s">
        <v>1827</v>
      </c>
      <c r="I66" s="37">
        <v>0</v>
      </c>
      <c r="J66" s="37">
        <v>0</v>
      </c>
      <c r="K66" s="37">
        <v>0</v>
      </c>
      <c r="L66" s="37">
        <v>0</v>
      </c>
      <c r="M66" s="37">
        <v>3</v>
      </c>
      <c r="N66" s="37">
        <v>6</v>
      </c>
      <c r="O66" s="37">
        <v>14</v>
      </c>
      <c r="P66">
        <v>3</v>
      </c>
      <c r="Q66" s="60" t="s">
        <v>2179</v>
      </c>
      <c r="R66" s="60" t="s">
        <v>2153</v>
      </c>
      <c r="S66" s="60" t="s">
        <v>2180</v>
      </c>
      <c r="T66" s="60" t="s">
        <v>2171</v>
      </c>
      <c r="U66" s="60" t="s">
        <v>2171</v>
      </c>
      <c r="V66" s="60" t="s">
        <v>2172</v>
      </c>
      <c r="W66" s="60" t="s">
        <v>2172</v>
      </c>
      <c r="X66" s="60" t="s">
        <v>2172</v>
      </c>
      <c r="Y66" s="60" t="s">
        <v>2172</v>
      </c>
      <c r="Z66" s="60" t="s">
        <v>2172</v>
      </c>
      <c r="AA66" s="61" t="s">
        <v>2200</v>
      </c>
    </row>
    <row r="67" spans="1:27" x14ac:dyDescent="0.3">
      <c r="A67" s="37" t="s">
        <v>928</v>
      </c>
      <c r="B67" s="37" t="s">
        <v>1832</v>
      </c>
      <c r="C67" s="37" t="s">
        <v>929</v>
      </c>
      <c r="D67" s="37" t="s">
        <v>930</v>
      </c>
      <c r="E67" s="37" t="s">
        <v>923</v>
      </c>
      <c r="F67" s="37" t="s">
        <v>1884</v>
      </c>
      <c r="G67" s="37" t="s">
        <v>1885</v>
      </c>
      <c r="H67" s="37" t="s">
        <v>1816</v>
      </c>
      <c r="I67" s="37">
        <v>0</v>
      </c>
      <c r="J67" s="37">
        <v>2</v>
      </c>
      <c r="K67" s="37">
        <v>0</v>
      </c>
      <c r="L67" s="37">
        <v>1</v>
      </c>
      <c r="M67" s="37">
        <v>0</v>
      </c>
      <c r="N67" s="37">
        <v>6</v>
      </c>
      <c r="O67" s="37">
        <v>14</v>
      </c>
      <c r="P67">
        <v>3</v>
      </c>
      <c r="Q67" s="60" t="s">
        <v>2177</v>
      </c>
      <c r="R67" s="60" t="s">
        <v>2153</v>
      </c>
      <c r="S67" s="60" t="s">
        <v>2174</v>
      </c>
      <c r="T67" s="60" t="s">
        <v>2171</v>
      </c>
      <c r="U67" s="60" t="s">
        <v>2171</v>
      </c>
      <c r="V67" s="60" t="s">
        <v>2176</v>
      </c>
      <c r="W67" s="60" t="s">
        <v>2172</v>
      </c>
      <c r="X67" s="60" t="s">
        <v>2172</v>
      </c>
      <c r="Y67" s="60" t="s">
        <v>2172</v>
      </c>
      <c r="Z67" s="60" t="s">
        <v>2172</v>
      </c>
      <c r="AA67" s="61" t="s">
        <v>2199</v>
      </c>
    </row>
    <row r="68" spans="1:27" x14ac:dyDescent="0.3">
      <c r="A68" s="37" t="s">
        <v>484</v>
      </c>
      <c r="B68" s="37" t="s">
        <v>1807</v>
      </c>
      <c r="C68" s="37" t="s">
        <v>861</v>
      </c>
      <c r="D68" s="37" t="s">
        <v>729</v>
      </c>
      <c r="E68" s="37" t="s">
        <v>862</v>
      </c>
      <c r="F68" s="37" t="s">
        <v>215</v>
      </c>
      <c r="G68" s="37" t="s">
        <v>1886</v>
      </c>
      <c r="H68" s="37" t="s">
        <v>1809</v>
      </c>
      <c r="I68" s="37">
        <v>0</v>
      </c>
      <c r="J68" s="37">
        <v>0</v>
      </c>
      <c r="K68" s="37">
        <v>0</v>
      </c>
      <c r="L68" s="37">
        <v>0</v>
      </c>
      <c r="M68" s="37">
        <v>3</v>
      </c>
      <c r="N68" s="37">
        <v>6</v>
      </c>
      <c r="O68" s="37">
        <v>12</v>
      </c>
      <c r="P68">
        <v>3</v>
      </c>
      <c r="Q68" s="60" t="s">
        <v>2170</v>
      </c>
      <c r="R68" s="60" t="s">
        <v>2153</v>
      </c>
      <c r="S68" s="60" t="s">
        <v>467</v>
      </c>
      <c r="T68" s="60" t="s">
        <v>2171</v>
      </c>
      <c r="U68" s="60" t="s">
        <v>2171</v>
      </c>
      <c r="V68" s="60" t="s">
        <v>2172</v>
      </c>
      <c r="W68" s="60" t="s">
        <v>2172</v>
      </c>
      <c r="X68" s="60" t="s">
        <v>2172</v>
      </c>
      <c r="Y68" s="60" t="s">
        <v>2172</v>
      </c>
      <c r="Z68" s="60" t="s">
        <v>2172</v>
      </c>
      <c r="AA68" s="61" t="s">
        <v>2200</v>
      </c>
    </row>
    <row r="69" spans="1:27" x14ac:dyDescent="0.3">
      <c r="A69" s="37" t="s">
        <v>873</v>
      </c>
      <c r="B69" s="37" t="s">
        <v>1822</v>
      </c>
      <c r="C69" s="37" t="s">
        <v>874</v>
      </c>
      <c r="D69" s="37" t="s">
        <v>875</v>
      </c>
      <c r="E69" s="37" t="s">
        <v>736</v>
      </c>
      <c r="F69" s="37" t="s">
        <v>1823</v>
      </c>
      <c r="G69" s="37" t="s">
        <v>1887</v>
      </c>
      <c r="H69" s="37" t="s">
        <v>1812</v>
      </c>
      <c r="I69" s="37">
        <v>0</v>
      </c>
      <c r="J69" s="37">
        <v>0</v>
      </c>
      <c r="K69" s="37">
        <v>0</v>
      </c>
      <c r="L69" s="37">
        <v>3</v>
      </c>
      <c r="M69" s="37">
        <v>0</v>
      </c>
      <c r="N69" s="37">
        <v>6</v>
      </c>
      <c r="O69" s="37">
        <v>12</v>
      </c>
      <c r="P69">
        <v>3</v>
      </c>
      <c r="Q69" s="60" t="s">
        <v>2177</v>
      </c>
      <c r="R69" s="60" t="s">
        <v>2153</v>
      </c>
      <c r="S69" s="60" t="s">
        <v>2174</v>
      </c>
      <c r="T69" s="60" t="s">
        <v>2171</v>
      </c>
      <c r="U69" s="60" t="s">
        <v>2171</v>
      </c>
      <c r="V69" s="60" t="s">
        <v>2172</v>
      </c>
      <c r="W69" s="60" t="s">
        <v>2172</v>
      </c>
      <c r="X69" s="60" t="s">
        <v>2176</v>
      </c>
      <c r="Y69" s="60" t="s">
        <v>2176</v>
      </c>
      <c r="Z69" s="60" t="s">
        <v>2172</v>
      </c>
      <c r="AA69" s="61" t="s">
        <v>2206</v>
      </c>
    </row>
    <row r="70" spans="1:27" x14ac:dyDescent="0.3">
      <c r="A70" s="37" t="s">
        <v>892</v>
      </c>
      <c r="B70" s="37" t="s">
        <v>1888</v>
      </c>
      <c r="C70" s="37" t="s">
        <v>893</v>
      </c>
      <c r="D70" s="37" t="s">
        <v>894</v>
      </c>
      <c r="E70" s="37" t="s">
        <v>842</v>
      </c>
      <c r="F70" s="37" t="s">
        <v>895</v>
      </c>
      <c r="G70" s="37" t="s">
        <v>1889</v>
      </c>
      <c r="H70" s="37" t="s">
        <v>1816</v>
      </c>
      <c r="I70" s="37">
        <v>0</v>
      </c>
      <c r="J70" s="37">
        <v>0</v>
      </c>
      <c r="K70" s="37">
        <v>0</v>
      </c>
      <c r="L70" s="37">
        <v>1</v>
      </c>
      <c r="M70" s="37">
        <v>2</v>
      </c>
      <c r="N70" s="37">
        <v>6</v>
      </c>
      <c r="O70" s="37">
        <v>10</v>
      </c>
      <c r="P70">
        <v>3</v>
      </c>
      <c r="Q70" s="60" t="s">
        <v>2177</v>
      </c>
      <c r="R70" s="60" t="s">
        <v>2153</v>
      </c>
      <c r="S70" s="60" t="s">
        <v>2174</v>
      </c>
      <c r="T70" s="60" t="s">
        <v>2171</v>
      </c>
      <c r="U70" s="60" t="s">
        <v>2178</v>
      </c>
      <c r="V70" s="60" t="s">
        <v>2176</v>
      </c>
      <c r="W70" s="60" t="s">
        <v>2172</v>
      </c>
      <c r="X70" s="60" t="s">
        <v>2176</v>
      </c>
      <c r="Y70" s="60" t="s">
        <v>2172</v>
      </c>
      <c r="Z70" s="60" t="s">
        <v>2172</v>
      </c>
      <c r="AA70" s="61" t="s">
        <v>2199</v>
      </c>
    </row>
    <row r="71" spans="1:27" x14ac:dyDescent="0.3">
      <c r="A71" s="37" t="s">
        <v>881</v>
      </c>
      <c r="B71" s="37" t="s">
        <v>1814</v>
      </c>
      <c r="C71" s="37" t="s">
        <v>882</v>
      </c>
      <c r="D71" s="37" t="s">
        <v>883</v>
      </c>
      <c r="E71" s="37" t="s">
        <v>884</v>
      </c>
      <c r="F71" s="37" t="s">
        <v>786</v>
      </c>
      <c r="G71" s="37" t="s">
        <v>1890</v>
      </c>
      <c r="H71" s="37" t="s">
        <v>1816</v>
      </c>
      <c r="I71" s="37">
        <v>0</v>
      </c>
      <c r="J71" s="37">
        <v>3</v>
      </c>
      <c r="K71" s="37">
        <v>0</v>
      </c>
      <c r="L71" s="37">
        <v>0</v>
      </c>
      <c r="M71" s="37">
        <v>0</v>
      </c>
      <c r="N71" s="37">
        <v>6</v>
      </c>
      <c r="O71" s="37">
        <v>8</v>
      </c>
      <c r="P71">
        <v>3</v>
      </c>
      <c r="Q71" s="60" t="s">
        <v>2177</v>
      </c>
      <c r="R71" s="60" t="s">
        <v>2153</v>
      </c>
      <c r="S71" s="60" t="s">
        <v>2174</v>
      </c>
      <c r="T71" s="60" t="s">
        <v>2171</v>
      </c>
      <c r="U71" s="60" t="s">
        <v>2178</v>
      </c>
      <c r="V71" s="60" t="s">
        <v>2176</v>
      </c>
      <c r="W71" s="60" t="s">
        <v>2172</v>
      </c>
      <c r="X71" s="60" t="s">
        <v>2172</v>
      </c>
      <c r="Y71" s="60" t="s">
        <v>2176</v>
      </c>
      <c r="Z71" s="60" t="s">
        <v>2172</v>
      </c>
      <c r="AA71" s="61" t="s">
        <v>2199</v>
      </c>
    </row>
    <row r="72" spans="1:27" x14ac:dyDescent="0.3">
      <c r="A72" s="37" t="s">
        <v>310</v>
      </c>
      <c r="B72" s="37" t="s">
        <v>1840</v>
      </c>
      <c r="C72" s="37" t="s">
        <v>925</v>
      </c>
      <c r="D72" s="37" t="s">
        <v>926</v>
      </c>
      <c r="E72" s="37" t="s">
        <v>759</v>
      </c>
      <c r="F72" s="37" t="s">
        <v>312</v>
      </c>
      <c r="G72" s="37" t="s">
        <v>1891</v>
      </c>
      <c r="H72" s="37" t="s">
        <v>1827</v>
      </c>
      <c r="I72" s="37">
        <v>3</v>
      </c>
      <c r="J72" s="37">
        <v>0</v>
      </c>
      <c r="K72" s="37">
        <v>0</v>
      </c>
      <c r="L72" s="37">
        <v>0</v>
      </c>
      <c r="M72" s="37">
        <v>0</v>
      </c>
      <c r="N72" s="37">
        <v>6</v>
      </c>
      <c r="O72" s="37">
        <v>8</v>
      </c>
      <c r="P72">
        <v>3</v>
      </c>
      <c r="Q72" s="60" t="s">
        <v>2179</v>
      </c>
      <c r="R72" s="60" t="s">
        <v>2153</v>
      </c>
      <c r="S72" s="60" t="s">
        <v>2180</v>
      </c>
      <c r="T72" s="60" t="s">
        <v>2171</v>
      </c>
      <c r="U72" s="60" t="s">
        <v>2171</v>
      </c>
      <c r="V72" s="60" t="s">
        <v>2172</v>
      </c>
      <c r="W72" s="60" t="s">
        <v>2172</v>
      </c>
      <c r="X72" s="60" t="s">
        <v>2172</v>
      </c>
      <c r="Y72" s="60" t="s">
        <v>2172</v>
      </c>
      <c r="Z72" s="60" t="s">
        <v>2172</v>
      </c>
      <c r="AA72" s="61" t="s">
        <v>2200</v>
      </c>
    </row>
    <row r="73" spans="1:27" x14ac:dyDescent="0.3">
      <c r="A73" s="37" t="s">
        <v>549</v>
      </c>
      <c r="B73" s="37" t="s">
        <v>1835</v>
      </c>
      <c r="C73" s="37" t="s">
        <v>886</v>
      </c>
      <c r="D73" s="37" t="s">
        <v>887</v>
      </c>
      <c r="E73" s="37" t="s">
        <v>721</v>
      </c>
      <c r="F73" s="37" t="s">
        <v>1836</v>
      </c>
      <c r="G73" s="37" t="s">
        <v>1892</v>
      </c>
      <c r="H73" s="37" t="s">
        <v>1809</v>
      </c>
      <c r="I73" s="37">
        <v>0</v>
      </c>
      <c r="J73" s="37">
        <v>0</v>
      </c>
      <c r="K73" s="37">
        <v>0</v>
      </c>
      <c r="L73" s="37">
        <v>1</v>
      </c>
      <c r="M73" s="37">
        <v>0</v>
      </c>
      <c r="N73" s="37">
        <v>2</v>
      </c>
      <c r="O73" s="37">
        <v>2</v>
      </c>
      <c r="P73">
        <v>3</v>
      </c>
      <c r="Q73" s="60" t="s">
        <v>2189</v>
      </c>
      <c r="R73" s="60" t="s">
        <v>2153</v>
      </c>
      <c r="S73" s="60" t="s">
        <v>2174</v>
      </c>
      <c r="T73" s="60" t="s">
        <v>2171</v>
      </c>
      <c r="U73" s="60" t="s">
        <v>2175</v>
      </c>
      <c r="V73" s="60" t="s">
        <v>2176</v>
      </c>
      <c r="W73" s="60" t="s">
        <v>2172</v>
      </c>
      <c r="X73" s="60" t="s">
        <v>2172</v>
      </c>
      <c r="Y73" s="60" t="s">
        <v>2172</v>
      </c>
      <c r="Z73" s="60" t="s">
        <v>2172</v>
      </c>
      <c r="AA73" s="61" t="s">
        <v>2198</v>
      </c>
    </row>
    <row r="74" spans="1:27" x14ac:dyDescent="0.3">
      <c r="A74" s="37" t="s">
        <v>549</v>
      </c>
      <c r="B74" s="37" t="s">
        <v>1835</v>
      </c>
      <c r="C74" s="37" t="s">
        <v>886</v>
      </c>
      <c r="D74" s="37" t="s">
        <v>887</v>
      </c>
      <c r="E74" s="37" t="s">
        <v>721</v>
      </c>
      <c r="F74" s="37" t="s">
        <v>1836</v>
      </c>
      <c r="G74" s="37" t="s">
        <v>1892</v>
      </c>
      <c r="H74" s="37" t="s">
        <v>1816</v>
      </c>
      <c r="I74" s="37">
        <v>0</v>
      </c>
      <c r="J74" s="37">
        <v>0</v>
      </c>
      <c r="K74" s="37">
        <v>0</v>
      </c>
      <c r="L74" s="37">
        <v>2</v>
      </c>
      <c r="M74" s="37">
        <v>0</v>
      </c>
      <c r="N74" s="37">
        <v>4</v>
      </c>
      <c r="O74" s="37">
        <v>6</v>
      </c>
      <c r="P74">
        <v>3</v>
      </c>
      <c r="Q74" s="60" t="s">
        <v>2189</v>
      </c>
      <c r="R74" s="60" t="s">
        <v>2153</v>
      </c>
      <c r="S74" s="60" t="s">
        <v>2174</v>
      </c>
      <c r="T74" s="60" t="s">
        <v>2171</v>
      </c>
      <c r="U74" s="60" t="s">
        <v>2175</v>
      </c>
      <c r="V74" s="60" t="s">
        <v>2176</v>
      </c>
      <c r="W74" s="60" t="s">
        <v>2172</v>
      </c>
      <c r="X74" s="60" t="s">
        <v>2172</v>
      </c>
      <c r="Y74" s="60" t="s">
        <v>2172</v>
      </c>
      <c r="Z74" s="60" t="s">
        <v>2172</v>
      </c>
      <c r="AA74" s="61" t="s">
        <v>2199</v>
      </c>
    </row>
    <row r="75" spans="1:27" x14ac:dyDescent="0.3">
      <c r="A75" s="37" t="s">
        <v>275</v>
      </c>
      <c r="B75" s="37" t="s">
        <v>1835</v>
      </c>
      <c r="C75" s="37" t="s">
        <v>889</v>
      </c>
      <c r="D75" s="37" t="s">
        <v>890</v>
      </c>
      <c r="E75" s="37" t="s">
        <v>759</v>
      </c>
      <c r="F75" s="37" t="s">
        <v>1836</v>
      </c>
      <c r="G75" s="37" t="s">
        <v>1893</v>
      </c>
      <c r="H75" s="37" t="s">
        <v>1827</v>
      </c>
      <c r="I75" s="37">
        <v>2</v>
      </c>
      <c r="J75" s="37">
        <v>0</v>
      </c>
      <c r="K75" s="37">
        <v>0</v>
      </c>
      <c r="L75" s="37">
        <v>0</v>
      </c>
      <c r="M75" s="37">
        <v>0</v>
      </c>
      <c r="N75" s="37">
        <v>4</v>
      </c>
      <c r="O75" s="37">
        <v>4</v>
      </c>
      <c r="P75">
        <v>3</v>
      </c>
      <c r="Q75" s="60" t="s">
        <v>2179</v>
      </c>
      <c r="R75" s="60" t="s">
        <v>2153</v>
      </c>
      <c r="S75" s="60" t="s">
        <v>2180</v>
      </c>
      <c r="T75" s="60" t="s">
        <v>2171</v>
      </c>
      <c r="U75" s="60" t="s">
        <v>2181</v>
      </c>
      <c r="V75" s="60" t="s">
        <v>2172</v>
      </c>
      <c r="W75" s="60" t="s">
        <v>2172</v>
      </c>
      <c r="X75" s="60" t="s">
        <v>2172</v>
      </c>
      <c r="Y75" s="60" t="s">
        <v>2172</v>
      </c>
      <c r="Z75" s="60" t="s">
        <v>2172</v>
      </c>
      <c r="AA75" s="61" t="s">
        <v>2200</v>
      </c>
    </row>
    <row r="76" spans="1:27" x14ac:dyDescent="0.3">
      <c r="A76" s="37" t="s">
        <v>275</v>
      </c>
      <c r="B76" s="37" t="s">
        <v>1835</v>
      </c>
      <c r="C76" s="37" t="s">
        <v>889</v>
      </c>
      <c r="D76" s="37" t="s">
        <v>890</v>
      </c>
      <c r="E76" s="37" t="s">
        <v>759</v>
      </c>
      <c r="F76" s="37" t="s">
        <v>1836</v>
      </c>
      <c r="G76" s="37" t="s">
        <v>1893</v>
      </c>
      <c r="H76" s="37" t="s">
        <v>1816</v>
      </c>
      <c r="I76" s="37">
        <v>1</v>
      </c>
      <c r="J76" s="37">
        <v>0</v>
      </c>
      <c r="K76" s="37">
        <v>0</v>
      </c>
      <c r="L76" s="37">
        <v>0</v>
      </c>
      <c r="M76" s="37">
        <v>0</v>
      </c>
      <c r="N76" s="37">
        <v>2</v>
      </c>
      <c r="O76" s="37">
        <v>2</v>
      </c>
      <c r="P76">
        <v>3</v>
      </c>
      <c r="Q76" s="60" t="s">
        <v>2179</v>
      </c>
      <c r="R76" s="60" t="s">
        <v>2153</v>
      </c>
      <c r="S76" s="60" t="s">
        <v>2180</v>
      </c>
      <c r="T76" s="60" t="s">
        <v>2171</v>
      </c>
      <c r="U76" s="60" t="s">
        <v>2181</v>
      </c>
      <c r="V76" s="60" t="s">
        <v>2172</v>
      </c>
      <c r="W76" s="60" t="s">
        <v>2172</v>
      </c>
      <c r="X76" s="60" t="s">
        <v>2172</v>
      </c>
      <c r="Y76" s="60" t="s">
        <v>2172</v>
      </c>
      <c r="Z76" s="60" t="s">
        <v>2172</v>
      </c>
      <c r="AA76" s="61" t="s">
        <v>2200</v>
      </c>
    </row>
    <row r="77" spans="1:27" x14ac:dyDescent="0.3">
      <c r="A77" s="37" t="s">
        <v>600</v>
      </c>
      <c r="B77" s="37" t="s">
        <v>1807</v>
      </c>
      <c r="C77" s="37" t="s">
        <v>601</v>
      </c>
      <c r="D77" s="37" t="s">
        <v>858</v>
      </c>
      <c r="E77" s="37" t="s">
        <v>859</v>
      </c>
      <c r="F77" s="37" t="s">
        <v>215</v>
      </c>
      <c r="G77" s="37" t="s">
        <v>1894</v>
      </c>
      <c r="H77" s="37" t="s">
        <v>1809</v>
      </c>
      <c r="I77" s="37">
        <v>0</v>
      </c>
      <c r="J77" s="37">
        <v>0</v>
      </c>
      <c r="K77" s="37">
        <v>0</v>
      </c>
      <c r="L77" s="37">
        <v>3</v>
      </c>
      <c r="M77" s="37">
        <v>0</v>
      </c>
      <c r="N77" s="37">
        <v>6</v>
      </c>
      <c r="O77" s="37">
        <v>6</v>
      </c>
      <c r="P77">
        <v>3</v>
      </c>
      <c r="Q77" s="60" t="s">
        <v>2170</v>
      </c>
      <c r="R77" s="60" t="s">
        <v>2153</v>
      </c>
      <c r="S77" s="60" t="s">
        <v>467</v>
      </c>
      <c r="T77" s="60" t="s">
        <v>2171</v>
      </c>
      <c r="U77" s="60" t="s">
        <v>2171</v>
      </c>
      <c r="V77" s="60" t="s">
        <v>2172</v>
      </c>
      <c r="W77" s="60" t="s">
        <v>2172</v>
      </c>
      <c r="X77" s="60" t="s">
        <v>2172</v>
      </c>
      <c r="Y77" s="60" t="s">
        <v>2172</v>
      </c>
      <c r="Z77" s="60" t="s">
        <v>2172</v>
      </c>
      <c r="AA77" s="61" t="s">
        <v>2200</v>
      </c>
    </row>
    <row r="78" spans="1:27" x14ac:dyDescent="0.3">
      <c r="A78" s="37" t="s">
        <v>497</v>
      </c>
      <c r="B78" s="37" t="s">
        <v>1807</v>
      </c>
      <c r="C78" s="37" t="s">
        <v>498</v>
      </c>
      <c r="D78" s="37" t="s">
        <v>897</v>
      </c>
      <c r="E78" s="37" t="s">
        <v>704</v>
      </c>
      <c r="F78" s="37" t="s">
        <v>489</v>
      </c>
      <c r="G78" s="37" t="s">
        <v>1895</v>
      </c>
      <c r="H78" s="37" t="s">
        <v>1809</v>
      </c>
      <c r="I78" s="37">
        <v>0</v>
      </c>
      <c r="J78" s="37">
        <v>0</v>
      </c>
      <c r="K78" s="37">
        <v>0</v>
      </c>
      <c r="L78" s="37">
        <v>2</v>
      </c>
      <c r="M78" s="37">
        <v>1</v>
      </c>
      <c r="N78" s="37">
        <v>6</v>
      </c>
      <c r="O78" s="37">
        <v>6</v>
      </c>
      <c r="P78">
        <v>3</v>
      </c>
      <c r="Q78" s="60" t="s">
        <v>2170</v>
      </c>
      <c r="R78" s="60" t="s">
        <v>2153</v>
      </c>
      <c r="S78" s="60" t="s">
        <v>467</v>
      </c>
      <c r="T78" s="60" t="s">
        <v>390</v>
      </c>
      <c r="U78" s="60" t="s">
        <v>2171</v>
      </c>
      <c r="V78" s="60" t="s">
        <v>2172</v>
      </c>
      <c r="W78" s="60" t="s">
        <v>2172</v>
      </c>
      <c r="X78" s="60" t="s">
        <v>2172</v>
      </c>
      <c r="Y78" s="60" t="s">
        <v>2172</v>
      </c>
      <c r="Z78" s="60" t="s">
        <v>2172</v>
      </c>
      <c r="AA78" s="61" t="s">
        <v>2200</v>
      </c>
    </row>
    <row r="79" spans="1:27" x14ac:dyDescent="0.3">
      <c r="A79" s="37" t="s">
        <v>1084</v>
      </c>
      <c r="B79" s="37" t="s">
        <v>1838</v>
      </c>
      <c r="C79" s="37" t="s">
        <v>1085</v>
      </c>
      <c r="D79" s="37" t="s">
        <v>1086</v>
      </c>
      <c r="E79" s="37" t="s">
        <v>1087</v>
      </c>
      <c r="F79" s="37" t="s">
        <v>1088</v>
      </c>
      <c r="G79" s="37" t="s">
        <v>1896</v>
      </c>
      <c r="H79" s="37" t="s">
        <v>1813</v>
      </c>
      <c r="I79" s="37">
        <v>0</v>
      </c>
      <c r="J79" s="37">
        <v>0</v>
      </c>
      <c r="K79" s="37">
        <v>0</v>
      </c>
      <c r="L79" s="37">
        <v>1</v>
      </c>
      <c r="M79" s="37">
        <v>1</v>
      </c>
      <c r="N79" s="37">
        <v>4</v>
      </c>
      <c r="O79" s="37">
        <v>192</v>
      </c>
      <c r="P79">
        <v>2</v>
      </c>
      <c r="Q79" s="60" t="s">
        <v>2177</v>
      </c>
      <c r="R79" s="60" t="s">
        <v>2153</v>
      </c>
      <c r="S79" s="60" t="s">
        <v>2174</v>
      </c>
      <c r="T79" s="60" t="s">
        <v>2171</v>
      </c>
      <c r="U79" s="60" t="s">
        <v>2178</v>
      </c>
      <c r="V79" s="60" t="s">
        <v>2176</v>
      </c>
      <c r="W79" s="60" t="s">
        <v>2172</v>
      </c>
      <c r="X79" s="60" t="s">
        <v>2176</v>
      </c>
      <c r="Y79" s="60" t="s">
        <v>2176</v>
      </c>
      <c r="Z79" s="60" t="s">
        <v>2176</v>
      </c>
      <c r="AA79" s="61" t="s">
        <v>2197</v>
      </c>
    </row>
    <row r="80" spans="1:27" x14ac:dyDescent="0.3">
      <c r="A80" s="37" t="s">
        <v>1076</v>
      </c>
      <c r="B80" s="37" t="s">
        <v>1835</v>
      </c>
      <c r="C80" s="37" t="s">
        <v>1077</v>
      </c>
      <c r="D80" s="37" t="s">
        <v>1078</v>
      </c>
      <c r="E80" s="37" t="s">
        <v>721</v>
      </c>
      <c r="F80" s="37" t="s">
        <v>1836</v>
      </c>
      <c r="G80" s="37" t="s">
        <v>1897</v>
      </c>
      <c r="H80" s="37" t="s">
        <v>1813</v>
      </c>
      <c r="I80" s="37">
        <v>0</v>
      </c>
      <c r="J80" s="37">
        <v>0</v>
      </c>
      <c r="K80" s="37">
        <v>0</v>
      </c>
      <c r="L80" s="37">
        <v>2</v>
      </c>
      <c r="M80" s="37">
        <v>0</v>
      </c>
      <c r="N80" s="37">
        <v>4</v>
      </c>
      <c r="O80" s="37">
        <v>160</v>
      </c>
      <c r="P80">
        <v>2</v>
      </c>
      <c r="Q80" s="60" t="s">
        <v>2177</v>
      </c>
      <c r="R80" s="60" t="s">
        <v>2153</v>
      </c>
      <c r="S80" s="60" t="s">
        <v>2174</v>
      </c>
      <c r="T80" s="60" t="s">
        <v>2171</v>
      </c>
      <c r="U80" s="60" t="s">
        <v>2184</v>
      </c>
      <c r="V80" s="60" t="s">
        <v>2176</v>
      </c>
      <c r="W80" s="60" t="s">
        <v>2172</v>
      </c>
      <c r="X80" s="60" t="s">
        <v>2172</v>
      </c>
      <c r="Y80" s="60" t="s">
        <v>2176</v>
      </c>
      <c r="Z80" s="60" t="s">
        <v>2176</v>
      </c>
      <c r="AA80" s="61" t="s">
        <v>2197</v>
      </c>
    </row>
    <row r="81" spans="1:27" x14ac:dyDescent="0.3">
      <c r="A81" s="37" t="s">
        <v>658</v>
      </c>
      <c r="B81" s="37" t="s">
        <v>1898</v>
      </c>
      <c r="C81" s="37" t="s">
        <v>969</v>
      </c>
      <c r="D81" s="37" t="s">
        <v>970</v>
      </c>
      <c r="E81" s="37" t="s">
        <v>971</v>
      </c>
      <c r="F81" s="37" t="s">
        <v>1899</v>
      </c>
      <c r="G81" s="37" t="s">
        <v>1900</v>
      </c>
      <c r="H81" s="37" t="s">
        <v>1809</v>
      </c>
      <c r="I81" s="37">
        <v>0</v>
      </c>
      <c r="J81" s="37">
        <v>0</v>
      </c>
      <c r="K81" s="37">
        <v>0</v>
      </c>
      <c r="L81" s="37">
        <v>2</v>
      </c>
      <c r="M81" s="37">
        <v>0</v>
      </c>
      <c r="N81" s="37">
        <v>4</v>
      </c>
      <c r="O81" s="37">
        <v>144</v>
      </c>
      <c r="P81">
        <v>2</v>
      </c>
      <c r="Q81" s="60" t="s">
        <v>2177</v>
      </c>
      <c r="R81" s="60" t="s">
        <v>2153</v>
      </c>
      <c r="S81" s="60" t="s">
        <v>2174</v>
      </c>
      <c r="T81" s="60" t="s">
        <v>2171</v>
      </c>
      <c r="U81" s="60" t="s">
        <v>2171</v>
      </c>
      <c r="V81" s="60" t="s">
        <v>2172</v>
      </c>
      <c r="W81" s="60" t="s">
        <v>2172</v>
      </c>
      <c r="X81" s="60" t="s">
        <v>2172</v>
      </c>
      <c r="Y81" s="60" t="s">
        <v>2176</v>
      </c>
      <c r="Z81" s="60" t="s">
        <v>2172</v>
      </c>
      <c r="AA81" s="61" t="s">
        <v>2198</v>
      </c>
    </row>
    <row r="82" spans="1:27" x14ac:dyDescent="0.3">
      <c r="A82" s="37" t="s">
        <v>1103</v>
      </c>
      <c r="B82" s="37" t="s">
        <v>1857</v>
      </c>
      <c r="C82" s="37" t="s">
        <v>1104</v>
      </c>
      <c r="D82" s="37" t="s">
        <v>1105</v>
      </c>
      <c r="E82" s="37" t="s">
        <v>1106</v>
      </c>
      <c r="F82" s="37" t="s">
        <v>1107</v>
      </c>
      <c r="G82" s="37" t="s">
        <v>1901</v>
      </c>
      <c r="H82" s="37" t="s">
        <v>1812</v>
      </c>
      <c r="I82" s="37">
        <v>0</v>
      </c>
      <c r="J82" s="37">
        <v>0</v>
      </c>
      <c r="K82" s="37">
        <v>0</v>
      </c>
      <c r="L82" s="37">
        <v>2</v>
      </c>
      <c r="M82" s="37">
        <v>0</v>
      </c>
      <c r="N82" s="37">
        <v>4</v>
      </c>
      <c r="O82" s="37">
        <v>132</v>
      </c>
      <c r="P82">
        <v>2</v>
      </c>
      <c r="Q82" s="60" t="s">
        <v>2177</v>
      </c>
      <c r="R82" s="60" t="s">
        <v>2153</v>
      </c>
      <c r="S82" s="60" t="s">
        <v>2174</v>
      </c>
      <c r="T82" s="60" t="s">
        <v>2171</v>
      </c>
      <c r="U82" s="60" t="s">
        <v>2171</v>
      </c>
      <c r="V82" s="60" t="s">
        <v>2176</v>
      </c>
      <c r="W82" s="60" t="s">
        <v>2176</v>
      </c>
      <c r="X82" s="60" t="s">
        <v>2176</v>
      </c>
      <c r="Y82" s="60" t="s">
        <v>2176</v>
      </c>
      <c r="Z82" s="60" t="s">
        <v>2176</v>
      </c>
      <c r="AA82" s="61" t="s">
        <v>2197</v>
      </c>
    </row>
    <row r="83" spans="1:27" x14ac:dyDescent="0.3">
      <c r="A83" s="37" t="s">
        <v>1111</v>
      </c>
      <c r="B83" s="37" t="s">
        <v>1832</v>
      </c>
      <c r="C83" s="37" t="s">
        <v>1112</v>
      </c>
      <c r="D83" s="37" t="s">
        <v>1113</v>
      </c>
      <c r="E83" s="37" t="s">
        <v>1114</v>
      </c>
      <c r="F83" s="37" t="s">
        <v>1051</v>
      </c>
      <c r="G83" s="37" t="s">
        <v>1902</v>
      </c>
      <c r="H83" s="37" t="s">
        <v>1816</v>
      </c>
      <c r="I83" s="37">
        <v>0</v>
      </c>
      <c r="J83" s="37">
        <v>0</v>
      </c>
      <c r="K83" s="37">
        <v>0</v>
      </c>
      <c r="L83" s="37">
        <v>0</v>
      </c>
      <c r="M83" s="37">
        <v>2</v>
      </c>
      <c r="N83" s="37">
        <v>4</v>
      </c>
      <c r="O83" s="37">
        <v>96</v>
      </c>
      <c r="P83">
        <v>2</v>
      </c>
      <c r="Q83" s="60" t="s">
        <v>2177</v>
      </c>
      <c r="R83" s="60" t="s">
        <v>2153</v>
      </c>
      <c r="S83" s="60" t="s">
        <v>2174</v>
      </c>
      <c r="T83" s="60" t="s">
        <v>2171</v>
      </c>
      <c r="U83" s="60" t="s">
        <v>2178</v>
      </c>
      <c r="V83" s="60" t="s">
        <v>2176</v>
      </c>
      <c r="W83" s="60" t="s">
        <v>2172</v>
      </c>
      <c r="X83" s="60" t="s">
        <v>2172</v>
      </c>
      <c r="Y83" s="60" t="s">
        <v>2172</v>
      </c>
      <c r="Z83" s="60" t="s">
        <v>2172</v>
      </c>
      <c r="AA83" s="61" t="s">
        <v>2199</v>
      </c>
    </row>
    <row r="84" spans="1:27" x14ac:dyDescent="0.3">
      <c r="A84" s="37" t="s">
        <v>951</v>
      </c>
      <c r="B84" s="37" t="s">
        <v>1829</v>
      </c>
      <c r="C84" s="37" t="s">
        <v>952</v>
      </c>
      <c r="D84" s="37" t="s">
        <v>953</v>
      </c>
      <c r="E84" s="37" t="s">
        <v>704</v>
      </c>
      <c r="F84" s="37" t="s">
        <v>1830</v>
      </c>
      <c r="G84" s="37" t="s">
        <v>1903</v>
      </c>
      <c r="H84" s="37" t="s">
        <v>1812</v>
      </c>
      <c r="I84" s="37">
        <v>0</v>
      </c>
      <c r="J84" s="37">
        <v>0</v>
      </c>
      <c r="K84" s="37">
        <v>0</v>
      </c>
      <c r="L84" s="37">
        <v>2</v>
      </c>
      <c r="M84" s="37">
        <v>0</v>
      </c>
      <c r="N84" s="37">
        <v>4</v>
      </c>
      <c r="O84" s="37">
        <v>94</v>
      </c>
      <c r="P84">
        <v>2</v>
      </c>
      <c r="Q84" s="60" t="s">
        <v>2177</v>
      </c>
      <c r="R84" s="60" t="s">
        <v>2153</v>
      </c>
      <c r="S84" s="60" t="s">
        <v>2174</v>
      </c>
      <c r="T84" s="60" t="s">
        <v>2171</v>
      </c>
      <c r="U84" s="60" t="s">
        <v>2171</v>
      </c>
      <c r="V84" s="60" t="s">
        <v>2176</v>
      </c>
      <c r="W84" s="60" t="s">
        <v>2176</v>
      </c>
      <c r="X84" s="60" t="s">
        <v>2176</v>
      </c>
      <c r="Y84" s="60" t="s">
        <v>2176</v>
      </c>
      <c r="Z84" s="60" t="s">
        <v>2176</v>
      </c>
      <c r="AA84" s="61" t="s">
        <v>2197</v>
      </c>
    </row>
    <row r="85" spans="1:27" x14ac:dyDescent="0.3">
      <c r="A85" s="37" t="s">
        <v>987</v>
      </c>
      <c r="B85" s="37" t="s">
        <v>1817</v>
      </c>
      <c r="C85" s="37" t="s">
        <v>988</v>
      </c>
      <c r="D85" s="37" t="s">
        <v>784</v>
      </c>
      <c r="E85" s="37" t="s">
        <v>989</v>
      </c>
      <c r="F85" s="37" t="s">
        <v>990</v>
      </c>
      <c r="G85" s="37" t="s">
        <v>1904</v>
      </c>
      <c r="H85" s="37" t="s">
        <v>1812</v>
      </c>
      <c r="I85" s="37">
        <v>0</v>
      </c>
      <c r="J85" s="37">
        <v>0</v>
      </c>
      <c r="K85" s="37">
        <v>0</v>
      </c>
      <c r="L85" s="37">
        <v>1</v>
      </c>
      <c r="M85" s="37">
        <v>0</v>
      </c>
      <c r="N85" s="37">
        <v>2</v>
      </c>
      <c r="O85" s="37">
        <v>10</v>
      </c>
      <c r="P85">
        <v>2</v>
      </c>
      <c r="Q85" s="60" t="s">
        <v>2177</v>
      </c>
      <c r="R85" s="60" t="s">
        <v>2153</v>
      </c>
      <c r="S85" s="60" t="s">
        <v>2174</v>
      </c>
      <c r="T85" s="60" t="s">
        <v>2171</v>
      </c>
      <c r="U85" s="60" t="s">
        <v>2171</v>
      </c>
      <c r="V85" s="60" t="s">
        <v>2176</v>
      </c>
      <c r="W85" s="60" t="s">
        <v>2176</v>
      </c>
      <c r="X85" s="60" t="s">
        <v>2176</v>
      </c>
      <c r="Y85" s="60" t="s">
        <v>2176</v>
      </c>
      <c r="Z85" s="60" t="s">
        <v>2176</v>
      </c>
      <c r="AA85" s="61" t="s">
        <v>2197</v>
      </c>
    </row>
    <row r="86" spans="1:27" x14ac:dyDescent="0.3">
      <c r="A86" s="37" t="s">
        <v>987</v>
      </c>
      <c r="B86" s="37" t="s">
        <v>1817</v>
      </c>
      <c r="C86" s="37" t="s">
        <v>988</v>
      </c>
      <c r="D86" s="37" t="s">
        <v>784</v>
      </c>
      <c r="E86" s="37" t="s">
        <v>989</v>
      </c>
      <c r="F86" s="37" t="s">
        <v>990</v>
      </c>
      <c r="G86" s="37" t="s">
        <v>1904</v>
      </c>
      <c r="H86" s="37" t="s">
        <v>1813</v>
      </c>
      <c r="I86" s="37">
        <v>0</v>
      </c>
      <c r="J86" s="37">
        <v>0</v>
      </c>
      <c r="K86" s="37">
        <v>0</v>
      </c>
      <c r="L86" s="37">
        <v>1</v>
      </c>
      <c r="M86" s="37">
        <v>0</v>
      </c>
      <c r="N86" s="37">
        <v>2</v>
      </c>
      <c r="O86" s="37">
        <v>80</v>
      </c>
      <c r="P86">
        <v>2</v>
      </c>
      <c r="Q86" s="60" t="s">
        <v>2177</v>
      </c>
      <c r="R86" s="60" t="s">
        <v>2153</v>
      </c>
      <c r="S86" s="60" t="s">
        <v>2174</v>
      </c>
      <c r="T86" s="60" t="s">
        <v>2171</v>
      </c>
      <c r="U86" s="60" t="s">
        <v>2171</v>
      </c>
      <c r="V86" s="60" t="s">
        <v>2176</v>
      </c>
      <c r="W86" s="60" t="s">
        <v>2176</v>
      </c>
      <c r="X86" s="60" t="s">
        <v>2176</v>
      </c>
      <c r="Y86" s="60" t="s">
        <v>2176</v>
      </c>
      <c r="Z86" s="60" t="s">
        <v>2176</v>
      </c>
      <c r="AA86" s="61" t="s">
        <v>2197</v>
      </c>
    </row>
    <row r="87" spans="1:27" x14ac:dyDescent="0.3">
      <c r="A87" s="37" t="s">
        <v>1025</v>
      </c>
      <c r="B87" s="37" t="s">
        <v>1807</v>
      </c>
      <c r="C87" s="37" t="s">
        <v>1026</v>
      </c>
      <c r="D87" s="37" t="s">
        <v>1027</v>
      </c>
      <c r="E87" s="37" t="s">
        <v>704</v>
      </c>
      <c r="F87" s="37" t="s">
        <v>1028</v>
      </c>
      <c r="G87" s="37" t="s">
        <v>1905</v>
      </c>
      <c r="H87" s="37" t="s">
        <v>1812</v>
      </c>
      <c r="I87" s="37">
        <v>0</v>
      </c>
      <c r="J87" s="37">
        <v>0</v>
      </c>
      <c r="K87" s="37">
        <v>0</v>
      </c>
      <c r="L87" s="37">
        <v>2</v>
      </c>
      <c r="M87" s="37">
        <v>0</v>
      </c>
      <c r="N87" s="37">
        <v>4</v>
      </c>
      <c r="O87" s="37">
        <v>86</v>
      </c>
      <c r="P87">
        <v>2</v>
      </c>
      <c r="Q87" s="60" t="s">
        <v>2188</v>
      </c>
      <c r="R87" s="60" t="s">
        <v>2153</v>
      </c>
      <c r="S87" s="60" t="s">
        <v>2174</v>
      </c>
      <c r="T87" s="60" t="s">
        <v>2171</v>
      </c>
      <c r="U87" s="60" t="s">
        <v>2171</v>
      </c>
      <c r="V87" s="60" t="s">
        <v>2176</v>
      </c>
      <c r="W87" s="60" t="s">
        <v>2176</v>
      </c>
      <c r="X87" s="60" t="s">
        <v>2176</v>
      </c>
      <c r="Y87" s="60" t="s">
        <v>2176</v>
      </c>
      <c r="Z87" s="60" t="s">
        <v>2176</v>
      </c>
      <c r="AA87" s="61" t="s">
        <v>2197</v>
      </c>
    </row>
    <row r="88" spans="1:27" x14ac:dyDescent="0.3">
      <c r="A88" s="37" t="s">
        <v>1072</v>
      </c>
      <c r="B88" s="37" t="s">
        <v>1822</v>
      </c>
      <c r="C88" s="37" t="s">
        <v>1073</v>
      </c>
      <c r="D88" s="37" t="s">
        <v>1074</v>
      </c>
      <c r="E88" s="37" t="s">
        <v>791</v>
      </c>
      <c r="F88" s="37" t="s">
        <v>1823</v>
      </c>
      <c r="G88" s="37" t="s">
        <v>1906</v>
      </c>
      <c r="H88" s="37" t="s">
        <v>1816</v>
      </c>
      <c r="I88" s="37">
        <v>1</v>
      </c>
      <c r="J88" s="37">
        <v>0</v>
      </c>
      <c r="K88" s="37">
        <v>0</v>
      </c>
      <c r="L88" s="37">
        <v>0</v>
      </c>
      <c r="M88" s="37">
        <v>0</v>
      </c>
      <c r="N88" s="37">
        <v>2</v>
      </c>
      <c r="O88" s="37">
        <v>40</v>
      </c>
      <c r="P88">
        <v>2</v>
      </c>
      <c r="Q88" s="60" t="s">
        <v>2190</v>
      </c>
      <c r="R88" s="60" t="s">
        <v>2153</v>
      </c>
      <c r="S88" s="60" t="s">
        <v>2174</v>
      </c>
      <c r="T88" s="60" t="s">
        <v>2171</v>
      </c>
      <c r="U88" s="60" t="s">
        <v>2171</v>
      </c>
      <c r="V88" s="60" t="s">
        <v>2172</v>
      </c>
      <c r="W88" s="60" t="s">
        <v>2172</v>
      </c>
      <c r="X88" s="60" t="s">
        <v>2172</v>
      </c>
      <c r="Y88" s="60" t="s">
        <v>2176</v>
      </c>
      <c r="Z88" s="60" t="s">
        <v>2172</v>
      </c>
      <c r="AA88" s="61" t="s">
        <v>2199</v>
      </c>
    </row>
    <row r="89" spans="1:27" x14ac:dyDescent="0.3">
      <c r="A89" s="37" t="s">
        <v>1072</v>
      </c>
      <c r="B89" s="37" t="s">
        <v>1822</v>
      </c>
      <c r="C89" s="37" t="s">
        <v>1073</v>
      </c>
      <c r="D89" s="37" t="s">
        <v>1074</v>
      </c>
      <c r="E89" s="37" t="s">
        <v>791</v>
      </c>
      <c r="F89" s="37" t="s">
        <v>1823</v>
      </c>
      <c r="G89" s="37" t="s">
        <v>1906</v>
      </c>
      <c r="H89" s="37" t="s">
        <v>1813</v>
      </c>
      <c r="I89" s="37">
        <v>1</v>
      </c>
      <c r="J89" s="37">
        <v>0</v>
      </c>
      <c r="K89" s="37">
        <v>0</v>
      </c>
      <c r="L89" s="37">
        <v>0</v>
      </c>
      <c r="M89" s="37">
        <v>0</v>
      </c>
      <c r="N89" s="37">
        <v>2</v>
      </c>
      <c r="O89" s="37">
        <v>40</v>
      </c>
      <c r="P89">
        <v>2</v>
      </c>
      <c r="Q89" s="60" t="s">
        <v>2190</v>
      </c>
      <c r="R89" s="60" t="s">
        <v>2153</v>
      </c>
      <c r="S89" s="60" t="s">
        <v>2174</v>
      </c>
      <c r="T89" s="60" t="s">
        <v>2171</v>
      </c>
      <c r="U89" s="60" t="s">
        <v>2171</v>
      </c>
      <c r="V89" s="60" t="s">
        <v>2172</v>
      </c>
      <c r="W89" s="60" t="s">
        <v>2172</v>
      </c>
      <c r="X89" s="60" t="s">
        <v>2172</v>
      </c>
      <c r="Y89" s="60" t="s">
        <v>2176</v>
      </c>
      <c r="Z89" s="60" t="s">
        <v>2172</v>
      </c>
      <c r="AA89" s="61" t="s">
        <v>2197</v>
      </c>
    </row>
    <row r="90" spans="1:27" x14ac:dyDescent="0.3">
      <c r="A90" s="37" t="s">
        <v>1047</v>
      </c>
      <c r="B90" s="37" t="s">
        <v>1832</v>
      </c>
      <c r="C90" s="37" t="s">
        <v>1048</v>
      </c>
      <c r="D90" s="37" t="s">
        <v>1049</v>
      </c>
      <c r="E90" s="37" t="s">
        <v>1050</v>
      </c>
      <c r="F90" s="37" t="s">
        <v>1051</v>
      </c>
      <c r="G90" s="37" t="s">
        <v>1907</v>
      </c>
      <c r="H90" s="37" t="s">
        <v>1816</v>
      </c>
      <c r="I90" s="37">
        <v>0</v>
      </c>
      <c r="J90" s="37">
        <v>0</v>
      </c>
      <c r="K90" s="37">
        <v>0</v>
      </c>
      <c r="L90" s="37">
        <v>0</v>
      </c>
      <c r="M90" s="37">
        <v>1</v>
      </c>
      <c r="N90" s="37">
        <v>2</v>
      </c>
      <c r="O90" s="37">
        <v>48</v>
      </c>
      <c r="P90">
        <v>2</v>
      </c>
      <c r="Q90" s="60" t="s">
        <v>2177</v>
      </c>
      <c r="R90" s="60" t="s">
        <v>2153</v>
      </c>
      <c r="S90" s="60" t="s">
        <v>2174</v>
      </c>
      <c r="T90" s="60" t="s">
        <v>2171</v>
      </c>
      <c r="U90" s="60" t="s">
        <v>2181</v>
      </c>
      <c r="V90" s="60" t="s">
        <v>2176</v>
      </c>
      <c r="W90" s="60" t="s">
        <v>2172</v>
      </c>
      <c r="X90" s="60" t="s">
        <v>2172</v>
      </c>
      <c r="Y90" s="60" t="s">
        <v>2176</v>
      </c>
      <c r="Z90" s="60" t="s">
        <v>2172</v>
      </c>
      <c r="AA90" s="61" t="s">
        <v>2199</v>
      </c>
    </row>
    <row r="91" spans="1:27" x14ac:dyDescent="0.3">
      <c r="A91" s="37" t="s">
        <v>1047</v>
      </c>
      <c r="B91" s="37" t="s">
        <v>1832</v>
      </c>
      <c r="C91" s="37" t="s">
        <v>1048</v>
      </c>
      <c r="D91" s="37" t="s">
        <v>1049</v>
      </c>
      <c r="E91" s="37" t="s">
        <v>1050</v>
      </c>
      <c r="F91" s="37" t="s">
        <v>1051</v>
      </c>
      <c r="G91" s="37" t="s">
        <v>1907</v>
      </c>
      <c r="H91" s="37" t="s">
        <v>1813</v>
      </c>
      <c r="I91" s="37">
        <v>0</v>
      </c>
      <c r="J91" s="37">
        <v>0</v>
      </c>
      <c r="K91" s="37">
        <v>0</v>
      </c>
      <c r="L91" s="37">
        <v>1</v>
      </c>
      <c r="M91" s="37">
        <v>0</v>
      </c>
      <c r="N91" s="37">
        <v>2</v>
      </c>
      <c r="O91" s="37">
        <v>20</v>
      </c>
      <c r="P91">
        <v>2</v>
      </c>
      <c r="Q91" s="60" t="s">
        <v>2177</v>
      </c>
      <c r="R91" s="60" t="s">
        <v>2153</v>
      </c>
      <c r="S91" s="60" t="s">
        <v>2174</v>
      </c>
      <c r="T91" s="60" t="s">
        <v>2171</v>
      </c>
      <c r="U91" s="60" t="s">
        <v>2181</v>
      </c>
      <c r="V91" s="60" t="s">
        <v>2176</v>
      </c>
      <c r="W91" s="60" t="s">
        <v>2172</v>
      </c>
      <c r="X91" s="60" t="s">
        <v>2172</v>
      </c>
      <c r="Y91" s="60" t="s">
        <v>2176</v>
      </c>
      <c r="Z91" s="60" t="s">
        <v>2172</v>
      </c>
      <c r="AA91" s="61" t="s">
        <v>2197</v>
      </c>
    </row>
    <row r="92" spans="1:27" x14ac:dyDescent="0.3">
      <c r="A92" s="37" t="s">
        <v>227</v>
      </c>
      <c r="B92" s="37" t="s">
        <v>1898</v>
      </c>
      <c r="C92" s="37" t="s">
        <v>1040</v>
      </c>
      <c r="D92" s="37" t="s">
        <v>1041</v>
      </c>
      <c r="E92" s="37" t="s">
        <v>971</v>
      </c>
      <c r="F92" s="37" t="s">
        <v>1899</v>
      </c>
      <c r="G92" s="37" t="s">
        <v>1908</v>
      </c>
      <c r="H92" s="37" t="s">
        <v>1809</v>
      </c>
      <c r="I92" s="37">
        <v>0</v>
      </c>
      <c r="J92" s="37">
        <v>0</v>
      </c>
      <c r="K92" s="37">
        <v>0</v>
      </c>
      <c r="L92" s="37">
        <v>1</v>
      </c>
      <c r="M92" s="37">
        <v>0</v>
      </c>
      <c r="N92" s="37">
        <v>2</v>
      </c>
      <c r="O92" s="37">
        <v>50</v>
      </c>
      <c r="P92">
        <v>2</v>
      </c>
      <c r="Q92" s="60" t="s">
        <v>2179</v>
      </c>
      <c r="R92" s="60" t="s">
        <v>2153</v>
      </c>
      <c r="S92" s="60" t="s">
        <v>2180</v>
      </c>
      <c r="T92" s="60" t="s">
        <v>2171</v>
      </c>
      <c r="U92" s="60" t="s">
        <v>2171</v>
      </c>
      <c r="V92" s="60" t="s">
        <v>2172</v>
      </c>
      <c r="W92" s="60" t="s">
        <v>2172</v>
      </c>
      <c r="X92" s="60" t="s">
        <v>2172</v>
      </c>
      <c r="Y92" s="60" t="s">
        <v>2172</v>
      </c>
      <c r="Z92" s="60" t="s">
        <v>2172</v>
      </c>
      <c r="AA92" s="61" t="s">
        <v>2200</v>
      </c>
    </row>
    <row r="93" spans="1:27" x14ac:dyDescent="0.3">
      <c r="A93" s="37" t="s">
        <v>227</v>
      </c>
      <c r="B93" s="37" t="s">
        <v>1898</v>
      </c>
      <c r="C93" s="37" t="s">
        <v>1040</v>
      </c>
      <c r="D93" s="37" t="s">
        <v>1041</v>
      </c>
      <c r="E93" s="37" t="s">
        <v>971</v>
      </c>
      <c r="F93" s="37" t="s">
        <v>1899</v>
      </c>
      <c r="G93" s="37" t="s">
        <v>1908</v>
      </c>
      <c r="H93" s="37" t="s">
        <v>1827</v>
      </c>
      <c r="I93" s="37">
        <v>0</v>
      </c>
      <c r="J93" s="37">
        <v>0</v>
      </c>
      <c r="K93" s="37">
        <v>0</v>
      </c>
      <c r="L93" s="37">
        <v>1</v>
      </c>
      <c r="M93" s="37">
        <v>0</v>
      </c>
      <c r="N93" s="37">
        <v>2</v>
      </c>
      <c r="O93" s="37">
        <v>12</v>
      </c>
      <c r="P93">
        <v>2</v>
      </c>
      <c r="Q93" s="60" t="s">
        <v>2179</v>
      </c>
      <c r="R93" s="60" t="s">
        <v>2153</v>
      </c>
      <c r="S93" s="60" t="s">
        <v>2180</v>
      </c>
      <c r="T93" s="60" t="s">
        <v>2171</v>
      </c>
      <c r="U93" s="60" t="s">
        <v>2171</v>
      </c>
      <c r="V93" s="60" t="s">
        <v>2172</v>
      </c>
      <c r="W93" s="60" t="s">
        <v>2172</v>
      </c>
      <c r="X93" s="60" t="s">
        <v>2172</v>
      </c>
      <c r="Y93" s="60" t="s">
        <v>2172</v>
      </c>
      <c r="Z93" s="60" t="s">
        <v>2172</v>
      </c>
      <c r="AA93" s="61" t="s">
        <v>2200</v>
      </c>
    </row>
    <row r="94" spans="1:27" x14ac:dyDescent="0.3">
      <c r="A94" s="37" t="s">
        <v>1062</v>
      </c>
      <c r="B94" s="37" t="s">
        <v>1822</v>
      </c>
      <c r="C94" s="37" t="s">
        <v>1063</v>
      </c>
      <c r="D94" s="37" t="s">
        <v>1064</v>
      </c>
      <c r="E94" s="37" t="s">
        <v>1065</v>
      </c>
      <c r="F94" s="37" t="s">
        <v>1823</v>
      </c>
      <c r="G94" s="37" t="s">
        <v>1909</v>
      </c>
      <c r="H94" s="37" t="s">
        <v>1812</v>
      </c>
      <c r="I94" s="37">
        <v>2</v>
      </c>
      <c r="J94" s="37">
        <v>0</v>
      </c>
      <c r="K94" s="37">
        <v>0</v>
      </c>
      <c r="L94" s="37">
        <v>0</v>
      </c>
      <c r="M94" s="37">
        <v>0</v>
      </c>
      <c r="N94" s="37">
        <v>4</v>
      </c>
      <c r="O94" s="37">
        <v>54</v>
      </c>
      <c r="P94">
        <v>2</v>
      </c>
      <c r="Q94" s="60" t="s">
        <v>2177</v>
      </c>
      <c r="R94" s="60" t="s">
        <v>2153</v>
      </c>
      <c r="S94" s="60" t="s">
        <v>2174</v>
      </c>
      <c r="T94" s="60" t="s">
        <v>2171</v>
      </c>
      <c r="U94" s="60" t="s">
        <v>2181</v>
      </c>
      <c r="V94" s="60" t="s">
        <v>2176</v>
      </c>
      <c r="W94" s="60" t="s">
        <v>2172</v>
      </c>
      <c r="X94" s="60" t="s">
        <v>2172</v>
      </c>
      <c r="Y94" s="60" t="s">
        <v>2172</v>
      </c>
      <c r="Z94" s="60" t="s">
        <v>2172</v>
      </c>
      <c r="AA94" s="61" t="s">
        <v>2197</v>
      </c>
    </row>
    <row r="95" spans="1:27" x14ac:dyDescent="0.3">
      <c r="A95" s="37" t="s">
        <v>940</v>
      </c>
      <c r="B95" s="37" t="s">
        <v>1910</v>
      </c>
      <c r="C95" s="37" t="s">
        <v>941</v>
      </c>
      <c r="D95" s="37" t="s">
        <v>942</v>
      </c>
      <c r="E95" s="37" t="s">
        <v>736</v>
      </c>
      <c r="F95" s="37" t="s">
        <v>943</v>
      </c>
      <c r="G95" s="37" t="s">
        <v>1911</v>
      </c>
      <c r="H95" s="37" t="s">
        <v>1812</v>
      </c>
      <c r="I95" s="37">
        <v>1</v>
      </c>
      <c r="J95" s="37">
        <v>0</v>
      </c>
      <c r="K95" s="37">
        <v>0</v>
      </c>
      <c r="L95" s="37">
        <v>1</v>
      </c>
      <c r="M95" s="37">
        <v>0</v>
      </c>
      <c r="N95" s="37">
        <v>4</v>
      </c>
      <c r="O95" s="37">
        <v>52</v>
      </c>
      <c r="P95">
        <v>2</v>
      </c>
      <c r="Q95" s="60" t="s">
        <v>2177</v>
      </c>
      <c r="R95" s="60" t="s">
        <v>2153</v>
      </c>
      <c r="S95" s="60" t="s">
        <v>2174</v>
      </c>
      <c r="T95" s="60" t="s">
        <v>2171</v>
      </c>
      <c r="U95" s="60" t="s">
        <v>2178</v>
      </c>
      <c r="V95" s="60" t="s">
        <v>2176</v>
      </c>
      <c r="W95" s="60" t="s">
        <v>2172</v>
      </c>
      <c r="X95" s="60" t="s">
        <v>2176</v>
      </c>
      <c r="Y95" s="60" t="s">
        <v>2176</v>
      </c>
      <c r="Z95" s="60" t="s">
        <v>2176</v>
      </c>
      <c r="AA95" s="61" t="s">
        <v>2197</v>
      </c>
    </row>
    <row r="96" spans="1:27" x14ac:dyDescent="0.3">
      <c r="A96" s="37" t="s">
        <v>947</v>
      </c>
      <c r="B96" s="37" t="s">
        <v>1857</v>
      </c>
      <c r="C96" s="37" t="s">
        <v>948</v>
      </c>
      <c r="D96" s="37" t="s">
        <v>949</v>
      </c>
      <c r="E96" s="37" t="s">
        <v>704</v>
      </c>
      <c r="F96" s="37" t="s">
        <v>1878</v>
      </c>
      <c r="G96" s="37" t="s">
        <v>1912</v>
      </c>
      <c r="H96" s="37" t="s">
        <v>1813</v>
      </c>
      <c r="I96" s="37">
        <v>0</v>
      </c>
      <c r="J96" s="37">
        <v>0</v>
      </c>
      <c r="K96" s="37">
        <v>0</v>
      </c>
      <c r="L96" s="37">
        <v>2</v>
      </c>
      <c r="M96" s="37">
        <v>0</v>
      </c>
      <c r="N96" s="37">
        <v>4</v>
      </c>
      <c r="O96" s="37">
        <v>48</v>
      </c>
      <c r="P96">
        <v>2</v>
      </c>
      <c r="Q96" s="60" t="s">
        <v>2188</v>
      </c>
      <c r="R96" s="60" t="s">
        <v>2153</v>
      </c>
      <c r="S96" s="60" t="s">
        <v>2174</v>
      </c>
      <c r="T96" s="60" t="s">
        <v>2171</v>
      </c>
      <c r="U96" s="60" t="s">
        <v>2171</v>
      </c>
      <c r="V96" s="60" t="s">
        <v>2176</v>
      </c>
      <c r="W96" s="60" t="s">
        <v>2172</v>
      </c>
      <c r="X96" s="60" t="s">
        <v>2172</v>
      </c>
      <c r="Y96" s="60" t="s">
        <v>2176</v>
      </c>
      <c r="Z96" s="60" t="s">
        <v>2172</v>
      </c>
      <c r="AA96" s="61" t="s">
        <v>2197</v>
      </c>
    </row>
    <row r="97" spans="1:27" x14ac:dyDescent="0.3">
      <c r="A97" s="37" t="s">
        <v>955</v>
      </c>
      <c r="B97" s="37" t="s">
        <v>1829</v>
      </c>
      <c r="C97" s="37" t="s">
        <v>956</v>
      </c>
      <c r="D97" s="37" t="s">
        <v>957</v>
      </c>
      <c r="E97" s="37" t="s">
        <v>958</v>
      </c>
      <c r="F97" s="37" t="s">
        <v>1830</v>
      </c>
      <c r="G97" s="37" t="s">
        <v>1913</v>
      </c>
      <c r="H97" s="37" t="s">
        <v>1812</v>
      </c>
      <c r="I97" s="37">
        <v>0</v>
      </c>
      <c r="J97" s="37">
        <v>0</v>
      </c>
      <c r="K97" s="37">
        <v>0</v>
      </c>
      <c r="L97" s="37">
        <v>1</v>
      </c>
      <c r="M97" s="37">
        <v>0</v>
      </c>
      <c r="N97" s="37">
        <v>2</v>
      </c>
      <c r="O97" s="37">
        <v>14</v>
      </c>
      <c r="P97">
        <v>2</v>
      </c>
      <c r="Q97" s="60" t="s">
        <v>2177</v>
      </c>
      <c r="R97" s="60" t="s">
        <v>2153</v>
      </c>
      <c r="S97" s="60" t="s">
        <v>2174</v>
      </c>
      <c r="T97" s="60" t="s">
        <v>2171</v>
      </c>
      <c r="U97" s="60" t="s">
        <v>2181</v>
      </c>
      <c r="V97" s="60" t="s">
        <v>2176</v>
      </c>
      <c r="W97" s="60" t="s">
        <v>2176</v>
      </c>
      <c r="X97" s="60" t="s">
        <v>2176</v>
      </c>
      <c r="Y97" s="60" t="s">
        <v>2176</v>
      </c>
      <c r="Z97" s="60" t="s">
        <v>2176</v>
      </c>
      <c r="AA97" s="61" t="s">
        <v>2197</v>
      </c>
    </row>
    <row r="98" spans="1:27" x14ac:dyDescent="0.3">
      <c r="A98" s="37" t="s">
        <v>955</v>
      </c>
      <c r="B98" s="37" t="s">
        <v>1829</v>
      </c>
      <c r="C98" s="37" t="s">
        <v>956</v>
      </c>
      <c r="D98" s="37" t="s">
        <v>957</v>
      </c>
      <c r="E98" s="37" t="s">
        <v>958</v>
      </c>
      <c r="F98" s="37" t="s">
        <v>1830</v>
      </c>
      <c r="G98" s="37" t="s">
        <v>1913</v>
      </c>
      <c r="H98" s="37" t="s">
        <v>1813</v>
      </c>
      <c r="I98" s="37">
        <v>0</v>
      </c>
      <c r="J98" s="37">
        <v>0</v>
      </c>
      <c r="K98" s="37">
        <v>0</v>
      </c>
      <c r="L98" s="37">
        <v>1</v>
      </c>
      <c r="M98" s="37">
        <v>0</v>
      </c>
      <c r="N98" s="37">
        <v>2</v>
      </c>
      <c r="O98" s="37">
        <v>20</v>
      </c>
      <c r="P98">
        <v>2</v>
      </c>
      <c r="Q98" s="60" t="s">
        <v>2177</v>
      </c>
      <c r="R98" s="60" t="s">
        <v>2153</v>
      </c>
      <c r="S98" s="60" t="s">
        <v>2174</v>
      </c>
      <c r="T98" s="60" t="s">
        <v>2171</v>
      </c>
      <c r="U98" s="60" t="s">
        <v>2181</v>
      </c>
      <c r="V98" s="60" t="s">
        <v>2176</v>
      </c>
      <c r="W98" s="60" t="s">
        <v>2176</v>
      </c>
      <c r="X98" s="60" t="s">
        <v>2176</v>
      </c>
      <c r="Y98" s="60" t="s">
        <v>2176</v>
      </c>
      <c r="Z98" s="60" t="s">
        <v>2176</v>
      </c>
      <c r="AA98" s="61" t="s">
        <v>2197</v>
      </c>
    </row>
    <row r="99" spans="1:27" x14ac:dyDescent="0.3">
      <c r="A99" s="37" t="s">
        <v>592</v>
      </c>
      <c r="B99" s="37" t="s">
        <v>1867</v>
      </c>
      <c r="C99" s="37" t="s">
        <v>593</v>
      </c>
      <c r="D99" s="37" t="s">
        <v>1067</v>
      </c>
      <c r="E99" s="37" t="s">
        <v>905</v>
      </c>
      <c r="F99" s="37" t="s">
        <v>1868</v>
      </c>
      <c r="G99" s="37" t="s">
        <v>1914</v>
      </c>
      <c r="H99" s="37" t="s">
        <v>1812</v>
      </c>
      <c r="I99" s="37">
        <v>1</v>
      </c>
      <c r="J99" s="37">
        <v>0</v>
      </c>
      <c r="K99" s="37">
        <v>0</v>
      </c>
      <c r="L99" s="37">
        <v>0</v>
      </c>
      <c r="M99" s="37">
        <v>0</v>
      </c>
      <c r="N99" s="37">
        <v>2</v>
      </c>
      <c r="O99" s="37">
        <v>4</v>
      </c>
      <c r="P99">
        <v>2</v>
      </c>
      <c r="Q99" s="60" t="s">
        <v>2170</v>
      </c>
      <c r="R99" s="60" t="s">
        <v>467</v>
      </c>
      <c r="S99" s="60" t="s">
        <v>467</v>
      </c>
      <c r="T99" s="60" t="s">
        <v>2171</v>
      </c>
      <c r="U99" s="60" t="s">
        <v>2171</v>
      </c>
      <c r="V99" s="60" t="s">
        <v>2172</v>
      </c>
      <c r="W99" s="60" t="s">
        <v>2172</v>
      </c>
      <c r="X99" s="60" t="s">
        <v>2172</v>
      </c>
      <c r="Y99" s="60" t="s">
        <v>2172</v>
      </c>
      <c r="Z99" s="60" t="s">
        <v>2172</v>
      </c>
      <c r="AA99" s="61" t="s">
        <v>2196</v>
      </c>
    </row>
    <row r="100" spans="1:27" x14ac:dyDescent="0.3">
      <c r="A100" s="37" t="s">
        <v>592</v>
      </c>
      <c r="B100" s="37" t="s">
        <v>1867</v>
      </c>
      <c r="C100" s="37" t="s">
        <v>593</v>
      </c>
      <c r="D100" s="37" t="s">
        <v>1067</v>
      </c>
      <c r="E100" s="37" t="s">
        <v>905</v>
      </c>
      <c r="F100" s="37" t="s">
        <v>1868</v>
      </c>
      <c r="G100" s="37" t="s">
        <v>1914</v>
      </c>
      <c r="H100" s="37" t="s">
        <v>1809</v>
      </c>
      <c r="I100" s="37">
        <v>1</v>
      </c>
      <c r="J100" s="37">
        <v>0</v>
      </c>
      <c r="K100" s="37">
        <v>0</v>
      </c>
      <c r="L100" s="37">
        <v>0</v>
      </c>
      <c r="M100" s="37">
        <v>0</v>
      </c>
      <c r="N100" s="37">
        <v>2</v>
      </c>
      <c r="O100" s="37">
        <v>22</v>
      </c>
      <c r="P100">
        <v>2</v>
      </c>
      <c r="Q100" s="60" t="s">
        <v>2170</v>
      </c>
      <c r="R100" s="60" t="s">
        <v>467</v>
      </c>
      <c r="S100" s="60" t="s">
        <v>467</v>
      </c>
      <c r="T100" s="60" t="s">
        <v>2171</v>
      </c>
      <c r="U100" s="60" t="s">
        <v>2171</v>
      </c>
      <c r="V100" s="60" t="s">
        <v>2172</v>
      </c>
      <c r="W100" s="60" t="s">
        <v>2172</v>
      </c>
      <c r="X100" s="60" t="s">
        <v>2172</v>
      </c>
      <c r="Y100" s="60" t="s">
        <v>2172</v>
      </c>
      <c r="Z100" s="60" t="s">
        <v>2172</v>
      </c>
      <c r="AA100" s="61" t="s">
        <v>2196</v>
      </c>
    </row>
    <row r="101" spans="1:27" x14ac:dyDescent="0.3">
      <c r="A101" s="37" t="s">
        <v>976</v>
      </c>
      <c r="B101" s="37" t="s">
        <v>1832</v>
      </c>
      <c r="C101" s="37" t="s">
        <v>977</v>
      </c>
      <c r="D101" s="37" t="s">
        <v>978</v>
      </c>
      <c r="E101" s="37" t="s">
        <v>822</v>
      </c>
      <c r="F101" s="37" t="s">
        <v>238</v>
      </c>
      <c r="G101" s="37" t="s">
        <v>1915</v>
      </c>
      <c r="H101" s="37" t="s">
        <v>1812</v>
      </c>
      <c r="I101" s="37">
        <v>0</v>
      </c>
      <c r="J101" s="37">
        <v>0</v>
      </c>
      <c r="K101" s="37">
        <v>1</v>
      </c>
      <c r="L101" s="37">
        <v>0</v>
      </c>
      <c r="M101" s="37">
        <v>0</v>
      </c>
      <c r="N101" s="37">
        <v>2</v>
      </c>
      <c r="O101" s="37">
        <v>8</v>
      </c>
      <c r="P101">
        <v>2</v>
      </c>
      <c r="Q101" s="60" t="s">
        <v>2177</v>
      </c>
      <c r="R101" s="60" t="s">
        <v>2153</v>
      </c>
      <c r="S101" s="60" t="s">
        <v>2174</v>
      </c>
      <c r="T101" s="60" t="s">
        <v>2171</v>
      </c>
      <c r="U101" s="60" t="s">
        <v>2181</v>
      </c>
      <c r="V101" s="60" t="s">
        <v>2172</v>
      </c>
      <c r="W101" s="60" t="s">
        <v>2172</v>
      </c>
      <c r="X101" s="60" t="s">
        <v>2176</v>
      </c>
      <c r="Y101" s="60" t="s">
        <v>2172</v>
      </c>
      <c r="Z101" s="60" t="s">
        <v>2172</v>
      </c>
      <c r="AA101" s="61" t="s">
        <v>2197</v>
      </c>
    </row>
    <row r="102" spans="1:27" x14ac:dyDescent="0.3">
      <c r="A102" s="37" t="s">
        <v>976</v>
      </c>
      <c r="B102" s="37" t="s">
        <v>1832</v>
      </c>
      <c r="C102" s="37" t="s">
        <v>977</v>
      </c>
      <c r="D102" s="37" t="s">
        <v>978</v>
      </c>
      <c r="E102" s="37" t="s">
        <v>822</v>
      </c>
      <c r="F102" s="37" t="s">
        <v>238</v>
      </c>
      <c r="G102" s="37" t="s">
        <v>1915</v>
      </c>
      <c r="H102" s="37" t="s">
        <v>1813</v>
      </c>
      <c r="I102" s="37">
        <v>0</v>
      </c>
      <c r="J102" s="37">
        <v>0</v>
      </c>
      <c r="K102" s="37">
        <v>1</v>
      </c>
      <c r="L102" s="37">
        <v>0</v>
      </c>
      <c r="M102" s="37">
        <v>0</v>
      </c>
      <c r="N102" s="37">
        <v>2</v>
      </c>
      <c r="O102" s="37">
        <v>16</v>
      </c>
      <c r="P102">
        <v>2</v>
      </c>
      <c r="Q102" s="60" t="s">
        <v>2177</v>
      </c>
      <c r="R102" s="60" t="s">
        <v>2153</v>
      </c>
      <c r="S102" s="60" t="s">
        <v>2174</v>
      </c>
      <c r="T102" s="60" t="s">
        <v>2171</v>
      </c>
      <c r="U102" s="60" t="s">
        <v>2181</v>
      </c>
      <c r="V102" s="60" t="s">
        <v>2172</v>
      </c>
      <c r="W102" s="60" t="s">
        <v>2172</v>
      </c>
      <c r="X102" s="60" t="s">
        <v>2176</v>
      </c>
      <c r="Y102" s="60" t="s">
        <v>2172</v>
      </c>
      <c r="Z102" s="60" t="s">
        <v>2172</v>
      </c>
      <c r="AA102" s="61" t="s">
        <v>2197</v>
      </c>
    </row>
    <row r="103" spans="1:27" x14ac:dyDescent="0.3">
      <c r="A103" s="37" t="s">
        <v>368</v>
      </c>
      <c r="B103" s="37" t="s">
        <v>1876</v>
      </c>
      <c r="C103" s="37" t="s">
        <v>985</v>
      </c>
      <c r="D103" s="37" t="s">
        <v>729</v>
      </c>
      <c r="E103" s="37" t="s">
        <v>704</v>
      </c>
      <c r="F103" s="37" t="s">
        <v>1916</v>
      </c>
      <c r="G103" s="37" t="s">
        <v>1917</v>
      </c>
      <c r="H103" s="37" t="s">
        <v>1827</v>
      </c>
      <c r="I103" s="37">
        <v>0</v>
      </c>
      <c r="J103" s="37">
        <v>0</v>
      </c>
      <c r="K103" s="37">
        <v>0</v>
      </c>
      <c r="L103" s="37">
        <v>2</v>
      </c>
      <c r="M103" s="37">
        <v>0</v>
      </c>
      <c r="N103" s="37">
        <v>4</v>
      </c>
      <c r="O103" s="37">
        <v>24</v>
      </c>
      <c r="P103">
        <v>2</v>
      </c>
      <c r="Q103" s="60" t="s">
        <v>2179</v>
      </c>
      <c r="R103" s="60" t="s">
        <v>2153</v>
      </c>
      <c r="S103" s="60" t="s">
        <v>2180</v>
      </c>
      <c r="T103" s="60" t="s">
        <v>2171</v>
      </c>
      <c r="U103" s="60" t="s">
        <v>2171</v>
      </c>
      <c r="V103" s="60" t="s">
        <v>2172</v>
      </c>
      <c r="W103" s="60" t="s">
        <v>2172</v>
      </c>
      <c r="X103" s="60" t="s">
        <v>2172</v>
      </c>
      <c r="Y103" s="60" t="s">
        <v>2172</v>
      </c>
      <c r="Z103" s="60" t="s">
        <v>2172</v>
      </c>
      <c r="AA103" s="61" t="s">
        <v>2200</v>
      </c>
    </row>
    <row r="104" spans="1:27" x14ac:dyDescent="0.3">
      <c r="A104" s="37" t="s">
        <v>666</v>
      </c>
      <c r="B104" s="37" t="s">
        <v>1807</v>
      </c>
      <c r="C104" s="37" t="s">
        <v>937</v>
      </c>
      <c r="D104" s="37" t="s">
        <v>938</v>
      </c>
      <c r="E104" s="37" t="s">
        <v>704</v>
      </c>
      <c r="F104" s="37" t="s">
        <v>215</v>
      </c>
      <c r="G104" s="37" t="s">
        <v>1918</v>
      </c>
      <c r="H104" s="37" t="s">
        <v>1809</v>
      </c>
      <c r="I104" s="37">
        <v>0</v>
      </c>
      <c r="J104" s="37">
        <v>0</v>
      </c>
      <c r="K104" s="37">
        <v>0</v>
      </c>
      <c r="L104" s="37">
        <v>2</v>
      </c>
      <c r="M104" s="37">
        <v>0</v>
      </c>
      <c r="N104" s="37">
        <v>4</v>
      </c>
      <c r="O104" s="37">
        <v>20</v>
      </c>
      <c r="P104">
        <v>2</v>
      </c>
      <c r="Q104" s="60" t="s">
        <v>2170</v>
      </c>
      <c r="R104" s="60" t="s">
        <v>2153</v>
      </c>
      <c r="S104" s="60" t="s">
        <v>467</v>
      </c>
      <c r="T104" s="60" t="s">
        <v>2171</v>
      </c>
      <c r="U104" s="60" t="s">
        <v>2171</v>
      </c>
      <c r="V104" s="60" t="s">
        <v>2172</v>
      </c>
      <c r="W104" s="60" t="s">
        <v>2172</v>
      </c>
      <c r="X104" s="60" t="s">
        <v>2172</v>
      </c>
      <c r="Y104" s="60" t="s">
        <v>2172</v>
      </c>
      <c r="Z104" s="60" t="s">
        <v>2172</v>
      </c>
      <c r="AA104" s="61" t="s">
        <v>2200</v>
      </c>
    </row>
    <row r="105" spans="1:27" x14ac:dyDescent="0.3">
      <c r="A105" s="37" t="s">
        <v>636</v>
      </c>
      <c r="B105" s="37" t="s">
        <v>1807</v>
      </c>
      <c r="C105" s="37" t="s">
        <v>1116</v>
      </c>
      <c r="D105" s="37" t="s">
        <v>729</v>
      </c>
      <c r="E105" s="37" t="s">
        <v>704</v>
      </c>
      <c r="F105" s="37" t="s">
        <v>472</v>
      </c>
      <c r="G105" s="37" t="s">
        <v>1919</v>
      </c>
      <c r="H105" s="37" t="s">
        <v>1809</v>
      </c>
      <c r="I105" s="37">
        <v>0</v>
      </c>
      <c r="J105" s="37">
        <v>0</v>
      </c>
      <c r="K105" s="37">
        <v>2</v>
      </c>
      <c r="L105" s="37">
        <v>0</v>
      </c>
      <c r="M105" s="37">
        <v>0</v>
      </c>
      <c r="N105" s="37">
        <v>4</v>
      </c>
      <c r="O105" s="37">
        <v>20</v>
      </c>
      <c r="P105">
        <v>2</v>
      </c>
      <c r="Q105" s="60" t="s">
        <v>2170</v>
      </c>
      <c r="R105" s="60" t="s">
        <v>2153</v>
      </c>
      <c r="S105" s="60" t="s">
        <v>467</v>
      </c>
      <c r="T105" s="60" t="s">
        <v>2171</v>
      </c>
      <c r="U105" s="60" t="s">
        <v>2171</v>
      </c>
      <c r="V105" s="60" t="s">
        <v>2172</v>
      </c>
      <c r="W105" s="60" t="s">
        <v>2172</v>
      </c>
      <c r="X105" s="60" t="s">
        <v>2172</v>
      </c>
      <c r="Y105" s="60" t="s">
        <v>2172</v>
      </c>
      <c r="Z105" s="60" t="s">
        <v>2172</v>
      </c>
      <c r="AA105" s="61" t="s">
        <v>2200</v>
      </c>
    </row>
    <row r="106" spans="1:27" x14ac:dyDescent="0.3">
      <c r="A106" s="37" t="s">
        <v>1043</v>
      </c>
      <c r="B106" s="37" t="s">
        <v>1857</v>
      </c>
      <c r="C106" s="37" t="s">
        <v>1044</v>
      </c>
      <c r="D106" s="37" t="s">
        <v>841</v>
      </c>
      <c r="E106" s="37" t="s">
        <v>1045</v>
      </c>
      <c r="F106" s="37" t="s">
        <v>1858</v>
      </c>
      <c r="G106" s="37" t="s">
        <v>1920</v>
      </c>
      <c r="H106" s="37" t="s">
        <v>1813</v>
      </c>
      <c r="I106" s="37">
        <v>2</v>
      </c>
      <c r="J106" s="37">
        <v>0</v>
      </c>
      <c r="K106" s="37">
        <v>0</v>
      </c>
      <c r="L106" s="37">
        <v>0</v>
      </c>
      <c r="M106" s="37">
        <v>0</v>
      </c>
      <c r="N106" s="37">
        <v>4</v>
      </c>
      <c r="O106" s="37">
        <v>18</v>
      </c>
      <c r="P106">
        <v>2</v>
      </c>
      <c r="Q106" s="60" t="s">
        <v>2190</v>
      </c>
      <c r="R106" s="60" t="s">
        <v>2153</v>
      </c>
      <c r="S106" s="60" t="s">
        <v>2174</v>
      </c>
      <c r="T106" s="60" t="s">
        <v>2171</v>
      </c>
      <c r="U106" s="60" t="s">
        <v>2178</v>
      </c>
      <c r="V106" s="60" t="s">
        <v>2176</v>
      </c>
      <c r="W106" s="60" t="s">
        <v>2176</v>
      </c>
      <c r="X106" s="60" t="s">
        <v>2176</v>
      </c>
      <c r="Y106" s="60" t="s">
        <v>2172</v>
      </c>
      <c r="Z106" s="60" t="s">
        <v>2172</v>
      </c>
      <c r="AA106" s="61" t="s">
        <v>2197</v>
      </c>
    </row>
    <row r="107" spans="1:27" x14ac:dyDescent="0.3">
      <c r="A107" s="37" t="s">
        <v>1080</v>
      </c>
      <c r="B107" s="37" t="s">
        <v>1807</v>
      </c>
      <c r="C107" s="37" t="s">
        <v>1081</v>
      </c>
      <c r="D107" s="37" t="s">
        <v>1082</v>
      </c>
      <c r="E107" s="37" t="s">
        <v>837</v>
      </c>
      <c r="F107" s="37" t="s">
        <v>309</v>
      </c>
      <c r="G107" s="37" t="s">
        <v>1921</v>
      </c>
      <c r="H107" s="37" t="s">
        <v>1812</v>
      </c>
      <c r="I107" s="37">
        <v>1</v>
      </c>
      <c r="J107" s="37">
        <v>0</v>
      </c>
      <c r="K107" s="37">
        <v>0</v>
      </c>
      <c r="L107" s="37">
        <v>0</v>
      </c>
      <c r="M107" s="37">
        <v>0</v>
      </c>
      <c r="N107" s="37">
        <v>2</v>
      </c>
      <c r="O107" s="37">
        <v>6</v>
      </c>
      <c r="P107">
        <v>2</v>
      </c>
      <c r="Q107" s="60" t="s">
        <v>2177</v>
      </c>
      <c r="R107" s="60" t="s">
        <v>2153</v>
      </c>
      <c r="S107" s="60" t="s">
        <v>2174</v>
      </c>
      <c r="T107" s="60" t="s">
        <v>2171</v>
      </c>
      <c r="U107" s="60" t="s">
        <v>2178</v>
      </c>
      <c r="V107" s="60" t="s">
        <v>2176</v>
      </c>
      <c r="W107" s="60" t="s">
        <v>2172</v>
      </c>
      <c r="X107" s="60" t="s">
        <v>2172</v>
      </c>
      <c r="Y107" s="60" t="s">
        <v>2172</v>
      </c>
      <c r="Z107" s="60" t="s">
        <v>2172</v>
      </c>
      <c r="AA107" s="61" t="s">
        <v>2197</v>
      </c>
    </row>
    <row r="108" spans="1:27" x14ac:dyDescent="0.3">
      <c r="A108" s="37" t="s">
        <v>1080</v>
      </c>
      <c r="B108" s="37" t="s">
        <v>1807</v>
      </c>
      <c r="C108" s="37" t="s">
        <v>1081</v>
      </c>
      <c r="D108" s="37" t="s">
        <v>1082</v>
      </c>
      <c r="E108" s="37" t="s">
        <v>837</v>
      </c>
      <c r="F108" s="37" t="s">
        <v>309</v>
      </c>
      <c r="G108" s="37" t="s">
        <v>1921</v>
      </c>
      <c r="H108" s="37" t="s">
        <v>1816</v>
      </c>
      <c r="I108" s="37">
        <v>0</v>
      </c>
      <c r="J108" s="37">
        <v>0</v>
      </c>
      <c r="K108" s="37">
        <v>0</v>
      </c>
      <c r="L108" s="37">
        <v>1</v>
      </c>
      <c r="M108" s="37">
        <v>0</v>
      </c>
      <c r="N108" s="37">
        <v>2</v>
      </c>
      <c r="O108" s="37">
        <v>12</v>
      </c>
      <c r="P108">
        <v>2</v>
      </c>
      <c r="Q108" s="60" t="s">
        <v>2177</v>
      </c>
      <c r="R108" s="60" t="s">
        <v>2153</v>
      </c>
      <c r="S108" s="60" t="s">
        <v>2174</v>
      </c>
      <c r="T108" s="60" t="s">
        <v>2171</v>
      </c>
      <c r="U108" s="60" t="s">
        <v>2178</v>
      </c>
      <c r="V108" s="60" t="s">
        <v>2176</v>
      </c>
      <c r="W108" s="60" t="s">
        <v>2172</v>
      </c>
      <c r="X108" s="60" t="s">
        <v>2172</v>
      </c>
      <c r="Y108" s="60" t="s">
        <v>2172</v>
      </c>
      <c r="Z108" s="60" t="s">
        <v>2172</v>
      </c>
      <c r="AA108" s="61" t="s">
        <v>2199</v>
      </c>
    </row>
    <row r="109" spans="1:27" x14ac:dyDescent="0.3">
      <c r="A109" s="37" t="s">
        <v>506</v>
      </c>
      <c r="B109" s="37" t="s">
        <v>1898</v>
      </c>
      <c r="C109" s="37" t="s">
        <v>1121</v>
      </c>
      <c r="D109" s="37" t="s">
        <v>1122</v>
      </c>
      <c r="E109" s="37" t="s">
        <v>704</v>
      </c>
      <c r="F109" s="37" t="s">
        <v>508</v>
      </c>
      <c r="G109" s="37" t="s">
        <v>1922</v>
      </c>
      <c r="H109" s="37" t="s">
        <v>1809</v>
      </c>
      <c r="I109" s="37">
        <v>2</v>
      </c>
      <c r="J109" s="37">
        <v>0</v>
      </c>
      <c r="K109" s="37">
        <v>0</v>
      </c>
      <c r="L109" s="37">
        <v>0</v>
      </c>
      <c r="M109" s="37">
        <v>0</v>
      </c>
      <c r="N109" s="37">
        <v>4</v>
      </c>
      <c r="O109" s="37">
        <v>16</v>
      </c>
      <c r="P109">
        <v>2</v>
      </c>
      <c r="Q109" s="60" t="s">
        <v>2191</v>
      </c>
      <c r="R109" s="60" t="s">
        <v>2153</v>
      </c>
      <c r="S109" s="60" t="s">
        <v>467</v>
      </c>
      <c r="T109" s="60" t="s">
        <v>2171</v>
      </c>
      <c r="U109" s="60" t="s">
        <v>2171</v>
      </c>
      <c r="V109" s="60" t="s">
        <v>2172</v>
      </c>
      <c r="W109" s="60" t="s">
        <v>2172</v>
      </c>
      <c r="X109" s="60" t="s">
        <v>2172</v>
      </c>
      <c r="Y109" s="60" t="s">
        <v>2172</v>
      </c>
      <c r="Z109" s="60" t="s">
        <v>2172</v>
      </c>
      <c r="AA109" s="61" t="s">
        <v>2201</v>
      </c>
    </row>
    <row r="110" spans="1:27" x14ac:dyDescent="0.3">
      <c r="A110" s="37" t="s">
        <v>491</v>
      </c>
      <c r="B110" s="37" t="s">
        <v>1898</v>
      </c>
      <c r="C110" s="37" t="s">
        <v>492</v>
      </c>
      <c r="D110" s="37" t="s">
        <v>992</v>
      </c>
      <c r="E110" s="37" t="s">
        <v>704</v>
      </c>
      <c r="F110" s="37" t="s">
        <v>1923</v>
      </c>
      <c r="G110" s="37" t="s">
        <v>1924</v>
      </c>
      <c r="H110" s="37" t="s">
        <v>1809</v>
      </c>
      <c r="I110" s="37">
        <v>0</v>
      </c>
      <c r="J110" s="37">
        <v>0</v>
      </c>
      <c r="K110" s="37">
        <v>0</v>
      </c>
      <c r="L110" s="37">
        <v>0</v>
      </c>
      <c r="M110" s="37">
        <v>2</v>
      </c>
      <c r="N110" s="37">
        <v>4</v>
      </c>
      <c r="O110" s="37">
        <v>16</v>
      </c>
      <c r="P110">
        <v>2</v>
      </c>
      <c r="Q110" s="60" t="s">
        <v>2170</v>
      </c>
      <c r="R110" s="60" t="s">
        <v>2153</v>
      </c>
      <c r="S110" s="60" t="s">
        <v>467</v>
      </c>
      <c r="T110" s="60" t="s">
        <v>2171</v>
      </c>
      <c r="U110" s="60" t="s">
        <v>2178</v>
      </c>
      <c r="V110" s="60" t="s">
        <v>2172</v>
      </c>
      <c r="W110" s="60" t="s">
        <v>2172</v>
      </c>
      <c r="X110" s="60" t="s">
        <v>2172</v>
      </c>
      <c r="Y110" s="60" t="s">
        <v>2172</v>
      </c>
      <c r="Z110" s="60" t="s">
        <v>2172</v>
      </c>
      <c r="AA110" s="61" t="s">
        <v>2200</v>
      </c>
    </row>
    <row r="111" spans="1:27" x14ac:dyDescent="0.3">
      <c r="A111" s="37" t="s">
        <v>1031</v>
      </c>
      <c r="B111" s="37" t="s">
        <v>1825</v>
      </c>
      <c r="C111" s="37" t="s">
        <v>1032</v>
      </c>
      <c r="D111" s="37" t="s">
        <v>1033</v>
      </c>
      <c r="E111" s="37" t="s">
        <v>1034</v>
      </c>
      <c r="F111" s="37" t="s">
        <v>423</v>
      </c>
      <c r="G111" s="37" t="s">
        <v>1925</v>
      </c>
      <c r="H111" s="37" t="s">
        <v>1812</v>
      </c>
      <c r="I111" s="37">
        <v>1</v>
      </c>
      <c r="J111" s="37">
        <v>0</v>
      </c>
      <c r="K111" s="37">
        <v>0</v>
      </c>
      <c r="L111" s="37">
        <v>0</v>
      </c>
      <c r="M111" s="37">
        <v>0</v>
      </c>
      <c r="N111" s="37">
        <v>2</v>
      </c>
      <c r="O111" s="37">
        <v>2</v>
      </c>
      <c r="P111">
        <v>2</v>
      </c>
      <c r="Q111" s="60" t="s">
        <v>2177</v>
      </c>
      <c r="R111" s="60" t="s">
        <v>2153</v>
      </c>
      <c r="S111" s="60" t="s">
        <v>2174</v>
      </c>
      <c r="T111" s="60" t="s">
        <v>2171</v>
      </c>
      <c r="U111" s="60" t="s">
        <v>2171</v>
      </c>
      <c r="V111" s="60" t="s">
        <v>2176</v>
      </c>
      <c r="W111" s="60" t="s">
        <v>2172</v>
      </c>
      <c r="X111" s="60" t="s">
        <v>2172</v>
      </c>
      <c r="Y111" s="60" t="s">
        <v>2172</v>
      </c>
      <c r="Z111" s="60" t="s">
        <v>2172</v>
      </c>
      <c r="AA111" s="61" t="s">
        <v>2197</v>
      </c>
    </row>
    <row r="112" spans="1:27" x14ac:dyDescent="0.3">
      <c r="A112" s="37" t="s">
        <v>1031</v>
      </c>
      <c r="B112" s="37" t="s">
        <v>1825</v>
      </c>
      <c r="C112" s="37" t="s">
        <v>1032</v>
      </c>
      <c r="D112" s="37" t="s">
        <v>1033</v>
      </c>
      <c r="E112" s="37" t="s">
        <v>1034</v>
      </c>
      <c r="F112" s="37" t="s">
        <v>423</v>
      </c>
      <c r="G112" s="37" t="s">
        <v>1925</v>
      </c>
      <c r="H112" s="37" t="s">
        <v>1816</v>
      </c>
      <c r="I112" s="37">
        <v>0</v>
      </c>
      <c r="J112" s="37">
        <v>0</v>
      </c>
      <c r="K112" s="37">
        <v>1</v>
      </c>
      <c r="L112" s="37">
        <v>0</v>
      </c>
      <c r="M112" s="37">
        <v>0</v>
      </c>
      <c r="N112" s="37">
        <v>2</v>
      </c>
      <c r="O112" s="37">
        <v>12</v>
      </c>
      <c r="P112">
        <v>2</v>
      </c>
      <c r="Q112" s="60" t="s">
        <v>2177</v>
      </c>
      <c r="R112" s="60" t="s">
        <v>2153</v>
      </c>
      <c r="S112" s="60" t="s">
        <v>2174</v>
      </c>
      <c r="T112" s="60" t="s">
        <v>2171</v>
      </c>
      <c r="U112" s="60" t="s">
        <v>2171</v>
      </c>
      <c r="V112" s="60" t="s">
        <v>2176</v>
      </c>
      <c r="W112" s="60" t="s">
        <v>2172</v>
      </c>
      <c r="X112" s="60" t="s">
        <v>2172</v>
      </c>
      <c r="Y112" s="60" t="s">
        <v>2172</v>
      </c>
      <c r="Z112" s="60" t="s">
        <v>2172</v>
      </c>
      <c r="AA112" s="61" t="s">
        <v>2199</v>
      </c>
    </row>
    <row r="113" spans="1:27" x14ac:dyDescent="0.3">
      <c r="A113" s="37" t="s">
        <v>433</v>
      </c>
      <c r="B113" s="37" t="s">
        <v>1807</v>
      </c>
      <c r="C113" s="37" t="s">
        <v>1118</v>
      </c>
      <c r="D113" s="37" t="s">
        <v>1119</v>
      </c>
      <c r="E113" s="37" t="s">
        <v>837</v>
      </c>
      <c r="F113" s="37" t="s">
        <v>309</v>
      </c>
      <c r="G113" s="37" t="s">
        <v>1926</v>
      </c>
      <c r="H113" s="37" t="s">
        <v>1827</v>
      </c>
      <c r="I113" s="37">
        <v>0</v>
      </c>
      <c r="J113" s="37">
        <v>0</v>
      </c>
      <c r="K113" s="37">
        <v>0</v>
      </c>
      <c r="L113" s="37">
        <v>2</v>
      </c>
      <c r="M113" s="37">
        <v>0</v>
      </c>
      <c r="N113" s="37">
        <v>4</v>
      </c>
      <c r="O113" s="37">
        <v>12</v>
      </c>
      <c r="P113">
        <v>2</v>
      </c>
      <c r="Q113" s="60" t="s">
        <v>2179</v>
      </c>
      <c r="R113" s="60" t="s">
        <v>2153</v>
      </c>
      <c r="S113" s="60" t="s">
        <v>2180</v>
      </c>
      <c r="T113" s="60" t="s">
        <v>2171</v>
      </c>
      <c r="U113" s="60" t="s">
        <v>2171</v>
      </c>
      <c r="V113" s="60" t="s">
        <v>2172</v>
      </c>
      <c r="W113" s="60" t="s">
        <v>2172</v>
      </c>
      <c r="X113" s="60" t="s">
        <v>2172</v>
      </c>
      <c r="Y113" s="60" t="s">
        <v>2172</v>
      </c>
      <c r="Z113" s="60" t="s">
        <v>2172</v>
      </c>
      <c r="AA113" s="61" t="s">
        <v>2200</v>
      </c>
    </row>
    <row r="114" spans="1:27" x14ac:dyDescent="0.3">
      <c r="A114" s="37" t="s">
        <v>538</v>
      </c>
      <c r="B114" s="37" t="s">
        <v>1807</v>
      </c>
      <c r="C114" s="37" t="s">
        <v>539</v>
      </c>
      <c r="D114" s="37" t="s">
        <v>729</v>
      </c>
      <c r="E114" s="37" t="s">
        <v>945</v>
      </c>
      <c r="F114" s="37" t="s">
        <v>489</v>
      </c>
      <c r="G114" s="37" t="s">
        <v>1927</v>
      </c>
      <c r="H114" s="37" t="s">
        <v>1809</v>
      </c>
      <c r="I114" s="37">
        <v>2</v>
      </c>
      <c r="J114" s="37">
        <v>0</v>
      </c>
      <c r="K114" s="37">
        <v>0</v>
      </c>
      <c r="L114" s="37">
        <v>0</v>
      </c>
      <c r="M114" s="37">
        <v>0</v>
      </c>
      <c r="N114" s="37">
        <v>4</v>
      </c>
      <c r="O114" s="37">
        <v>12</v>
      </c>
      <c r="P114">
        <v>2</v>
      </c>
      <c r="Q114" s="60" t="s">
        <v>2170</v>
      </c>
      <c r="R114" s="60" t="s">
        <v>2153</v>
      </c>
      <c r="S114" s="60" t="s">
        <v>467</v>
      </c>
      <c r="T114" s="60" t="s">
        <v>2171</v>
      </c>
      <c r="U114" s="60" t="s">
        <v>2181</v>
      </c>
      <c r="V114" s="60" t="s">
        <v>2172</v>
      </c>
      <c r="W114" s="60" t="s">
        <v>2172</v>
      </c>
      <c r="X114" s="60" t="s">
        <v>2172</v>
      </c>
      <c r="Y114" s="60" t="s">
        <v>2172</v>
      </c>
      <c r="Z114" s="60" t="s">
        <v>2172</v>
      </c>
      <c r="AA114" s="61" t="s">
        <v>2200</v>
      </c>
    </row>
    <row r="115" spans="1:27" x14ac:dyDescent="0.3">
      <c r="A115" s="37" t="s">
        <v>1053</v>
      </c>
      <c r="B115" s="37" t="s">
        <v>1807</v>
      </c>
      <c r="C115" s="37" t="s">
        <v>1054</v>
      </c>
      <c r="D115" s="37" t="s">
        <v>1055</v>
      </c>
      <c r="E115" s="37" t="s">
        <v>822</v>
      </c>
      <c r="F115" s="37" t="s">
        <v>309</v>
      </c>
      <c r="G115" s="37" t="s">
        <v>1928</v>
      </c>
      <c r="H115" s="37" t="s">
        <v>1816</v>
      </c>
      <c r="I115" s="37">
        <v>0</v>
      </c>
      <c r="J115" s="37">
        <v>0</v>
      </c>
      <c r="K115" s="37">
        <v>0</v>
      </c>
      <c r="L115" s="37">
        <v>1</v>
      </c>
      <c r="M115" s="37">
        <v>0</v>
      </c>
      <c r="N115" s="37">
        <v>2</v>
      </c>
      <c r="O115" s="37">
        <v>6</v>
      </c>
      <c r="P115">
        <v>2</v>
      </c>
      <c r="Q115" s="60" t="s">
        <v>2177</v>
      </c>
      <c r="R115" s="60" t="s">
        <v>2153</v>
      </c>
      <c r="S115" s="60" t="s">
        <v>2174</v>
      </c>
      <c r="T115" s="60" t="s">
        <v>2171</v>
      </c>
      <c r="U115" s="60" t="s">
        <v>2171</v>
      </c>
      <c r="V115" s="60" t="s">
        <v>2176</v>
      </c>
      <c r="W115" s="60" t="s">
        <v>2172</v>
      </c>
      <c r="X115" s="60" t="s">
        <v>2172</v>
      </c>
      <c r="Y115" s="60" t="s">
        <v>2172</v>
      </c>
      <c r="Z115" s="60" t="s">
        <v>2176</v>
      </c>
      <c r="AA115" s="61" t="s">
        <v>2199</v>
      </c>
    </row>
    <row r="116" spans="1:27" x14ac:dyDescent="0.3">
      <c r="A116" s="37" t="s">
        <v>1053</v>
      </c>
      <c r="B116" s="37" t="s">
        <v>1807</v>
      </c>
      <c r="C116" s="37" t="s">
        <v>1054</v>
      </c>
      <c r="D116" s="37" t="s">
        <v>1055</v>
      </c>
      <c r="E116" s="37" t="s">
        <v>822</v>
      </c>
      <c r="F116" s="37" t="s">
        <v>309</v>
      </c>
      <c r="G116" s="37" t="s">
        <v>1928</v>
      </c>
      <c r="H116" s="37" t="s">
        <v>1813</v>
      </c>
      <c r="I116" s="37">
        <v>1</v>
      </c>
      <c r="J116" s="37">
        <v>0</v>
      </c>
      <c r="K116" s="37">
        <v>0</v>
      </c>
      <c r="L116" s="37">
        <v>0</v>
      </c>
      <c r="M116" s="37">
        <v>0</v>
      </c>
      <c r="N116" s="37">
        <v>2</v>
      </c>
      <c r="O116" s="37">
        <v>4</v>
      </c>
      <c r="P116">
        <v>2</v>
      </c>
      <c r="Q116" s="60" t="s">
        <v>2177</v>
      </c>
      <c r="R116" s="60" t="s">
        <v>2153</v>
      </c>
      <c r="S116" s="60" t="s">
        <v>2174</v>
      </c>
      <c r="T116" s="60" t="s">
        <v>2171</v>
      </c>
      <c r="U116" s="60" t="s">
        <v>2171</v>
      </c>
      <c r="V116" s="60" t="s">
        <v>2176</v>
      </c>
      <c r="W116" s="60" t="s">
        <v>2172</v>
      </c>
      <c r="X116" s="60" t="s">
        <v>2172</v>
      </c>
      <c r="Y116" s="60" t="s">
        <v>2172</v>
      </c>
      <c r="Z116" s="60" t="s">
        <v>2176</v>
      </c>
      <c r="AA116" s="61" t="s">
        <v>2197</v>
      </c>
    </row>
    <row r="117" spans="1:27" x14ac:dyDescent="0.3">
      <c r="A117" s="37" t="s">
        <v>456</v>
      </c>
      <c r="B117" s="37" t="s">
        <v>1840</v>
      </c>
      <c r="C117" s="37" t="s">
        <v>1003</v>
      </c>
      <c r="D117" s="37" t="s">
        <v>1004</v>
      </c>
      <c r="E117" s="37" t="s">
        <v>704</v>
      </c>
      <c r="F117" s="37" t="s">
        <v>1929</v>
      </c>
      <c r="G117" s="37" t="s">
        <v>1930</v>
      </c>
      <c r="H117" s="37" t="s">
        <v>1827</v>
      </c>
      <c r="I117" s="37">
        <v>2</v>
      </c>
      <c r="J117" s="37">
        <v>0</v>
      </c>
      <c r="K117" s="37">
        <v>0</v>
      </c>
      <c r="L117" s="37">
        <v>0</v>
      </c>
      <c r="M117" s="37">
        <v>0</v>
      </c>
      <c r="N117" s="37">
        <v>4</v>
      </c>
      <c r="O117" s="37">
        <v>10</v>
      </c>
      <c r="P117">
        <v>2</v>
      </c>
      <c r="Q117" s="60" t="s">
        <v>2179</v>
      </c>
      <c r="R117" s="60" t="s">
        <v>2153</v>
      </c>
      <c r="S117" s="60" t="s">
        <v>2180</v>
      </c>
      <c r="T117" s="60" t="s">
        <v>2171</v>
      </c>
      <c r="U117" s="60" t="s">
        <v>2178</v>
      </c>
      <c r="V117" s="60" t="s">
        <v>2172</v>
      </c>
      <c r="W117" s="60" t="s">
        <v>2172</v>
      </c>
      <c r="X117" s="60" t="s">
        <v>2172</v>
      </c>
      <c r="Y117" s="60" t="s">
        <v>2172</v>
      </c>
      <c r="Z117" s="60" t="s">
        <v>2172</v>
      </c>
      <c r="AA117" s="61" t="s">
        <v>2200</v>
      </c>
    </row>
    <row r="118" spans="1:27" x14ac:dyDescent="0.3">
      <c r="A118" s="37" t="s">
        <v>189</v>
      </c>
      <c r="B118" s="37" t="s">
        <v>1829</v>
      </c>
      <c r="C118" s="37" t="s">
        <v>1109</v>
      </c>
      <c r="D118" s="37" t="s">
        <v>966</v>
      </c>
      <c r="E118" s="37" t="s">
        <v>837</v>
      </c>
      <c r="F118" s="37" t="s">
        <v>1830</v>
      </c>
      <c r="G118" s="37" t="s">
        <v>1931</v>
      </c>
      <c r="H118" s="37" t="s">
        <v>1827</v>
      </c>
      <c r="I118" s="37">
        <v>0</v>
      </c>
      <c r="J118" s="37">
        <v>0</v>
      </c>
      <c r="K118" s="37">
        <v>0</v>
      </c>
      <c r="L118" s="37">
        <v>2</v>
      </c>
      <c r="M118" s="37">
        <v>0</v>
      </c>
      <c r="N118" s="37">
        <v>4</v>
      </c>
      <c r="O118" s="37">
        <v>10</v>
      </c>
      <c r="P118">
        <v>2</v>
      </c>
      <c r="Q118" s="60" t="s">
        <v>2179</v>
      </c>
      <c r="R118" s="60" t="s">
        <v>2153</v>
      </c>
      <c r="S118" s="60" t="s">
        <v>2180</v>
      </c>
      <c r="T118" s="60" t="s">
        <v>2171</v>
      </c>
      <c r="U118" s="60" t="s">
        <v>2171</v>
      </c>
      <c r="V118" s="60" t="s">
        <v>2172</v>
      </c>
      <c r="W118" s="60" t="s">
        <v>2172</v>
      </c>
      <c r="X118" s="60" t="s">
        <v>2172</v>
      </c>
      <c r="Y118" s="60" t="s">
        <v>2172</v>
      </c>
      <c r="Z118" s="60" t="s">
        <v>2172</v>
      </c>
      <c r="AA118" s="61" t="s">
        <v>2200</v>
      </c>
    </row>
    <row r="119" spans="1:27" x14ac:dyDescent="0.3">
      <c r="A119" s="37" t="s">
        <v>1010</v>
      </c>
      <c r="B119" s="37" t="s">
        <v>1861</v>
      </c>
      <c r="C119" s="37" t="s">
        <v>1011</v>
      </c>
      <c r="D119" s="37" t="s">
        <v>729</v>
      </c>
      <c r="E119" s="37" t="s">
        <v>1012</v>
      </c>
      <c r="F119" s="37" t="s">
        <v>199</v>
      </c>
      <c r="G119" s="37" t="s">
        <v>1932</v>
      </c>
      <c r="H119" s="37" t="s">
        <v>1816</v>
      </c>
      <c r="I119" s="37">
        <v>0</v>
      </c>
      <c r="J119" s="37">
        <v>0</v>
      </c>
      <c r="K119" s="37">
        <v>0</v>
      </c>
      <c r="L119" s="37">
        <v>2</v>
      </c>
      <c r="M119" s="37">
        <v>0</v>
      </c>
      <c r="N119" s="37">
        <v>4</v>
      </c>
      <c r="O119" s="37">
        <v>10</v>
      </c>
      <c r="P119">
        <v>2</v>
      </c>
      <c r="Q119" s="60" t="s">
        <v>2170</v>
      </c>
      <c r="R119" s="60" t="s">
        <v>2153</v>
      </c>
      <c r="S119" s="60" t="s">
        <v>467</v>
      </c>
      <c r="T119" s="60" t="s">
        <v>2171</v>
      </c>
      <c r="U119" s="60" t="s">
        <v>2171</v>
      </c>
      <c r="V119" s="60" t="s">
        <v>2172</v>
      </c>
      <c r="W119" s="60" t="s">
        <v>2172</v>
      </c>
      <c r="X119" s="60" t="s">
        <v>2172</v>
      </c>
      <c r="Y119" s="60" t="s">
        <v>2172</v>
      </c>
      <c r="Z119" s="60" t="s">
        <v>2172</v>
      </c>
      <c r="AA119" s="61" t="s">
        <v>2200</v>
      </c>
    </row>
    <row r="120" spans="1:27" x14ac:dyDescent="0.3">
      <c r="A120" s="37" t="s">
        <v>960</v>
      </c>
      <c r="B120" s="37" t="s">
        <v>1861</v>
      </c>
      <c r="C120" s="37" t="s">
        <v>961</v>
      </c>
      <c r="D120" s="37" t="s">
        <v>962</v>
      </c>
      <c r="E120" s="37" t="s">
        <v>963</v>
      </c>
      <c r="F120" s="37" t="s">
        <v>199</v>
      </c>
      <c r="G120" s="37" t="s">
        <v>1933</v>
      </c>
      <c r="H120" s="37" t="s">
        <v>1816</v>
      </c>
      <c r="I120" s="37">
        <v>0</v>
      </c>
      <c r="J120" s="37">
        <v>0</v>
      </c>
      <c r="K120" s="37">
        <v>0</v>
      </c>
      <c r="L120" s="37">
        <v>2</v>
      </c>
      <c r="M120" s="37">
        <v>0</v>
      </c>
      <c r="N120" s="37">
        <v>4</v>
      </c>
      <c r="O120" s="37">
        <v>10</v>
      </c>
      <c r="P120">
        <v>2</v>
      </c>
      <c r="Q120" s="60" t="s">
        <v>2177</v>
      </c>
      <c r="R120" s="60" t="s">
        <v>2153</v>
      </c>
      <c r="S120" s="60" t="s">
        <v>2174</v>
      </c>
      <c r="T120" s="60" t="s">
        <v>2171</v>
      </c>
      <c r="U120" s="60" t="s">
        <v>2171</v>
      </c>
      <c r="V120" s="60" t="s">
        <v>2176</v>
      </c>
      <c r="W120" s="60" t="s">
        <v>2172</v>
      </c>
      <c r="X120" s="60" t="s">
        <v>2172</v>
      </c>
      <c r="Y120" s="60" t="s">
        <v>2172</v>
      </c>
      <c r="Z120" s="60" t="s">
        <v>2172</v>
      </c>
      <c r="AA120" s="61" t="s">
        <v>2199</v>
      </c>
    </row>
    <row r="121" spans="1:27" x14ac:dyDescent="0.3">
      <c r="A121" s="37" t="s">
        <v>343</v>
      </c>
      <c r="B121" s="37" t="s">
        <v>1867</v>
      </c>
      <c r="C121" s="37" t="s">
        <v>344</v>
      </c>
      <c r="D121" s="37" t="s">
        <v>997</v>
      </c>
      <c r="E121" s="37" t="s">
        <v>704</v>
      </c>
      <c r="F121" s="37" t="s">
        <v>1880</v>
      </c>
      <c r="G121" s="37" t="s">
        <v>1934</v>
      </c>
      <c r="H121" s="37" t="s">
        <v>1827</v>
      </c>
      <c r="I121" s="37">
        <v>0</v>
      </c>
      <c r="J121" s="37">
        <v>0</v>
      </c>
      <c r="K121" s="37">
        <v>0</v>
      </c>
      <c r="L121" s="37">
        <v>2</v>
      </c>
      <c r="M121" s="37">
        <v>0</v>
      </c>
      <c r="N121" s="37">
        <v>4</v>
      </c>
      <c r="O121" s="37">
        <v>8</v>
      </c>
      <c r="P121">
        <v>2</v>
      </c>
      <c r="Q121" s="60" t="s">
        <v>2179</v>
      </c>
      <c r="R121" s="60" t="s">
        <v>2153</v>
      </c>
      <c r="S121" s="60" t="s">
        <v>2180</v>
      </c>
      <c r="T121" s="60" t="s">
        <v>2171</v>
      </c>
      <c r="U121" s="60" t="s">
        <v>2171</v>
      </c>
      <c r="V121" s="60" t="s">
        <v>2172</v>
      </c>
      <c r="W121" s="60" t="s">
        <v>2172</v>
      </c>
      <c r="X121" s="60" t="s">
        <v>2172</v>
      </c>
      <c r="Y121" s="60" t="s">
        <v>2172</v>
      </c>
      <c r="Z121" s="60" t="s">
        <v>2172</v>
      </c>
      <c r="AA121" s="61" t="s">
        <v>2200</v>
      </c>
    </row>
    <row r="122" spans="1:27" x14ac:dyDescent="0.3">
      <c r="A122" s="37" t="s">
        <v>624</v>
      </c>
      <c r="B122" s="37" t="s">
        <v>1857</v>
      </c>
      <c r="C122" s="37" t="s">
        <v>1095</v>
      </c>
      <c r="D122" s="37" t="s">
        <v>729</v>
      </c>
      <c r="E122" s="37" t="s">
        <v>1096</v>
      </c>
      <c r="F122" s="37" t="s">
        <v>627</v>
      </c>
      <c r="G122" s="37" t="s">
        <v>1935</v>
      </c>
      <c r="H122" s="37" t="s">
        <v>1809</v>
      </c>
      <c r="I122" s="37">
        <v>2</v>
      </c>
      <c r="J122" s="37">
        <v>0</v>
      </c>
      <c r="K122" s="37">
        <v>0</v>
      </c>
      <c r="L122" s="37">
        <v>0</v>
      </c>
      <c r="M122" s="37">
        <v>0</v>
      </c>
      <c r="N122" s="37">
        <v>4</v>
      </c>
      <c r="O122" s="37">
        <v>8</v>
      </c>
      <c r="P122">
        <v>2</v>
      </c>
      <c r="Q122" s="60" t="s">
        <v>2170</v>
      </c>
      <c r="R122" s="60" t="s">
        <v>2153</v>
      </c>
      <c r="S122" s="60" t="s">
        <v>467</v>
      </c>
      <c r="T122" s="60" t="s">
        <v>2171</v>
      </c>
      <c r="U122" s="60" t="s">
        <v>2181</v>
      </c>
      <c r="V122" s="60" t="s">
        <v>2172</v>
      </c>
      <c r="W122" s="60" t="s">
        <v>2172</v>
      </c>
      <c r="X122" s="60" t="s">
        <v>2172</v>
      </c>
      <c r="Y122" s="60" t="s">
        <v>2172</v>
      </c>
      <c r="Z122" s="60" t="s">
        <v>2172</v>
      </c>
      <c r="AA122" s="61" t="s">
        <v>2200</v>
      </c>
    </row>
    <row r="123" spans="1:27" x14ac:dyDescent="0.3">
      <c r="A123" s="37" t="s">
        <v>973</v>
      </c>
      <c r="B123" s="37" t="s">
        <v>1888</v>
      </c>
      <c r="C123" s="37" t="s">
        <v>893</v>
      </c>
      <c r="D123" s="37" t="s">
        <v>974</v>
      </c>
      <c r="E123" s="37" t="s">
        <v>842</v>
      </c>
      <c r="F123" s="37" t="s">
        <v>895</v>
      </c>
      <c r="G123" s="37" t="s">
        <v>1936</v>
      </c>
      <c r="H123" s="37" t="s">
        <v>1813</v>
      </c>
      <c r="I123" s="37">
        <v>0</v>
      </c>
      <c r="J123" s="37">
        <v>0</v>
      </c>
      <c r="K123" s="37">
        <v>0</v>
      </c>
      <c r="L123" s="37">
        <v>0</v>
      </c>
      <c r="M123" s="37">
        <v>2</v>
      </c>
      <c r="N123" s="37">
        <v>4</v>
      </c>
      <c r="O123" s="37">
        <v>8</v>
      </c>
      <c r="P123">
        <v>2</v>
      </c>
      <c r="Q123" s="60" t="s">
        <v>2177</v>
      </c>
      <c r="R123" s="60" t="s">
        <v>2153</v>
      </c>
      <c r="S123" s="60" t="s">
        <v>2174</v>
      </c>
      <c r="T123" s="60" t="s">
        <v>2171</v>
      </c>
      <c r="U123" s="60" t="s">
        <v>2178</v>
      </c>
      <c r="V123" s="60" t="s">
        <v>2172</v>
      </c>
      <c r="W123" s="60" t="s">
        <v>2176</v>
      </c>
      <c r="X123" s="60" t="s">
        <v>2176</v>
      </c>
      <c r="Y123" s="60" t="s">
        <v>2176</v>
      </c>
      <c r="Z123" s="60" t="s">
        <v>2176</v>
      </c>
      <c r="AA123" s="61" t="s">
        <v>2197</v>
      </c>
    </row>
    <row r="124" spans="1:27" x14ac:dyDescent="0.3">
      <c r="A124" s="37" t="s">
        <v>648</v>
      </c>
      <c r="B124" s="37" t="s">
        <v>1807</v>
      </c>
      <c r="C124" s="37" t="s">
        <v>1001</v>
      </c>
      <c r="D124" s="37" t="s">
        <v>729</v>
      </c>
      <c r="E124" s="37" t="s">
        <v>704</v>
      </c>
      <c r="F124" s="37" t="s">
        <v>489</v>
      </c>
      <c r="G124" s="37" t="s">
        <v>1937</v>
      </c>
      <c r="H124" s="37" t="s">
        <v>1809</v>
      </c>
      <c r="I124" s="37">
        <v>0</v>
      </c>
      <c r="J124" s="37">
        <v>0</v>
      </c>
      <c r="K124" s="37">
        <v>0</v>
      </c>
      <c r="L124" s="37">
        <v>2</v>
      </c>
      <c r="M124" s="37">
        <v>0</v>
      </c>
      <c r="N124" s="37">
        <v>4</v>
      </c>
      <c r="O124" s="37">
        <v>8</v>
      </c>
      <c r="P124">
        <v>2</v>
      </c>
      <c r="Q124" s="60" t="s">
        <v>2170</v>
      </c>
      <c r="R124" s="60" t="s">
        <v>2153</v>
      </c>
      <c r="S124" s="60" t="s">
        <v>467</v>
      </c>
      <c r="T124" s="60" t="s">
        <v>2171</v>
      </c>
      <c r="U124" s="60" t="s">
        <v>2181</v>
      </c>
      <c r="V124" s="60" t="s">
        <v>2172</v>
      </c>
      <c r="W124" s="60" t="s">
        <v>2172</v>
      </c>
      <c r="X124" s="60" t="s">
        <v>2172</v>
      </c>
      <c r="Y124" s="60" t="s">
        <v>2172</v>
      </c>
      <c r="Z124" s="60" t="s">
        <v>2172</v>
      </c>
      <c r="AA124" s="61" t="s">
        <v>2200</v>
      </c>
    </row>
    <row r="125" spans="1:27" x14ac:dyDescent="0.3">
      <c r="A125" s="37" t="s">
        <v>536</v>
      </c>
      <c r="B125" s="37" t="s">
        <v>1807</v>
      </c>
      <c r="C125" s="37" t="s">
        <v>994</v>
      </c>
      <c r="D125" s="37" t="s">
        <v>995</v>
      </c>
      <c r="E125" s="37" t="s">
        <v>704</v>
      </c>
      <c r="F125" s="37" t="s">
        <v>489</v>
      </c>
      <c r="G125" s="37" t="s">
        <v>1938</v>
      </c>
      <c r="H125" s="37" t="s">
        <v>1809</v>
      </c>
      <c r="I125" s="37">
        <v>2</v>
      </c>
      <c r="J125" s="37">
        <v>0</v>
      </c>
      <c r="K125" s="37">
        <v>0</v>
      </c>
      <c r="L125" s="37">
        <v>0</v>
      </c>
      <c r="M125" s="37">
        <v>0</v>
      </c>
      <c r="N125" s="37">
        <v>4</v>
      </c>
      <c r="O125" s="37">
        <v>8</v>
      </c>
      <c r="P125">
        <v>2</v>
      </c>
      <c r="Q125" s="60" t="s">
        <v>2170</v>
      </c>
      <c r="R125" s="60" t="s">
        <v>2153</v>
      </c>
      <c r="S125" s="60" t="s">
        <v>467</v>
      </c>
      <c r="T125" s="60" t="s">
        <v>2192</v>
      </c>
      <c r="U125" s="60" t="s">
        <v>2181</v>
      </c>
      <c r="V125" s="60" t="s">
        <v>2172</v>
      </c>
      <c r="W125" s="60" t="s">
        <v>2172</v>
      </c>
      <c r="X125" s="60" t="s">
        <v>2172</v>
      </c>
      <c r="Y125" s="60" t="s">
        <v>2172</v>
      </c>
      <c r="Z125" s="60" t="s">
        <v>2172</v>
      </c>
      <c r="AA125" s="61" t="s">
        <v>2200</v>
      </c>
    </row>
    <row r="126" spans="1:27" x14ac:dyDescent="0.3">
      <c r="A126" s="37" t="s">
        <v>933</v>
      </c>
      <c r="B126" s="37" t="s">
        <v>1822</v>
      </c>
      <c r="C126" s="37" t="s">
        <v>934</v>
      </c>
      <c r="D126" s="37" t="s">
        <v>935</v>
      </c>
      <c r="E126" s="37" t="s">
        <v>736</v>
      </c>
      <c r="F126" s="37" t="s">
        <v>1823</v>
      </c>
      <c r="G126" s="37" t="s">
        <v>1939</v>
      </c>
      <c r="H126" s="37" t="s">
        <v>1816</v>
      </c>
      <c r="I126" s="37">
        <v>0</v>
      </c>
      <c r="J126" s="37">
        <v>0</v>
      </c>
      <c r="K126" s="37">
        <v>0</v>
      </c>
      <c r="L126" s="37">
        <v>0</v>
      </c>
      <c r="M126" s="37">
        <v>2</v>
      </c>
      <c r="N126" s="37">
        <v>4</v>
      </c>
      <c r="O126" s="37">
        <v>8</v>
      </c>
      <c r="P126">
        <v>2</v>
      </c>
      <c r="Q126" s="60" t="s">
        <v>2177</v>
      </c>
      <c r="R126" s="60" t="s">
        <v>2153</v>
      </c>
      <c r="S126" s="60" t="s">
        <v>2174</v>
      </c>
      <c r="T126" s="60" t="s">
        <v>2171</v>
      </c>
      <c r="U126" s="60" t="s">
        <v>2178</v>
      </c>
      <c r="V126" s="60" t="s">
        <v>2176</v>
      </c>
      <c r="W126" s="60" t="s">
        <v>2172</v>
      </c>
      <c r="X126" s="60" t="s">
        <v>2172</v>
      </c>
      <c r="Y126" s="60" t="s">
        <v>2176</v>
      </c>
      <c r="Z126" s="60" t="s">
        <v>2172</v>
      </c>
      <c r="AA126" s="61" t="s">
        <v>2199</v>
      </c>
    </row>
    <row r="127" spans="1:27" x14ac:dyDescent="0.3">
      <c r="A127" s="37" t="s">
        <v>529</v>
      </c>
      <c r="B127" s="37" t="s">
        <v>1867</v>
      </c>
      <c r="C127" s="37" t="s">
        <v>1069</v>
      </c>
      <c r="D127" s="37" t="s">
        <v>729</v>
      </c>
      <c r="E127" s="37" t="s">
        <v>1070</v>
      </c>
      <c r="F127" s="37" t="s">
        <v>531</v>
      </c>
      <c r="G127" s="37" t="s">
        <v>1940</v>
      </c>
      <c r="H127" s="37" t="s">
        <v>1809</v>
      </c>
      <c r="I127" s="37">
        <v>0</v>
      </c>
      <c r="J127" s="37">
        <v>0</v>
      </c>
      <c r="K127" s="37">
        <v>0</v>
      </c>
      <c r="L127" s="37">
        <v>1</v>
      </c>
      <c r="M127" s="37">
        <v>1</v>
      </c>
      <c r="N127" s="37">
        <v>4</v>
      </c>
      <c r="O127" s="37">
        <v>8</v>
      </c>
      <c r="P127">
        <v>2</v>
      </c>
      <c r="Q127" s="60" t="s">
        <v>2170</v>
      </c>
      <c r="R127" s="60" t="s">
        <v>2153</v>
      </c>
      <c r="S127" s="60" t="s">
        <v>467</v>
      </c>
      <c r="T127" s="60" t="s">
        <v>2171</v>
      </c>
      <c r="U127" s="60" t="s">
        <v>2171</v>
      </c>
      <c r="V127" s="60" t="s">
        <v>2172</v>
      </c>
      <c r="W127" s="60" t="s">
        <v>2172</v>
      </c>
      <c r="X127" s="60" t="s">
        <v>2172</v>
      </c>
      <c r="Y127" s="60" t="s">
        <v>2172</v>
      </c>
      <c r="Z127" s="60" t="s">
        <v>2172</v>
      </c>
      <c r="AA127" s="61" t="s">
        <v>2200</v>
      </c>
    </row>
    <row r="128" spans="1:27" x14ac:dyDescent="0.3">
      <c r="A128" s="37" t="s">
        <v>1006</v>
      </c>
      <c r="B128" s="37" t="s">
        <v>1861</v>
      </c>
      <c r="C128" s="37" t="s">
        <v>813</v>
      </c>
      <c r="D128" s="37" t="s">
        <v>1007</v>
      </c>
      <c r="E128" s="37" t="s">
        <v>1008</v>
      </c>
      <c r="F128" s="37" t="s">
        <v>199</v>
      </c>
      <c r="G128" s="37" t="s">
        <v>1941</v>
      </c>
      <c r="H128" s="37" t="s">
        <v>1816</v>
      </c>
      <c r="I128" s="37">
        <v>0</v>
      </c>
      <c r="J128" s="37">
        <v>0</v>
      </c>
      <c r="K128" s="37">
        <v>2</v>
      </c>
      <c r="L128" s="37">
        <v>0</v>
      </c>
      <c r="M128" s="37">
        <v>0</v>
      </c>
      <c r="N128" s="37">
        <v>4</v>
      </c>
      <c r="O128" s="37">
        <v>6</v>
      </c>
      <c r="P128">
        <v>2</v>
      </c>
      <c r="Q128" s="60" t="s">
        <v>2177</v>
      </c>
      <c r="R128" s="60" t="s">
        <v>2153</v>
      </c>
      <c r="S128" s="60" t="s">
        <v>2174</v>
      </c>
      <c r="T128" s="60" t="s">
        <v>2171</v>
      </c>
      <c r="U128" s="60" t="s">
        <v>2171</v>
      </c>
      <c r="V128" s="60" t="s">
        <v>2176</v>
      </c>
      <c r="W128" s="60" t="s">
        <v>2172</v>
      </c>
      <c r="X128" s="60" t="s">
        <v>2172</v>
      </c>
      <c r="Y128" s="60" t="s">
        <v>2172</v>
      </c>
      <c r="Z128" s="60" t="s">
        <v>2172</v>
      </c>
      <c r="AA128" s="61" t="s">
        <v>2199</v>
      </c>
    </row>
    <row r="129" spans="1:27" x14ac:dyDescent="0.3">
      <c r="A129" s="37" t="s">
        <v>1021</v>
      </c>
      <c r="B129" s="37" t="s">
        <v>1807</v>
      </c>
      <c r="C129" s="37" t="s">
        <v>1022</v>
      </c>
      <c r="D129" s="37" t="s">
        <v>1023</v>
      </c>
      <c r="E129" s="37" t="s">
        <v>822</v>
      </c>
      <c r="F129" s="37" t="s">
        <v>309</v>
      </c>
      <c r="G129" s="37" t="s">
        <v>1942</v>
      </c>
      <c r="H129" s="37" t="s">
        <v>1816</v>
      </c>
      <c r="I129" s="37">
        <v>0</v>
      </c>
      <c r="J129" s="37">
        <v>0</v>
      </c>
      <c r="K129" s="37">
        <v>0</v>
      </c>
      <c r="L129" s="37">
        <v>2</v>
      </c>
      <c r="M129" s="37">
        <v>0</v>
      </c>
      <c r="N129" s="37">
        <v>4</v>
      </c>
      <c r="O129" s="37">
        <v>6</v>
      </c>
      <c r="P129">
        <v>2</v>
      </c>
      <c r="Q129" s="60" t="s">
        <v>2177</v>
      </c>
      <c r="R129" s="60" t="s">
        <v>2153</v>
      </c>
      <c r="S129" s="60" t="s">
        <v>2174</v>
      </c>
      <c r="T129" s="60" t="s">
        <v>2171</v>
      </c>
      <c r="U129" s="60" t="s">
        <v>2171</v>
      </c>
      <c r="V129" s="60" t="s">
        <v>2176</v>
      </c>
      <c r="W129" s="60" t="s">
        <v>2172</v>
      </c>
      <c r="X129" s="60" t="s">
        <v>2172</v>
      </c>
      <c r="Y129" s="60" t="s">
        <v>2172</v>
      </c>
      <c r="Z129" s="60" t="s">
        <v>2172</v>
      </c>
      <c r="AA129" s="61" t="s">
        <v>2199</v>
      </c>
    </row>
    <row r="130" spans="1:27" x14ac:dyDescent="0.3">
      <c r="A130" s="37" t="s">
        <v>980</v>
      </c>
      <c r="B130" s="37" t="s">
        <v>1832</v>
      </c>
      <c r="C130" s="37" t="s">
        <v>981</v>
      </c>
      <c r="D130" s="37" t="s">
        <v>729</v>
      </c>
      <c r="E130" s="37" t="s">
        <v>982</v>
      </c>
      <c r="F130" s="37" t="s">
        <v>983</v>
      </c>
      <c r="G130" s="37" t="s">
        <v>1943</v>
      </c>
      <c r="H130" s="37" t="s">
        <v>1812</v>
      </c>
      <c r="I130" s="37">
        <v>0</v>
      </c>
      <c r="J130" s="37">
        <v>0</v>
      </c>
      <c r="K130" s="37">
        <v>0</v>
      </c>
      <c r="L130" s="37">
        <v>1</v>
      </c>
      <c r="M130" s="37">
        <v>0</v>
      </c>
      <c r="N130" s="37">
        <v>2</v>
      </c>
      <c r="O130" s="37">
        <v>2</v>
      </c>
      <c r="P130">
        <v>2</v>
      </c>
      <c r="Q130" s="60" t="s">
        <v>2177</v>
      </c>
      <c r="R130" s="60" t="s">
        <v>2153</v>
      </c>
      <c r="S130" s="60" t="s">
        <v>2174</v>
      </c>
      <c r="T130" s="60" t="s">
        <v>2171</v>
      </c>
      <c r="U130" s="60" t="s">
        <v>2181</v>
      </c>
      <c r="V130" s="60" t="s">
        <v>2172</v>
      </c>
      <c r="W130" s="60" t="s">
        <v>2172</v>
      </c>
      <c r="X130" s="60" t="s">
        <v>2172</v>
      </c>
      <c r="Y130" s="60" t="s">
        <v>2176</v>
      </c>
      <c r="Z130" s="60" t="s">
        <v>2172</v>
      </c>
      <c r="AA130" s="61" t="s">
        <v>2197</v>
      </c>
    </row>
    <row r="131" spans="1:27" x14ac:dyDescent="0.3">
      <c r="A131" s="37" t="s">
        <v>980</v>
      </c>
      <c r="B131" s="37" t="s">
        <v>1832</v>
      </c>
      <c r="C131" s="37" t="s">
        <v>981</v>
      </c>
      <c r="D131" s="37" t="s">
        <v>729</v>
      </c>
      <c r="E131" s="37" t="s">
        <v>982</v>
      </c>
      <c r="F131" s="37" t="s">
        <v>983</v>
      </c>
      <c r="G131" s="37" t="s">
        <v>1943</v>
      </c>
      <c r="H131" s="37" t="s">
        <v>1816</v>
      </c>
      <c r="I131" s="37">
        <v>1</v>
      </c>
      <c r="J131" s="37">
        <v>0</v>
      </c>
      <c r="K131" s="37">
        <v>0</v>
      </c>
      <c r="L131" s="37">
        <v>0</v>
      </c>
      <c r="M131" s="37">
        <v>0</v>
      </c>
      <c r="N131" s="37">
        <v>2</v>
      </c>
      <c r="O131" s="37">
        <v>4</v>
      </c>
      <c r="P131">
        <v>2</v>
      </c>
      <c r="Q131" s="60" t="s">
        <v>2177</v>
      </c>
      <c r="R131" s="60" t="s">
        <v>2153</v>
      </c>
      <c r="S131" s="60" t="s">
        <v>2174</v>
      </c>
      <c r="T131" s="60" t="s">
        <v>2171</v>
      </c>
      <c r="U131" s="60" t="s">
        <v>2181</v>
      </c>
      <c r="V131" s="60" t="s">
        <v>2172</v>
      </c>
      <c r="W131" s="60" t="s">
        <v>2172</v>
      </c>
      <c r="X131" s="60" t="s">
        <v>2172</v>
      </c>
      <c r="Y131" s="60" t="s">
        <v>2176</v>
      </c>
      <c r="Z131" s="60" t="s">
        <v>2172</v>
      </c>
      <c r="AA131" s="61" t="s">
        <v>2199</v>
      </c>
    </row>
    <row r="132" spans="1:27" x14ac:dyDescent="0.3">
      <c r="A132" s="37" t="s">
        <v>1014</v>
      </c>
      <c r="B132" s="37" t="s">
        <v>1822</v>
      </c>
      <c r="C132" s="37" t="s">
        <v>1015</v>
      </c>
      <c r="D132" s="37" t="s">
        <v>729</v>
      </c>
      <c r="E132" s="37" t="s">
        <v>1016</v>
      </c>
      <c r="F132" s="37" t="s">
        <v>1823</v>
      </c>
      <c r="G132" s="37" t="s">
        <v>1944</v>
      </c>
      <c r="H132" s="37" t="s">
        <v>1813</v>
      </c>
      <c r="I132" s="37">
        <v>2</v>
      </c>
      <c r="J132" s="37">
        <v>0</v>
      </c>
      <c r="K132" s="37">
        <v>0</v>
      </c>
      <c r="L132" s="37">
        <v>0</v>
      </c>
      <c r="M132" s="37">
        <v>0</v>
      </c>
      <c r="N132" s="37">
        <v>4</v>
      </c>
      <c r="O132" s="37">
        <v>6</v>
      </c>
      <c r="P132">
        <v>2</v>
      </c>
      <c r="Q132" s="60" t="s">
        <v>2177</v>
      </c>
      <c r="R132" s="60" t="s">
        <v>2153</v>
      </c>
      <c r="S132" s="60" t="s">
        <v>2174</v>
      </c>
      <c r="T132" s="60" t="s">
        <v>2171</v>
      </c>
      <c r="U132" s="60" t="s">
        <v>2178</v>
      </c>
      <c r="V132" s="60" t="s">
        <v>2176</v>
      </c>
      <c r="W132" s="60" t="s">
        <v>2176</v>
      </c>
      <c r="X132" s="60" t="s">
        <v>2176</v>
      </c>
      <c r="Y132" s="60" t="s">
        <v>2176</v>
      </c>
      <c r="Z132" s="60" t="s">
        <v>2176</v>
      </c>
      <c r="AA132" s="61" t="s">
        <v>2197</v>
      </c>
    </row>
    <row r="133" spans="1:27" x14ac:dyDescent="0.3">
      <c r="A133" s="37" t="s">
        <v>393</v>
      </c>
      <c r="B133" s="37" t="s">
        <v>1832</v>
      </c>
      <c r="C133" s="37" t="s">
        <v>1018</v>
      </c>
      <c r="D133" s="37" t="s">
        <v>1019</v>
      </c>
      <c r="E133" s="37" t="s">
        <v>730</v>
      </c>
      <c r="F133" s="37" t="s">
        <v>238</v>
      </c>
      <c r="G133" s="37" t="s">
        <v>1945</v>
      </c>
      <c r="H133" s="37" t="s">
        <v>1827</v>
      </c>
      <c r="I133" s="37">
        <v>0</v>
      </c>
      <c r="J133" s="37">
        <v>0</v>
      </c>
      <c r="K133" s="37">
        <v>2</v>
      </c>
      <c r="L133" s="37">
        <v>0</v>
      </c>
      <c r="M133" s="37">
        <v>0</v>
      </c>
      <c r="N133" s="37">
        <v>4</v>
      </c>
      <c r="O133" s="37">
        <v>6</v>
      </c>
      <c r="P133">
        <v>2</v>
      </c>
      <c r="Q133" s="60" t="s">
        <v>2179</v>
      </c>
      <c r="R133" s="60" t="s">
        <v>2153</v>
      </c>
      <c r="S133" s="60" t="s">
        <v>2180</v>
      </c>
      <c r="T133" s="60" t="s">
        <v>2171</v>
      </c>
      <c r="U133" s="60" t="s">
        <v>2171</v>
      </c>
      <c r="V133" s="60" t="s">
        <v>2172</v>
      </c>
      <c r="W133" s="60" t="s">
        <v>2172</v>
      </c>
      <c r="X133" s="60" t="s">
        <v>2172</v>
      </c>
      <c r="Y133" s="60" t="s">
        <v>2172</v>
      </c>
      <c r="Z133" s="60" t="s">
        <v>2172</v>
      </c>
      <c r="AA133" s="61" t="s">
        <v>2200</v>
      </c>
    </row>
    <row r="134" spans="1:27" x14ac:dyDescent="0.3">
      <c r="A134" s="37" t="s">
        <v>611</v>
      </c>
      <c r="B134" s="37" t="s">
        <v>1807</v>
      </c>
      <c r="C134" s="37" t="s">
        <v>965</v>
      </c>
      <c r="D134" s="37" t="s">
        <v>966</v>
      </c>
      <c r="E134" s="37" t="s">
        <v>791</v>
      </c>
      <c r="F134" s="37" t="s">
        <v>472</v>
      </c>
      <c r="G134" s="37" t="s">
        <v>1946</v>
      </c>
      <c r="H134" s="37" t="s">
        <v>1809</v>
      </c>
      <c r="I134" s="37">
        <v>0</v>
      </c>
      <c r="J134" s="37">
        <v>0</v>
      </c>
      <c r="K134" s="37">
        <v>2</v>
      </c>
      <c r="L134" s="37">
        <v>0</v>
      </c>
      <c r="M134" s="37">
        <v>0</v>
      </c>
      <c r="N134" s="37">
        <v>4</v>
      </c>
      <c r="O134" s="37">
        <v>4</v>
      </c>
      <c r="P134">
        <v>2</v>
      </c>
      <c r="Q134" s="60" t="s">
        <v>2170</v>
      </c>
      <c r="R134" s="60" t="s">
        <v>2153</v>
      </c>
      <c r="S134" s="60" t="s">
        <v>467</v>
      </c>
      <c r="T134" s="60" t="s">
        <v>2192</v>
      </c>
      <c r="U134" s="60" t="s">
        <v>2171</v>
      </c>
      <c r="V134" s="60" t="s">
        <v>2172</v>
      </c>
      <c r="W134" s="60" t="s">
        <v>2172</v>
      </c>
      <c r="X134" s="60" t="s">
        <v>2172</v>
      </c>
      <c r="Y134" s="60" t="s">
        <v>2172</v>
      </c>
      <c r="Z134" s="60" t="s">
        <v>2172</v>
      </c>
      <c r="AA134" s="61" t="s">
        <v>2200</v>
      </c>
    </row>
    <row r="135" spans="1:27" x14ac:dyDescent="0.3">
      <c r="A135" s="37" t="s">
        <v>613</v>
      </c>
      <c r="B135" s="37" t="s">
        <v>1807</v>
      </c>
      <c r="C135" s="37" t="s">
        <v>965</v>
      </c>
      <c r="D135" s="37" t="s">
        <v>966</v>
      </c>
      <c r="E135" s="37" t="s">
        <v>967</v>
      </c>
      <c r="F135" s="37" t="s">
        <v>472</v>
      </c>
      <c r="G135" s="37" t="s">
        <v>1947</v>
      </c>
      <c r="H135" s="37" t="s">
        <v>1809</v>
      </c>
      <c r="I135" s="37">
        <v>0</v>
      </c>
      <c r="J135" s="37">
        <v>0</v>
      </c>
      <c r="K135" s="37">
        <v>2</v>
      </c>
      <c r="L135" s="37">
        <v>0</v>
      </c>
      <c r="M135" s="37">
        <v>0</v>
      </c>
      <c r="N135" s="37">
        <v>4</v>
      </c>
      <c r="O135" s="37">
        <v>4</v>
      </c>
      <c r="P135">
        <v>2</v>
      </c>
      <c r="Q135" s="60" t="s">
        <v>2170</v>
      </c>
      <c r="R135" s="60" t="s">
        <v>2153</v>
      </c>
      <c r="S135" s="60" t="s">
        <v>467</v>
      </c>
      <c r="T135" s="60" t="s">
        <v>390</v>
      </c>
      <c r="U135" s="60" t="s">
        <v>2171</v>
      </c>
      <c r="V135" s="60" t="s">
        <v>2172</v>
      </c>
      <c r="W135" s="60" t="s">
        <v>2172</v>
      </c>
      <c r="X135" s="60" t="s">
        <v>2172</v>
      </c>
      <c r="Y135" s="60" t="s">
        <v>2172</v>
      </c>
      <c r="Z135" s="60" t="s">
        <v>2172</v>
      </c>
      <c r="AA135" s="61" t="s">
        <v>2200</v>
      </c>
    </row>
    <row r="136" spans="1:27" x14ac:dyDescent="0.3">
      <c r="A136" s="37" t="s">
        <v>474</v>
      </c>
      <c r="B136" s="37" t="s">
        <v>1948</v>
      </c>
      <c r="C136" s="37" t="s">
        <v>1060</v>
      </c>
      <c r="D136" s="37" t="s">
        <v>729</v>
      </c>
      <c r="E136" s="37" t="s">
        <v>704</v>
      </c>
      <c r="F136" s="37" t="s">
        <v>476</v>
      </c>
      <c r="G136" s="37" t="s">
        <v>1949</v>
      </c>
      <c r="H136" s="37" t="s">
        <v>1809</v>
      </c>
      <c r="I136" s="37">
        <v>0</v>
      </c>
      <c r="J136" s="37">
        <v>0</v>
      </c>
      <c r="K136" s="37">
        <v>2</v>
      </c>
      <c r="L136" s="37">
        <v>0</v>
      </c>
      <c r="M136" s="37">
        <v>0</v>
      </c>
      <c r="N136" s="37">
        <v>4</v>
      </c>
      <c r="O136" s="37">
        <v>4</v>
      </c>
      <c r="P136">
        <v>2</v>
      </c>
      <c r="Q136" s="60" t="s">
        <v>2170</v>
      </c>
      <c r="R136" s="60" t="s">
        <v>2153</v>
      </c>
      <c r="S136" s="60" t="s">
        <v>467</v>
      </c>
      <c r="T136" s="60" t="s">
        <v>2192</v>
      </c>
      <c r="U136" s="60" t="s">
        <v>2178</v>
      </c>
      <c r="V136" s="60" t="s">
        <v>2172</v>
      </c>
      <c r="W136" s="60" t="s">
        <v>2172</v>
      </c>
      <c r="X136" s="60" t="s">
        <v>2172</v>
      </c>
      <c r="Y136" s="60" t="s">
        <v>2172</v>
      </c>
      <c r="Z136" s="60" t="s">
        <v>2172</v>
      </c>
      <c r="AA136" s="61" t="s">
        <v>2201</v>
      </c>
    </row>
    <row r="137" spans="1:27" x14ac:dyDescent="0.3">
      <c r="A137" s="37" t="s">
        <v>1098</v>
      </c>
      <c r="B137" s="37" t="s">
        <v>1835</v>
      </c>
      <c r="C137" s="37" t="s">
        <v>1099</v>
      </c>
      <c r="D137" s="37" t="s">
        <v>729</v>
      </c>
      <c r="E137" s="37" t="s">
        <v>1100</v>
      </c>
      <c r="F137" s="37" t="s">
        <v>1950</v>
      </c>
      <c r="G137" s="37" t="s">
        <v>1951</v>
      </c>
      <c r="H137" s="37" t="s">
        <v>1816</v>
      </c>
      <c r="I137" s="37">
        <v>0</v>
      </c>
      <c r="J137" s="37">
        <v>0</v>
      </c>
      <c r="K137" s="37">
        <v>0</v>
      </c>
      <c r="L137" s="37">
        <v>2</v>
      </c>
      <c r="M137" s="37">
        <v>0</v>
      </c>
      <c r="N137" s="37">
        <v>4</v>
      </c>
      <c r="O137" s="37">
        <v>4</v>
      </c>
      <c r="P137">
        <v>2</v>
      </c>
      <c r="Q137" s="60" t="s">
        <v>2193</v>
      </c>
      <c r="R137" s="60" t="s">
        <v>2153</v>
      </c>
      <c r="S137" s="60" t="s">
        <v>2174</v>
      </c>
      <c r="T137" s="60" t="s">
        <v>2171</v>
      </c>
      <c r="U137" s="60" t="s">
        <v>2171</v>
      </c>
      <c r="V137" s="60" t="s">
        <v>2176</v>
      </c>
      <c r="W137" s="60" t="s">
        <v>2172</v>
      </c>
      <c r="X137" s="60" t="s">
        <v>2172</v>
      </c>
      <c r="Y137" s="60" t="s">
        <v>2172</v>
      </c>
      <c r="Z137" s="60" t="s">
        <v>2172</v>
      </c>
      <c r="AA137" s="61" t="s">
        <v>2199</v>
      </c>
    </row>
    <row r="138" spans="1:27" x14ac:dyDescent="0.3">
      <c r="A138" s="37" t="s">
        <v>1090</v>
      </c>
      <c r="B138" s="37" t="s">
        <v>1822</v>
      </c>
      <c r="C138" s="37" t="s">
        <v>1091</v>
      </c>
      <c r="D138" s="37" t="s">
        <v>1092</v>
      </c>
      <c r="E138" s="37" t="s">
        <v>963</v>
      </c>
      <c r="F138" s="37" t="s">
        <v>1093</v>
      </c>
      <c r="G138" s="37" t="s">
        <v>1952</v>
      </c>
      <c r="H138" s="37" t="s">
        <v>1812</v>
      </c>
      <c r="I138" s="37">
        <v>0</v>
      </c>
      <c r="J138" s="37">
        <v>0</v>
      </c>
      <c r="K138" s="37">
        <v>0</v>
      </c>
      <c r="L138" s="37">
        <v>2</v>
      </c>
      <c r="M138" s="37">
        <v>0</v>
      </c>
      <c r="N138" s="37">
        <v>4</v>
      </c>
      <c r="O138" s="37">
        <v>4</v>
      </c>
      <c r="P138">
        <v>2</v>
      </c>
      <c r="Q138" s="60" t="s">
        <v>2177</v>
      </c>
      <c r="R138" s="60" t="s">
        <v>2182</v>
      </c>
      <c r="S138" s="60" t="s">
        <v>2182</v>
      </c>
      <c r="T138" s="60" t="s">
        <v>2171</v>
      </c>
      <c r="U138" s="60" t="s">
        <v>2181</v>
      </c>
      <c r="V138" s="60" t="s">
        <v>2172</v>
      </c>
      <c r="W138" s="60" t="s">
        <v>2172</v>
      </c>
      <c r="X138" s="60" t="s">
        <v>2172</v>
      </c>
      <c r="Y138" s="60" t="s">
        <v>2172</v>
      </c>
      <c r="Z138" s="60" t="s">
        <v>2172</v>
      </c>
      <c r="AA138" s="61" t="s">
        <v>2196</v>
      </c>
    </row>
    <row r="139" spans="1:27" x14ac:dyDescent="0.3">
      <c r="A139" s="37" t="s">
        <v>999</v>
      </c>
      <c r="B139" s="37" t="s">
        <v>1822</v>
      </c>
      <c r="C139" s="37" t="s">
        <v>734</v>
      </c>
      <c r="D139" s="37" t="s">
        <v>935</v>
      </c>
      <c r="E139" s="37" t="s">
        <v>736</v>
      </c>
      <c r="F139" s="37" t="s">
        <v>1823</v>
      </c>
      <c r="G139" s="37" t="s">
        <v>1953</v>
      </c>
      <c r="H139" s="37" t="s">
        <v>1816</v>
      </c>
      <c r="I139" s="37">
        <v>0</v>
      </c>
      <c r="J139" s="37">
        <v>0</v>
      </c>
      <c r="K139" s="37">
        <v>0</v>
      </c>
      <c r="L139" s="37">
        <v>2</v>
      </c>
      <c r="M139" s="37">
        <v>0</v>
      </c>
      <c r="N139" s="37">
        <v>4</v>
      </c>
      <c r="O139" s="37">
        <v>4</v>
      </c>
      <c r="P139">
        <v>2</v>
      </c>
      <c r="Q139" s="60" t="s">
        <v>2177</v>
      </c>
      <c r="R139" s="60" t="s">
        <v>2153</v>
      </c>
      <c r="S139" s="60" t="s">
        <v>2174</v>
      </c>
      <c r="T139" s="60" t="s">
        <v>2171</v>
      </c>
      <c r="U139" s="60" t="s">
        <v>2171</v>
      </c>
      <c r="V139" s="60" t="s">
        <v>2172</v>
      </c>
      <c r="W139" s="60" t="s">
        <v>2172</v>
      </c>
      <c r="X139" s="60" t="s">
        <v>2176</v>
      </c>
      <c r="Y139" s="60" t="s">
        <v>2172</v>
      </c>
      <c r="Z139" s="60" t="s">
        <v>2176</v>
      </c>
      <c r="AA139" s="61" t="s">
        <v>2199</v>
      </c>
    </row>
    <row r="140" spans="1:27" x14ac:dyDescent="0.3">
      <c r="A140" s="37" t="s">
        <v>683</v>
      </c>
      <c r="B140" s="37" t="s">
        <v>1807</v>
      </c>
      <c r="C140" s="37" t="s">
        <v>1057</v>
      </c>
      <c r="D140" s="37" t="s">
        <v>729</v>
      </c>
      <c r="E140" s="37" t="s">
        <v>1058</v>
      </c>
      <c r="F140" s="37" t="s">
        <v>472</v>
      </c>
      <c r="G140" s="37" t="s">
        <v>1954</v>
      </c>
      <c r="H140" s="37" t="s">
        <v>1809</v>
      </c>
      <c r="I140" s="37">
        <v>0</v>
      </c>
      <c r="J140" s="37">
        <v>0</v>
      </c>
      <c r="K140" s="37">
        <v>0</v>
      </c>
      <c r="L140" s="37">
        <v>2</v>
      </c>
      <c r="M140" s="37">
        <v>0</v>
      </c>
      <c r="N140" s="37">
        <v>4</v>
      </c>
      <c r="O140" s="37">
        <v>4</v>
      </c>
      <c r="P140">
        <v>2</v>
      </c>
      <c r="Q140" s="60" t="s">
        <v>2170</v>
      </c>
      <c r="R140" s="60" t="s">
        <v>2153</v>
      </c>
      <c r="S140" s="60" t="s">
        <v>467</v>
      </c>
      <c r="T140" s="60" t="s">
        <v>390</v>
      </c>
      <c r="U140" s="60" t="s">
        <v>2171</v>
      </c>
      <c r="V140" s="60" t="s">
        <v>2172</v>
      </c>
      <c r="W140" s="60" t="s">
        <v>2172</v>
      </c>
      <c r="X140" s="60" t="s">
        <v>2172</v>
      </c>
      <c r="Y140" s="60" t="s">
        <v>2172</v>
      </c>
      <c r="Z140" s="60" t="s">
        <v>2172</v>
      </c>
      <c r="AA140" s="61" t="s">
        <v>2200</v>
      </c>
    </row>
    <row r="141" spans="1:27" x14ac:dyDescent="0.3">
      <c r="A141" s="37" t="s">
        <v>1036</v>
      </c>
      <c r="B141" s="37" t="s">
        <v>1807</v>
      </c>
      <c r="C141" s="37" t="s">
        <v>1037</v>
      </c>
      <c r="D141" s="37" t="s">
        <v>1038</v>
      </c>
      <c r="E141" s="37" t="s">
        <v>822</v>
      </c>
      <c r="F141" s="37" t="s">
        <v>309</v>
      </c>
      <c r="G141" s="37" t="s">
        <v>1955</v>
      </c>
      <c r="H141" s="37" t="s">
        <v>1816</v>
      </c>
      <c r="I141" s="37">
        <v>0</v>
      </c>
      <c r="J141" s="37">
        <v>0</v>
      </c>
      <c r="K141" s="37">
        <v>0</v>
      </c>
      <c r="L141" s="37">
        <v>2</v>
      </c>
      <c r="M141" s="37">
        <v>0</v>
      </c>
      <c r="N141" s="37">
        <v>4</v>
      </c>
      <c r="O141" s="37">
        <v>4</v>
      </c>
      <c r="P141">
        <v>2</v>
      </c>
      <c r="Q141" s="60" t="s">
        <v>2177</v>
      </c>
      <c r="R141" s="60" t="s">
        <v>2153</v>
      </c>
      <c r="S141" s="60" t="s">
        <v>2174</v>
      </c>
      <c r="T141" s="60" t="s">
        <v>2171</v>
      </c>
      <c r="U141" s="60" t="s">
        <v>2178</v>
      </c>
      <c r="V141" s="60" t="s">
        <v>2176</v>
      </c>
      <c r="W141" s="60" t="s">
        <v>2172</v>
      </c>
      <c r="X141" s="60" t="s">
        <v>2172</v>
      </c>
      <c r="Y141" s="60" t="s">
        <v>2172</v>
      </c>
      <c r="Z141" s="60" t="s">
        <v>2172</v>
      </c>
      <c r="AA141" s="61" t="s">
        <v>2199</v>
      </c>
    </row>
    <row r="142" spans="1:27" x14ac:dyDescent="0.3">
      <c r="A142" s="37" t="s">
        <v>1221</v>
      </c>
      <c r="B142" s="37" t="s">
        <v>1829</v>
      </c>
      <c r="C142" s="37" t="s">
        <v>1222</v>
      </c>
      <c r="D142" s="37" t="s">
        <v>729</v>
      </c>
      <c r="E142" s="37" t="s">
        <v>754</v>
      </c>
      <c r="F142" s="37" t="s">
        <v>1830</v>
      </c>
      <c r="G142" s="37" t="s">
        <v>1956</v>
      </c>
      <c r="H142" s="37" t="s">
        <v>1813</v>
      </c>
      <c r="I142" s="37">
        <v>0</v>
      </c>
      <c r="J142" s="37">
        <v>0</v>
      </c>
      <c r="K142" s="37">
        <v>0</v>
      </c>
      <c r="L142" s="37">
        <v>1</v>
      </c>
      <c r="M142" s="37">
        <v>0</v>
      </c>
      <c r="N142" s="37">
        <v>2</v>
      </c>
      <c r="O142" s="37">
        <v>300</v>
      </c>
      <c r="P142">
        <v>1</v>
      </c>
      <c r="Q142" s="60" t="s">
        <v>2190</v>
      </c>
      <c r="R142" s="60" t="s">
        <v>2153</v>
      </c>
      <c r="S142" s="60" t="s">
        <v>2174</v>
      </c>
      <c r="T142" s="60" t="s">
        <v>2171</v>
      </c>
      <c r="U142" s="60" t="s">
        <v>2181</v>
      </c>
      <c r="V142" s="60" t="s">
        <v>2176</v>
      </c>
      <c r="W142" s="60" t="s">
        <v>2176</v>
      </c>
      <c r="X142" s="60" t="s">
        <v>2176</v>
      </c>
      <c r="Y142" s="60" t="s">
        <v>2176</v>
      </c>
      <c r="Z142" s="60" t="s">
        <v>2176</v>
      </c>
      <c r="AA142" s="61" t="s">
        <v>2197</v>
      </c>
    </row>
    <row r="143" spans="1:27" x14ac:dyDescent="0.3">
      <c r="A143" s="37" t="s">
        <v>1637</v>
      </c>
      <c r="B143" s="37" t="s">
        <v>1957</v>
      </c>
      <c r="C143" s="37" t="s">
        <v>1638</v>
      </c>
      <c r="D143" s="37" t="s">
        <v>1639</v>
      </c>
      <c r="E143" s="37" t="s">
        <v>1313</v>
      </c>
      <c r="F143" s="37" t="s">
        <v>1490</v>
      </c>
      <c r="G143" s="37" t="s">
        <v>1958</v>
      </c>
      <c r="H143" s="37" t="s">
        <v>1812</v>
      </c>
      <c r="I143" s="37">
        <v>1</v>
      </c>
      <c r="J143" s="37">
        <v>0</v>
      </c>
      <c r="K143" s="37">
        <v>0</v>
      </c>
      <c r="L143" s="37">
        <v>0</v>
      </c>
      <c r="M143" s="37">
        <v>0</v>
      </c>
      <c r="N143" s="37">
        <v>2</v>
      </c>
      <c r="O143" s="37">
        <v>252</v>
      </c>
      <c r="P143">
        <v>1</v>
      </c>
      <c r="Q143" s="60" t="s">
        <v>2177</v>
      </c>
      <c r="R143" s="60" t="s">
        <v>2153</v>
      </c>
      <c r="S143" s="60" t="s">
        <v>2174</v>
      </c>
      <c r="T143" s="60" t="s">
        <v>2171</v>
      </c>
      <c r="U143" s="60" t="s">
        <v>2184</v>
      </c>
      <c r="V143" s="60" t="s">
        <v>2176</v>
      </c>
      <c r="W143" s="60" t="s">
        <v>2176</v>
      </c>
      <c r="X143" s="60" t="s">
        <v>2176</v>
      </c>
      <c r="Y143" s="60" t="s">
        <v>2176</v>
      </c>
      <c r="Z143" s="60" t="s">
        <v>2176</v>
      </c>
      <c r="AA143" s="61" t="s">
        <v>2197</v>
      </c>
    </row>
    <row r="144" spans="1:27" x14ac:dyDescent="0.3">
      <c r="A144" s="37" t="s">
        <v>1366</v>
      </c>
      <c r="B144" s="37" t="s">
        <v>1835</v>
      </c>
      <c r="C144" s="37" t="s">
        <v>1367</v>
      </c>
      <c r="D144" s="37" t="s">
        <v>1368</v>
      </c>
      <c r="E144" s="37" t="s">
        <v>1369</v>
      </c>
      <c r="F144" s="37" t="s">
        <v>1836</v>
      </c>
      <c r="G144" s="37" t="s">
        <v>1837</v>
      </c>
      <c r="H144" s="37" t="s">
        <v>1813</v>
      </c>
      <c r="I144" s="37">
        <v>0</v>
      </c>
      <c r="J144" s="37">
        <v>0</v>
      </c>
      <c r="K144" s="37">
        <v>1</v>
      </c>
      <c r="L144" s="37">
        <v>0</v>
      </c>
      <c r="M144" s="37">
        <v>0</v>
      </c>
      <c r="N144" s="37">
        <v>2</v>
      </c>
      <c r="O144" s="37">
        <v>240</v>
      </c>
      <c r="P144">
        <v>1</v>
      </c>
      <c r="Q144" s="60" t="s">
        <v>2177</v>
      </c>
      <c r="R144" s="60" t="s">
        <v>2185</v>
      </c>
      <c r="S144" s="60" t="s">
        <v>2174</v>
      </c>
      <c r="T144" s="60" t="s">
        <v>2171</v>
      </c>
      <c r="U144" s="60" t="s">
        <v>2184</v>
      </c>
      <c r="V144" s="60" t="s">
        <v>2176</v>
      </c>
      <c r="W144" s="60" t="s">
        <v>2176</v>
      </c>
      <c r="X144" s="60" t="s">
        <v>2176</v>
      </c>
      <c r="Y144" s="60" t="s">
        <v>2176</v>
      </c>
      <c r="Z144" s="60" t="s">
        <v>2176</v>
      </c>
      <c r="AA144" s="61" t="s">
        <v>2197</v>
      </c>
    </row>
    <row r="145" spans="1:27" x14ac:dyDescent="0.3">
      <c r="A145" s="37" t="s">
        <v>1492</v>
      </c>
      <c r="B145" s="37" t="s">
        <v>1959</v>
      </c>
      <c r="C145" s="37" t="s">
        <v>1493</v>
      </c>
      <c r="D145" s="37" t="s">
        <v>784</v>
      </c>
      <c r="E145" s="37" t="s">
        <v>736</v>
      </c>
      <c r="F145" s="37" t="s">
        <v>1182</v>
      </c>
      <c r="G145" s="37" t="s">
        <v>1960</v>
      </c>
      <c r="H145" s="37" t="s">
        <v>1813</v>
      </c>
      <c r="I145" s="37">
        <v>0</v>
      </c>
      <c r="J145" s="37">
        <v>0</v>
      </c>
      <c r="K145" s="37">
        <v>0</v>
      </c>
      <c r="L145" s="37">
        <v>1</v>
      </c>
      <c r="M145" s="37">
        <v>0</v>
      </c>
      <c r="N145" s="37">
        <v>2</v>
      </c>
      <c r="O145" s="37">
        <v>140</v>
      </c>
      <c r="P145">
        <v>1</v>
      </c>
      <c r="Q145" s="60" t="s">
        <v>2187</v>
      </c>
      <c r="R145" s="60" t="s">
        <v>2153</v>
      </c>
      <c r="S145" s="60" t="s">
        <v>2174</v>
      </c>
      <c r="T145" s="60" t="s">
        <v>2171</v>
      </c>
      <c r="U145" s="60" t="s">
        <v>2171</v>
      </c>
      <c r="V145" s="60" t="s">
        <v>2176</v>
      </c>
      <c r="W145" s="60" t="s">
        <v>2176</v>
      </c>
      <c r="X145" s="60" t="s">
        <v>2176</v>
      </c>
      <c r="Y145" s="60" t="s">
        <v>2176</v>
      </c>
      <c r="Z145" s="60" t="s">
        <v>2176</v>
      </c>
      <c r="AA145" s="61" t="s">
        <v>2197</v>
      </c>
    </row>
    <row r="146" spans="1:27" x14ac:dyDescent="0.3">
      <c r="A146" s="37" t="s">
        <v>1344</v>
      </c>
      <c r="B146" s="37" t="s">
        <v>1910</v>
      </c>
      <c r="C146" s="37" t="s">
        <v>1345</v>
      </c>
      <c r="D146" s="37" t="s">
        <v>729</v>
      </c>
      <c r="E146" s="37" t="s">
        <v>1346</v>
      </c>
      <c r="F146" s="37" t="s">
        <v>1347</v>
      </c>
      <c r="G146" s="37" t="s">
        <v>1961</v>
      </c>
      <c r="H146" s="37" t="s">
        <v>1813</v>
      </c>
      <c r="I146" s="37">
        <v>0</v>
      </c>
      <c r="J146" s="37">
        <v>0</v>
      </c>
      <c r="K146" s="37">
        <v>0</v>
      </c>
      <c r="L146" s="37">
        <v>1</v>
      </c>
      <c r="M146" s="37">
        <v>0</v>
      </c>
      <c r="N146" s="37">
        <v>2</v>
      </c>
      <c r="O146" s="37">
        <v>80</v>
      </c>
      <c r="P146">
        <v>1</v>
      </c>
      <c r="Q146" s="60" t="s">
        <v>2187</v>
      </c>
      <c r="R146" s="60" t="s">
        <v>2153</v>
      </c>
      <c r="S146" s="60" t="s">
        <v>2174</v>
      </c>
      <c r="T146" s="60" t="s">
        <v>2171</v>
      </c>
      <c r="U146" s="60" t="s">
        <v>2171</v>
      </c>
      <c r="V146" s="60" t="s">
        <v>2176</v>
      </c>
      <c r="W146" s="60" t="s">
        <v>2176</v>
      </c>
      <c r="X146" s="60" t="s">
        <v>2176</v>
      </c>
      <c r="Y146" s="60" t="s">
        <v>2176</v>
      </c>
      <c r="Z146" s="60" t="s">
        <v>2176</v>
      </c>
      <c r="AA146" s="61" t="s">
        <v>2197</v>
      </c>
    </row>
    <row r="147" spans="1:27" x14ac:dyDescent="0.3">
      <c r="A147" s="37" t="s">
        <v>1653</v>
      </c>
      <c r="B147" s="37" t="s">
        <v>1948</v>
      </c>
      <c r="C147" s="37" t="s">
        <v>1654</v>
      </c>
      <c r="D147" s="37" t="s">
        <v>729</v>
      </c>
      <c r="E147" s="37" t="s">
        <v>1114</v>
      </c>
      <c r="F147" s="37" t="s">
        <v>1655</v>
      </c>
      <c r="G147" s="37" t="s">
        <v>1962</v>
      </c>
      <c r="H147" s="37" t="s">
        <v>1816</v>
      </c>
      <c r="I147" s="37">
        <v>0</v>
      </c>
      <c r="J147" s="37">
        <v>0</v>
      </c>
      <c r="K147" s="37">
        <v>1</v>
      </c>
      <c r="L147" s="37">
        <v>0</v>
      </c>
      <c r="M147" s="37">
        <v>0</v>
      </c>
      <c r="N147" s="37">
        <v>2</v>
      </c>
      <c r="O147" s="37">
        <v>80</v>
      </c>
      <c r="P147">
        <v>1</v>
      </c>
      <c r="Q147" s="60" t="s">
        <v>2177</v>
      </c>
      <c r="R147" s="60" t="s">
        <v>2153</v>
      </c>
      <c r="S147" s="60" t="s">
        <v>2174</v>
      </c>
      <c r="T147" s="60" t="s">
        <v>2171</v>
      </c>
      <c r="U147" s="60" t="s">
        <v>2178</v>
      </c>
      <c r="V147" s="60" t="s">
        <v>2176</v>
      </c>
      <c r="W147" s="60" t="s">
        <v>2172</v>
      </c>
      <c r="X147" s="60" t="s">
        <v>2172</v>
      </c>
      <c r="Y147" s="60" t="s">
        <v>2172</v>
      </c>
      <c r="Z147" s="60" t="s">
        <v>2172</v>
      </c>
      <c r="AA147" s="61" t="s">
        <v>2199</v>
      </c>
    </row>
    <row r="148" spans="1:27" x14ac:dyDescent="0.3">
      <c r="A148" s="37" t="s">
        <v>1575</v>
      </c>
      <c r="B148" s="37" t="s">
        <v>1825</v>
      </c>
      <c r="C148" s="37" t="s">
        <v>1576</v>
      </c>
      <c r="D148" s="37" t="s">
        <v>1577</v>
      </c>
      <c r="E148" s="37" t="s">
        <v>1578</v>
      </c>
      <c r="F148" s="37" t="s">
        <v>1579</v>
      </c>
      <c r="G148" s="37" t="s">
        <v>1963</v>
      </c>
      <c r="H148" s="37" t="s">
        <v>1813</v>
      </c>
      <c r="I148" s="37">
        <v>0</v>
      </c>
      <c r="J148" s="37">
        <v>0</v>
      </c>
      <c r="K148" s="37">
        <v>0</v>
      </c>
      <c r="L148" s="37">
        <v>1</v>
      </c>
      <c r="M148" s="37">
        <v>0</v>
      </c>
      <c r="N148" s="37">
        <v>2</v>
      </c>
      <c r="O148" s="37">
        <v>72</v>
      </c>
      <c r="P148">
        <v>1</v>
      </c>
      <c r="Q148" s="60" t="s">
        <v>2177</v>
      </c>
      <c r="R148" s="60" t="s">
        <v>2153</v>
      </c>
      <c r="S148" s="60" t="s">
        <v>2174</v>
      </c>
      <c r="T148" s="60" t="s">
        <v>2171</v>
      </c>
      <c r="U148" s="60" t="s">
        <v>2171</v>
      </c>
      <c r="V148" s="60" t="s">
        <v>2176</v>
      </c>
      <c r="W148" s="60" t="s">
        <v>2176</v>
      </c>
      <c r="X148" s="60" t="s">
        <v>2176</v>
      </c>
      <c r="Y148" s="60" t="s">
        <v>2176</v>
      </c>
      <c r="Z148" s="60" t="s">
        <v>2176</v>
      </c>
      <c r="AA148" s="61" t="s">
        <v>2197</v>
      </c>
    </row>
    <row r="149" spans="1:27" x14ac:dyDescent="0.3">
      <c r="A149" s="37" t="s">
        <v>1650</v>
      </c>
      <c r="B149" s="37" t="s">
        <v>1822</v>
      </c>
      <c r="C149" s="37" t="s">
        <v>1177</v>
      </c>
      <c r="D149" s="37" t="s">
        <v>1651</v>
      </c>
      <c r="E149" s="37" t="s">
        <v>1087</v>
      </c>
      <c r="F149" s="37" t="s">
        <v>1823</v>
      </c>
      <c r="G149" s="37" t="s">
        <v>1964</v>
      </c>
      <c r="H149" s="37" t="s">
        <v>1813</v>
      </c>
      <c r="I149" s="37">
        <v>0</v>
      </c>
      <c r="J149" s="37">
        <v>0</v>
      </c>
      <c r="K149" s="37">
        <v>0</v>
      </c>
      <c r="L149" s="37">
        <v>0</v>
      </c>
      <c r="M149" s="37">
        <v>1</v>
      </c>
      <c r="N149" s="37">
        <v>2</v>
      </c>
      <c r="O149" s="37">
        <v>64</v>
      </c>
      <c r="P149">
        <v>1</v>
      </c>
      <c r="Q149" s="60" t="s">
        <v>2177</v>
      </c>
      <c r="R149" s="60" t="s">
        <v>2153</v>
      </c>
      <c r="S149" s="60" t="s">
        <v>2174</v>
      </c>
      <c r="T149" s="60" t="s">
        <v>2171</v>
      </c>
      <c r="U149" s="60" t="s">
        <v>2171</v>
      </c>
      <c r="V149" s="60" t="s">
        <v>2176</v>
      </c>
      <c r="W149" s="60" t="s">
        <v>2176</v>
      </c>
      <c r="X149" s="60" t="s">
        <v>2176</v>
      </c>
      <c r="Y149" s="60" t="s">
        <v>2176</v>
      </c>
      <c r="Z149" s="60" t="s">
        <v>2176</v>
      </c>
      <c r="AA149" s="61" t="s">
        <v>2197</v>
      </c>
    </row>
    <row r="150" spans="1:27" x14ac:dyDescent="0.3">
      <c r="A150" s="37" t="s">
        <v>1453</v>
      </c>
      <c r="B150" s="37" t="s">
        <v>1829</v>
      </c>
      <c r="C150" s="37" t="s">
        <v>1454</v>
      </c>
      <c r="D150" s="37" t="s">
        <v>1455</v>
      </c>
      <c r="E150" s="37" t="s">
        <v>1456</v>
      </c>
      <c r="F150" s="37" t="s">
        <v>1830</v>
      </c>
      <c r="G150" s="37" t="s">
        <v>1965</v>
      </c>
      <c r="H150" s="37" t="s">
        <v>1813</v>
      </c>
      <c r="I150" s="37">
        <v>0</v>
      </c>
      <c r="J150" s="37">
        <v>0</v>
      </c>
      <c r="K150" s="37">
        <v>0</v>
      </c>
      <c r="L150" s="37">
        <v>1</v>
      </c>
      <c r="M150" s="37">
        <v>0</v>
      </c>
      <c r="N150" s="37">
        <v>2</v>
      </c>
      <c r="O150" s="37">
        <v>64</v>
      </c>
      <c r="P150">
        <v>1</v>
      </c>
      <c r="Q150" s="60" t="s">
        <v>2177</v>
      </c>
      <c r="R150" s="60" t="s">
        <v>2153</v>
      </c>
      <c r="S150" s="60" t="s">
        <v>2174</v>
      </c>
      <c r="T150" s="60" t="s">
        <v>2171</v>
      </c>
      <c r="U150" s="60" t="s">
        <v>2181</v>
      </c>
      <c r="V150" s="60" t="s">
        <v>2176</v>
      </c>
      <c r="W150" s="60" t="s">
        <v>2176</v>
      </c>
      <c r="X150" s="60" t="s">
        <v>2176</v>
      </c>
      <c r="Y150" s="60" t="s">
        <v>2176</v>
      </c>
      <c r="Z150" s="60" t="s">
        <v>2176</v>
      </c>
      <c r="AA150" s="61" t="s">
        <v>2197</v>
      </c>
    </row>
    <row r="151" spans="1:27" x14ac:dyDescent="0.3">
      <c r="A151" s="37" t="s">
        <v>1488</v>
      </c>
      <c r="B151" s="37" t="s">
        <v>1957</v>
      </c>
      <c r="C151" s="37" t="s">
        <v>1489</v>
      </c>
      <c r="D151" s="37" t="s">
        <v>1382</v>
      </c>
      <c r="E151" s="37" t="s">
        <v>982</v>
      </c>
      <c r="F151" s="37" t="s">
        <v>1490</v>
      </c>
      <c r="G151" s="37" t="s">
        <v>1966</v>
      </c>
      <c r="H151" s="37" t="s">
        <v>1813</v>
      </c>
      <c r="I151" s="37">
        <v>1</v>
      </c>
      <c r="J151" s="37">
        <v>0</v>
      </c>
      <c r="K151" s="37">
        <v>0</v>
      </c>
      <c r="L151" s="37">
        <v>0</v>
      </c>
      <c r="M151" s="37">
        <v>0</v>
      </c>
      <c r="N151" s="37">
        <v>2</v>
      </c>
      <c r="O151" s="37">
        <v>60</v>
      </c>
      <c r="P151">
        <v>1</v>
      </c>
      <c r="Q151" s="60" t="s">
        <v>2177</v>
      </c>
      <c r="R151" s="60" t="s">
        <v>2185</v>
      </c>
      <c r="S151" s="60" t="s">
        <v>2174</v>
      </c>
      <c r="T151" s="60" t="s">
        <v>2171</v>
      </c>
      <c r="U151" s="60" t="s">
        <v>2175</v>
      </c>
      <c r="V151" s="60" t="s">
        <v>2176</v>
      </c>
      <c r="W151" s="60" t="s">
        <v>2176</v>
      </c>
      <c r="X151" s="60" t="s">
        <v>2176</v>
      </c>
      <c r="Y151" s="60" t="s">
        <v>2176</v>
      </c>
      <c r="Z151" s="60" t="s">
        <v>2176</v>
      </c>
      <c r="AA151" s="61" t="s">
        <v>2197</v>
      </c>
    </row>
    <row r="152" spans="1:27" x14ac:dyDescent="0.3">
      <c r="A152" s="37" t="s">
        <v>1332</v>
      </c>
      <c r="B152" s="37" t="s">
        <v>1822</v>
      </c>
      <c r="C152" s="37" t="s">
        <v>734</v>
      </c>
      <c r="D152" s="37" t="s">
        <v>763</v>
      </c>
      <c r="E152" s="37" t="s">
        <v>736</v>
      </c>
      <c r="F152" s="37" t="s">
        <v>1823</v>
      </c>
      <c r="G152" s="37" t="s">
        <v>1967</v>
      </c>
      <c r="H152" s="37" t="s">
        <v>1813</v>
      </c>
      <c r="I152" s="37">
        <v>0</v>
      </c>
      <c r="J152" s="37">
        <v>0</v>
      </c>
      <c r="K152" s="37">
        <v>0</v>
      </c>
      <c r="L152" s="37">
        <v>1</v>
      </c>
      <c r="M152" s="37">
        <v>0</v>
      </c>
      <c r="N152" s="37">
        <v>2</v>
      </c>
      <c r="O152" s="37">
        <v>60</v>
      </c>
      <c r="P152">
        <v>1</v>
      </c>
      <c r="Q152" s="60" t="s">
        <v>2177</v>
      </c>
      <c r="R152" s="60" t="s">
        <v>2153</v>
      </c>
      <c r="S152" s="60" t="s">
        <v>2174</v>
      </c>
      <c r="T152" s="60" t="s">
        <v>2171</v>
      </c>
      <c r="U152" s="60" t="s">
        <v>2171</v>
      </c>
      <c r="V152" s="60" t="s">
        <v>2176</v>
      </c>
      <c r="W152" s="60" t="s">
        <v>2172</v>
      </c>
      <c r="X152" s="60" t="s">
        <v>2176</v>
      </c>
      <c r="Y152" s="60" t="s">
        <v>2176</v>
      </c>
      <c r="Z152" s="60" t="s">
        <v>2172</v>
      </c>
      <c r="AA152" s="61" t="s">
        <v>2197</v>
      </c>
    </row>
    <row r="153" spans="1:27" x14ac:dyDescent="0.3">
      <c r="A153" s="37" t="s">
        <v>1253</v>
      </c>
      <c r="B153" s="37" t="s">
        <v>1814</v>
      </c>
      <c r="C153" s="37" t="s">
        <v>1254</v>
      </c>
      <c r="D153" s="37" t="s">
        <v>1255</v>
      </c>
      <c r="E153" s="37" t="s">
        <v>958</v>
      </c>
      <c r="F153" s="37" t="s">
        <v>1968</v>
      </c>
      <c r="G153" s="37" t="s">
        <v>1969</v>
      </c>
      <c r="H153" s="37" t="s">
        <v>1813</v>
      </c>
      <c r="I153" s="37">
        <v>0</v>
      </c>
      <c r="J153" s="37">
        <v>0</v>
      </c>
      <c r="K153" s="37">
        <v>0</v>
      </c>
      <c r="L153" s="37">
        <v>0</v>
      </c>
      <c r="M153" s="37">
        <v>1</v>
      </c>
      <c r="N153" s="37">
        <v>2</v>
      </c>
      <c r="O153" s="37">
        <v>60</v>
      </c>
      <c r="P153">
        <v>1</v>
      </c>
      <c r="Q153" s="60" t="s">
        <v>2177</v>
      </c>
      <c r="R153" s="60" t="s">
        <v>2153</v>
      </c>
      <c r="S153" s="60" t="s">
        <v>2174</v>
      </c>
      <c r="T153" s="60" t="s">
        <v>2171</v>
      </c>
      <c r="U153" s="60" t="s">
        <v>2171</v>
      </c>
      <c r="V153" s="60" t="s">
        <v>2176</v>
      </c>
      <c r="W153" s="60" t="s">
        <v>2176</v>
      </c>
      <c r="X153" s="60" t="s">
        <v>2176</v>
      </c>
      <c r="Y153" s="60" t="s">
        <v>2172</v>
      </c>
      <c r="Z153" s="60" t="s">
        <v>2176</v>
      </c>
      <c r="AA153" s="61" t="s">
        <v>2197</v>
      </c>
    </row>
    <row r="154" spans="1:27" x14ac:dyDescent="0.3">
      <c r="A154" s="37" t="s">
        <v>1738</v>
      </c>
      <c r="B154" s="37" t="s">
        <v>1822</v>
      </c>
      <c r="C154" s="37" t="s">
        <v>1739</v>
      </c>
      <c r="D154" s="37" t="s">
        <v>1740</v>
      </c>
      <c r="E154" s="37" t="s">
        <v>754</v>
      </c>
      <c r="F154" s="37" t="s">
        <v>1823</v>
      </c>
      <c r="G154" s="37" t="s">
        <v>1970</v>
      </c>
      <c r="H154" s="37" t="s">
        <v>1816</v>
      </c>
      <c r="I154" s="37">
        <v>1</v>
      </c>
      <c r="J154" s="37">
        <v>0</v>
      </c>
      <c r="K154" s="37">
        <v>0</v>
      </c>
      <c r="L154" s="37">
        <v>0</v>
      </c>
      <c r="M154" s="37">
        <v>0</v>
      </c>
      <c r="N154" s="37">
        <v>2</v>
      </c>
      <c r="O154" s="37">
        <v>60</v>
      </c>
      <c r="P154">
        <v>1</v>
      </c>
      <c r="Q154" s="60" t="s">
        <v>2177</v>
      </c>
      <c r="R154" s="60" t="s">
        <v>467</v>
      </c>
      <c r="S154" s="60" t="s">
        <v>2174</v>
      </c>
      <c r="T154" s="60" t="s">
        <v>2171</v>
      </c>
      <c r="U154" s="60" t="s">
        <v>2171</v>
      </c>
      <c r="V154" s="60" t="s">
        <v>2172</v>
      </c>
      <c r="W154" s="60" t="s">
        <v>2172</v>
      </c>
      <c r="X154" s="60" t="s">
        <v>2172</v>
      </c>
      <c r="Y154" s="60" t="s">
        <v>2172</v>
      </c>
      <c r="Z154" s="60" t="s">
        <v>2172</v>
      </c>
      <c r="AA154" s="61" t="s">
        <v>2196</v>
      </c>
    </row>
    <row r="155" spans="1:27" x14ac:dyDescent="0.3">
      <c r="A155" s="37" t="s">
        <v>1720</v>
      </c>
      <c r="B155" s="37" t="s">
        <v>1910</v>
      </c>
      <c r="C155" s="37" t="s">
        <v>1721</v>
      </c>
      <c r="D155" s="37" t="s">
        <v>784</v>
      </c>
      <c r="E155" s="37" t="s">
        <v>736</v>
      </c>
      <c r="F155" s="37" t="s">
        <v>943</v>
      </c>
      <c r="G155" s="37" t="s">
        <v>1971</v>
      </c>
      <c r="H155" s="37" t="s">
        <v>1812</v>
      </c>
      <c r="I155" s="37">
        <v>1</v>
      </c>
      <c r="J155" s="37">
        <v>0</v>
      </c>
      <c r="K155" s="37">
        <v>0</v>
      </c>
      <c r="L155" s="37">
        <v>0</v>
      </c>
      <c r="M155" s="37">
        <v>0</v>
      </c>
      <c r="N155" s="37">
        <v>2</v>
      </c>
      <c r="O155" s="37">
        <v>50</v>
      </c>
      <c r="P155">
        <v>1</v>
      </c>
      <c r="Q155" s="60" t="s">
        <v>2177</v>
      </c>
      <c r="R155" s="60" t="s">
        <v>2153</v>
      </c>
      <c r="S155" s="60" t="s">
        <v>2174</v>
      </c>
      <c r="T155" s="60" t="s">
        <v>2171</v>
      </c>
      <c r="U155" s="60" t="s">
        <v>2178</v>
      </c>
      <c r="V155" s="60" t="s">
        <v>2176</v>
      </c>
      <c r="W155" s="60" t="s">
        <v>2172</v>
      </c>
      <c r="X155" s="60" t="s">
        <v>2172</v>
      </c>
      <c r="Y155" s="60" t="s">
        <v>2172</v>
      </c>
      <c r="Z155" s="60" t="s">
        <v>2172</v>
      </c>
      <c r="AA155" s="61" t="s">
        <v>2197</v>
      </c>
    </row>
    <row r="156" spans="1:27" x14ac:dyDescent="0.3">
      <c r="A156" s="37" t="s">
        <v>411</v>
      </c>
      <c r="B156" s="37" t="s">
        <v>1835</v>
      </c>
      <c r="C156" s="37" t="s">
        <v>1700</v>
      </c>
      <c r="D156" s="37" t="s">
        <v>729</v>
      </c>
      <c r="E156" s="37" t="s">
        <v>1096</v>
      </c>
      <c r="F156" s="37" t="s">
        <v>1836</v>
      </c>
      <c r="G156" s="37" t="s">
        <v>1972</v>
      </c>
      <c r="H156" s="37" t="s">
        <v>1827</v>
      </c>
      <c r="I156" s="37">
        <v>1</v>
      </c>
      <c r="J156" s="37">
        <v>0</v>
      </c>
      <c r="K156" s="37">
        <v>0</v>
      </c>
      <c r="L156" s="37">
        <v>0</v>
      </c>
      <c r="M156" s="37">
        <v>0</v>
      </c>
      <c r="N156" s="37">
        <v>2</v>
      </c>
      <c r="O156" s="37">
        <v>50</v>
      </c>
      <c r="P156">
        <v>1</v>
      </c>
      <c r="Q156" s="60" t="s">
        <v>2179</v>
      </c>
      <c r="R156" s="60" t="s">
        <v>2153</v>
      </c>
      <c r="S156" s="60" t="s">
        <v>2180</v>
      </c>
      <c r="T156" s="60" t="s">
        <v>2171</v>
      </c>
      <c r="U156" s="60" t="s">
        <v>2171</v>
      </c>
      <c r="V156" s="60" t="s">
        <v>2172</v>
      </c>
      <c r="W156" s="60" t="s">
        <v>2172</v>
      </c>
      <c r="X156" s="60" t="s">
        <v>2172</v>
      </c>
      <c r="Y156" s="60" t="s">
        <v>2172</v>
      </c>
      <c r="Z156" s="60" t="s">
        <v>2172</v>
      </c>
      <c r="AA156" s="61" t="s">
        <v>2200</v>
      </c>
    </row>
    <row r="157" spans="1:27" x14ac:dyDescent="0.3">
      <c r="A157" s="37" t="s">
        <v>1708</v>
      </c>
      <c r="B157" s="37" t="s">
        <v>1910</v>
      </c>
      <c r="C157" s="37" t="s">
        <v>1709</v>
      </c>
      <c r="D157" s="37" t="s">
        <v>1481</v>
      </c>
      <c r="E157" s="37" t="s">
        <v>736</v>
      </c>
      <c r="F157" s="37" t="s">
        <v>943</v>
      </c>
      <c r="G157" s="37" t="s">
        <v>1973</v>
      </c>
      <c r="H157" s="37" t="s">
        <v>1812</v>
      </c>
      <c r="I157" s="37">
        <v>0</v>
      </c>
      <c r="J157" s="37">
        <v>0</v>
      </c>
      <c r="K157" s="37">
        <v>0</v>
      </c>
      <c r="L157" s="37">
        <v>1</v>
      </c>
      <c r="M157" s="37">
        <v>0</v>
      </c>
      <c r="N157" s="37">
        <v>2</v>
      </c>
      <c r="O157" s="37">
        <v>48</v>
      </c>
      <c r="P157">
        <v>1</v>
      </c>
      <c r="Q157" s="60" t="s">
        <v>2177</v>
      </c>
      <c r="R157" s="60" t="s">
        <v>2153</v>
      </c>
      <c r="S157" s="60" t="s">
        <v>2174</v>
      </c>
      <c r="T157" s="60" t="s">
        <v>2171</v>
      </c>
      <c r="U157" s="60" t="s">
        <v>2178</v>
      </c>
      <c r="V157" s="60" t="s">
        <v>2172</v>
      </c>
      <c r="W157" s="60" t="s">
        <v>2172</v>
      </c>
      <c r="X157" s="60" t="s">
        <v>2172</v>
      </c>
      <c r="Y157" s="60" t="s">
        <v>2176</v>
      </c>
      <c r="Z157" s="60" t="s">
        <v>2172</v>
      </c>
      <c r="AA157" s="61" t="s">
        <v>2197</v>
      </c>
    </row>
    <row r="158" spans="1:27" x14ac:dyDescent="0.3">
      <c r="A158" s="37" t="s">
        <v>1130</v>
      </c>
      <c r="B158" s="37" t="s">
        <v>1817</v>
      </c>
      <c r="C158" s="37" t="s">
        <v>988</v>
      </c>
      <c r="D158" s="37" t="s">
        <v>1131</v>
      </c>
      <c r="E158" s="37" t="s">
        <v>989</v>
      </c>
      <c r="F158" s="37" t="s">
        <v>990</v>
      </c>
      <c r="G158" s="37" t="s">
        <v>1974</v>
      </c>
      <c r="H158" s="37" t="s">
        <v>1813</v>
      </c>
      <c r="I158" s="37">
        <v>0</v>
      </c>
      <c r="J158" s="37">
        <v>0</v>
      </c>
      <c r="K158" s="37">
        <v>0</v>
      </c>
      <c r="L158" s="37">
        <v>1</v>
      </c>
      <c r="M158" s="37">
        <v>0</v>
      </c>
      <c r="N158" s="37">
        <v>2</v>
      </c>
      <c r="O158" s="37">
        <v>40</v>
      </c>
      <c r="P158">
        <v>1</v>
      </c>
      <c r="Q158" s="60" t="s">
        <v>2177</v>
      </c>
      <c r="R158" s="60" t="s">
        <v>2153</v>
      </c>
      <c r="S158" s="60" t="s">
        <v>2174</v>
      </c>
      <c r="T158" s="60" t="s">
        <v>2171</v>
      </c>
      <c r="U158" s="60" t="s">
        <v>2171</v>
      </c>
      <c r="V158" s="60" t="s">
        <v>2176</v>
      </c>
      <c r="W158" s="60" t="s">
        <v>2176</v>
      </c>
      <c r="X158" s="60" t="s">
        <v>2176</v>
      </c>
      <c r="Y158" s="60" t="s">
        <v>2172</v>
      </c>
      <c r="Z158" s="60" t="s">
        <v>2176</v>
      </c>
      <c r="AA158" s="61" t="s">
        <v>2197</v>
      </c>
    </row>
    <row r="159" spans="1:27" x14ac:dyDescent="0.3">
      <c r="A159" s="37" t="s">
        <v>1370</v>
      </c>
      <c r="B159" s="37" t="s">
        <v>1975</v>
      </c>
      <c r="C159" s="37" t="s">
        <v>1371</v>
      </c>
      <c r="D159" s="37" t="s">
        <v>1372</v>
      </c>
      <c r="E159" s="37" t="s">
        <v>754</v>
      </c>
      <c r="F159" s="37" t="s">
        <v>1373</v>
      </c>
      <c r="G159" s="37" t="s">
        <v>1976</v>
      </c>
      <c r="H159" s="37" t="s">
        <v>1813</v>
      </c>
      <c r="I159" s="37">
        <v>1</v>
      </c>
      <c r="J159" s="37">
        <v>0</v>
      </c>
      <c r="K159" s="37">
        <v>0</v>
      </c>
      <c r="L159" s="37">
        <v>0</v>
      </c>
      <c r="M159" s="37">
        <v>0</v>
      </c>
      <c r="N159" s="37">
        <v>2</v>
      </c>
      <c r="O159" s="37">
        <v>40</v>
      </c>
      <c r="P159">
        <v>1</v>
      </c>
      <c r="Q159" s="60" t="s">
        <v>2177</v>
      </c>
      <c r="R159" s="60" t="s">
        <v>2153</v>
      </c>
      <c r="S159" s="60" t="s">
        <v>2174</v>
      </c>
      <c r="T159" s="60" t="s">
        <v>2171</v>
      </c>
      <c r="U159" s="60" t="s">
        <v>2171</v>
      </c>
      <c r="V159" s="60" t="s">
        <v>2176</v>
      </c>
      <c r="W159" s="60" t="s">
        <v>2176</v>
      </c>
      <c r="X159" s="60" t="s">
        <v>2176</v>
      </c>
      <c r="Y159" s="60" t="s">
        <v>2176</v>
      </c>
      <c r="Z159" s="60" t="s">
        <v>2176</v>
      </c>
      <c r="AA159" s="61" t="s">
        <v>2197</v>
      </c>
    </row>
    <row r="160" spans="1:27" x14ac:dyDescent="0.3">
      <c r="A160" s="37" t="s">
        <v>1659</v>
      </c>
      <c r="B160" s="37" t="s">
        <v>1825</v>
      </c>
      <c r="C160" s="37" t="s">
        <v>1660</v>
      </c>
      <c r="D160" s="37" t="s">
        <v>745</v>
      </c>
      <c r="E160" s="37" t="s">
        <v>1661</v>
      </c>
      <c r="F160" s="37" t="s">
        <v>423</v>
      </c>
      <c r="G160" s="37" t="s">
        <v>1977</v>
      </c>
      <c r="H160" s="37" t="s">
        <v>1813</v>
      </c>
      <c r="I160" s="37">
        <v>1</v>
      </c>
      <c r="J160" s="37">
        <v>0</v>
      </c>
      <c r="K160" s="37">
        <v>0</v>
      </c>
      <c r="L160" s="37">
        <v>0</v>
      </c>
      <c r="M160" s="37">
        <v>0</v>
      </c>
      <c r="N160" s="37">
        <v>2</v>
      </c>
      <c r="O160" s="37">
        <v>32</v>
      </c>
      <c r="P160">
        <v>1</v>
      </c>
      <c r="Q160" s="60" t="s">
        <v>2177</v>
      </c>
      <c r="R160" s="60" t="s">
        <v>2153</v>
      </c>
      <c r="S160" s="60" t="s">
        <v>2174</v>
      </c>
      <c r="T160" s="60" t="s">
        <v>2171</v>
      </c>
      <c r="U160" s="60" t="s">
        <v>2171</v>
      </c>
      <c r="V160" s="60" t="s">
        <v>2176</v>
      </c>
      <c r="W160" s="60" t="s">
        <v>2176</v>
      </c>
      <c r="X160" s="60" t="s">
        <v>2176</v>
      </c>
      <c r="Y160" s="60" t="s">
        <v>2176</v>
      </c>
      <c r="Z160" s="60" t="s">
        <v>2176</v>
      </c>
      <c r="AA160" s="61" t="s">
        <v>2197</v>
      </c>
    </row>
    <row r="161" spans="1:27" x14ac:dyDescent="0.3">
      <c r="A161" s="37" t="s">
        <v>1723</v>
      </c>
      <c r="B161" s="37" t="s">
        <v>1822</v>
      </c>
      <c r="C161" s="37" t="s">
        <v>1724</v>
      </c>
      <c r="D161" s="37" t="s">
        <v>735</v>
      </c>
      <c r="E161" s="37" t="s">
        <v>736</v>
      </c>
      <c r="F161" s="37" t="s">
        <v>1823</v>
      </c>
      <c r="G161" s="37" t="s">
        <v>1978</v>
      </c>
      <c r="H161" s="37" t="s">
        <v>1812</v>
      </c>
      <c r="I161" s="37">
        <v>0</v>
      </c>
      <c r="J161" s="37">
        <v>0</v>
      </c>
      <c r="K161" s="37">
        <v>0</v>
      </c>
      <c r="L161" s="37">
        <v>0</v>
      </c>
      <c r="M161" s="37">
        <v>1</v>
      </c>
      <c r="N161" s="37">
        <v>2</v>
      </c>
      <c r="O161" s="37">
        <v>30</v>
      </c>
      <c r="P161">
        <v>1</v>
      </c>
      <c r="Q161" s="60" t="s">
        <v>2177</v>
      </c>
      <c r="R161" s="60" t="s">
        <v>2153</v>
      </c>
      <c r="S161" s="60" t="s">
        <v>2174</v>
      </c>
      <c r="T161" s="60" t="s">
        <v>2171</v>
      </c>
      <c r="U161" s="60" t="s">
        <v>2178</v>
      </c>
      <c r="V161" s="60" t="s">
        <v>2176</v>
      </c>
      <c r="W161" s="60" t="s">
        <v>2172</v>
      </c>
      <c r="X161" s="60" t="s">
        <v>2172</v>
      </c>
      <c r="Y161" s="60" t="s">
        <v>2172</v>
      </c>
      <c r="Z161" s="60" t="s">
        <v>2176</v>
      </c>
      <c r="AA161" s="61" t="s">
        <v>2197</v>
      </c>
    </row>
    <row r="162" spans="1:27" x14ac:dyDescent="0.3">
      <c r="A162" s="37" t="s">
        <v>1141</v>
      </c>
      <c r="B162" s="37" t="s">
        <v>1857</v>
      </c>
      <c r="C162" s="37" t="s">
        <v>1142</v>
      </c>
      <c r="D162" s="37" t="s">
        <v>729</v>
      </c>
      <c r="E162" s="37" t="s">
        <v>1143</v>
      </c>
      <c r="F162" s="37" t="s">
        <v>312</v>
      </c>
      <c r="G162" s="37" t="s">
        <v>1979</v>
      </c>
      <c r="H162" s="37" t="s">
        <v>1816</v>
      </c>
      <c r="I162" s="37">
        <v>0</v>
      </c>
      <c r="J162" s="37">
        <v>0</v>
      </c>
      <c r="K162" s="37">
        <v>0</v>
      </c>
      <c r="L162" s="37">
        <v>1</v>
      </c>
      <c r="M162" s="37">
        <v>0</v>
      </c>
      <c r="N162" s="37">
        <v>2</v>
      </c>
      <c r="O162" s="37">
        <v>30</v>
      </c>
      <c r="P162">
        <v>1</v>
      </c>
      <c r="Q162" s="60" t="s">
        <v>2190</v>
      </c>
      <c r="R162" s="60" t="s">
        <v>2153</v>
      </c>
      <c r="S162" s="60" t="s">
        <v>2174</v>
      </c>
      <c r="T162" s="60" t="s">
        <v>2171</v>
      </c>
      <c r="U162" s="60" t="s">
        <v>2171</v>
      </c>
      <c r="V162" s="60" t="s">
        <v>2176</v>
      </c>
      <c r="W162" s="60" t="s">
        <v>2172</v>
      </c>
      <c r="X162" s="60" t="s">
        <v>2172</v>
      </c>
      <c r="Y162" s="60" t="s">
        <v>2172</v>
      </c>
      <c r="Z162" s="60" t="s">
        <v>2172</v>
      </c>
      <c r="AA162" s="61" t="s">
        <v>2199</v>
      </c>
    </row>
    <row r="163" spans="1:27" x14ac:dyDescent="0.3">
      <c r="A163" s="37" t="s">
        <v>1273</v>
      </c>
      <c r="B163" s="37" t="s">
        <v>1822</v>
      </c>
      <c r="C163" s="37" t="s">
        <v>1274</v>
      </c>
      <c r="D163" s="37" t="s">
        <v>1275</v>
      </c>
      <c r="E163" s="37" t="s">
        <v>1087</v>
      </c>
      <c r="F163" s="37" t="s">
        <v>1823</v>
      </c>
      <c r="G163" s="37" t="s">
        <v>1980</v>
      </c>
      <c r="H163" s="37" t="s">
        <v>1813</v>
      </c>
      <c r="I163" s="37">
        <v>0</v>
      </c>
      <c r="J163" s="37">
        <v>0</v>
      </c>
      <c r="K163" s="37">
        <v>0</v>
      </c>
      <c r="L163" s="37">
        <v>1</v>
      </c>
      <c r="M163" s="37">
        <v>0</v>
      </c>
      <c r="N163" s="37">
        <v>2</v>
      </c>
      <c r="O163" s="37">
        <v>24</v>
      </c>
      <c r="P163">
        <v>1</v>
      </c>
      <c r="Q163" s="60" t="s">
        <v>2187</v>
      </c>
      <c r="R163" s="60" t="s">
        <v>2153</v>
      </c>
      <c r="S163" s="60" t="s">
        <v>2174</v>
      </c>
      <c r="T163" s="60" t="s">
        <v>2171</v>
      </c>
      <c r="U163" s="60" t="s">
        <v>2171</v>
      </c>
      <c r="V163" s="60" t="s">
        <v>2176</v>
      </c>
      <c r="W163" s="60" t="s">
        <v>2176</v>
      </c>
      <c r="X163" s="60" t="s">
        <v>2176</v>
      </c>
      <c r="Y163" s="60" t="s">
        <v>2176</v>
      </c>
      <c r="Z163" s="60" t="s">
        <v>2176</v>
      </c>
      <c r="AA163" s="61" t="s">
        <v>2197</v>
      </c>
    </row>
    <row r="164" spans="1:27" x14ac:dyDescent="0.3">
      <c r="A164" s="37" t="s">
        <v>1395</v>
      </c>
      <c r="B164" s="37" t="s">
        <v>1822</v>
      </c>
      <c r="C164" s="37" t="s">
        <v>1396</v>
      </c>
      <c r="D164" s="37" t="s">
        <v>1397</v>
      </c>
      <c r="E164" s="37" t="s">
        <v>1217</v>
      </c>
      <c r="F164" s="37" t="s">
        <v>1823</v>
      </c>
      <c r="G164" s="37" t="s">
        <v>1981</v>
      </c>
      <c r="H164" s="37" t="s">
        <v>1813</v>
      </c>
      <c r="I164" s="37">
        <v>0</v>
      </c>
      <c r="J164" s="37">
        <v>0</v>
      </c>
      <c r="K164" s="37">
        <v>0</v>
      </c>
      <c r="L164" s="37">
        <v>1</v>
      </c>
      <c r="M164" s="37">
        <v>0</v>
      </c>
      <c r="N164" s="37">
        <v>2</v>
      </c>
      <c r="O164" s="37">
        <v>24</v>
      </c>
      <c r="P164">
        <v>1</v>
      </c>
      <c r="Q164" s="60" t="s">
        <v>2177</v>
      </c>
      <c r="R164" s="60" t="s">
        <v>2153</v>
      </c>
      <c r="S164" s="60" t="s">
        <v>2174</v>
      </c>
      <c r="T164" s="60" t="s">
        <v>2171</v>
      </c>
      <c r="U164" s="60" t="s">
        <v>2178</v>
      </c>
      <c r="V164" s="60" t="s">
        <v>2176</v>
      </c>
      <c r="W164" s="60" t="s">
        <v>2176</v>
      </c>
      <c r="X164" s="60" t="s">
        <v>2176</v>
      </c>
      <c r="Y164" s="60" t="s">
        <v>2176</v>
      </c>
      <c r="Z164" s="60" t="s">
        <v>2172</v>
      </c>
      <c r="AA164" s="61" t="s">
        <v>2197</v>
      </c>
    </row>
    <row r="165" spans="1:27" x14ac:dyDescent="0.3">
      <c r="A165" s="37" t="s">
        <v>1298</v>
      </c>
      <c r="B165" s="37" t="s">
        <v>1832</v>
      </c>
      <c r="C165" s="37" t="s">
        <v>1299</v>
      </c>
      <c r="D165" s="37" t="s">
        <v>1300</v>
      </c>
      <c r="E165" s="37" t="s">
        <v>704</v>
      </c>
      <c r="F165" s="37" t="s">
        <v>1884</v>
      </c>
      <c r="G165" s="37" t="s">
        <v>1982</v>
      </c>
      <c r="H165" s="37" t="s">
        <v>1816</v>
      </c>
      <c r="I165" s="37">
        <v>0</v>
      </c>
      <c r="J165" s="37">
        <v>0</v>
      </c>
      <c r="K165" s="37">
        <v>0</v>
      </c>
      <c r="L165" s="37">
        <v>1</v>
      </c>
      <c r="M165" s="37">
        <v>0</v>
      </c>
      <c r="N165" s="37">
        <v>2</v>
      </c>
      <c r="O165" s="37">
        <v>24</v>
      </c>
      <c r="P165">
        <v>1</v>
      </c>
      <c r="Q165" s="60" t="s">
        <v>2177</v>
      </c>
      <c r="R165" s="60" t="s">
        <v>2153</v>
      </c>
      <c r="S165" s="60" t="s">
        <v>2174</v>
      </c>
      <c r="T165" s="60" t="s">
        <v>2171</v>
      </c>
      <c r="U165" s="60" t="s">
        <v>2178</v>
      </c>
      <c r="V165" s="60" t="s">
        <v>2176</v>
      </c>
      <c r="W165" s="60" t="s">
        <v>2172</v>
      </c>
      <c r="X165" s="60" t="s">
        <v>2172</v>
      </c>
      <c r="Y165" s="60" t="s">
        <v>2172</v>
      </c>
      <c r="Z165" s="60" t="s">
        <v>2172</v>
      </c>
      <c r="AA165" s="61" t="s">
        <v>2199</v>
      </c>
    </row>
    <row r="166" spans="1:27" x14ac:dyDescent="0.3">
      <c r="A166" s="37" t="s">
        <v>1775</v>
      </c>
      <c r="B166" s="37" t="s">
        <v>1832</v>
      </c>
      <c r="C166" s="37" t="s">
        <v>1419</v>
      </c>
      <c r="D166" s="37" t="s">
        <v>1776</v>
      </c>
      <c r="E166" s="37" t="s">
        <v>704</v>
      </c>
      <c r="F166" s="37" t="s">
        <v>1777</v>
      </c>
      <c r="G166" s="37" t="s">
        <v>1983</v>
      </c>
      <c r="H166" s="37" t="s">
        <v>1813</v>
      </c>
      <c r="I166" s="37">
        <v>0</v>
      </c>
      <c r="J166" s="37">
        <v>0</v>
      </c>
      <c r="K166" s="37">
        <v>0</v>
      </c>
      <c r="L166" s="37">
        <v>0</v>
      </c>
      <c r="M166" s="37">
        <v>1</v>
      </c>
      <c r="N166" s="37">
        <v>2</v>
      </c>
      <c r="O166" s="37">
        <v>24</v>
      </c>
      <c r="P166">
        <v>1</v>
      </c>
      <c r="Q166" s="60" t="s">
        <v>2177</v>
      </c>
      <c r="R166" s="60" t="s">
        <v>2153</v>
      </c>
      <c r="S166" s="60" t="s">
        <v>2174</v>
      </c>
      <c r="T166" s="60" t="s">
        <v>2171</v>
      </c>
      <c r="U166" s="60" t="s">
        <v>2171</v>
      </c>
      <c r="V166" s="60" t="s">
        <v>2176</v>
      </c>
      <c r="W166" s="60" t="s">
        <v>2176</v>
      </c>
      <c r="X166" s="60" t="s">
        <v>2176</v>
      </c>
      <c r="Y166" s="60" t="s">
        <v>2176</v>
      </c>
      <c r="Z166" s="60" t="s">
        <v>2176</v>
      </c>
      <c r="AA166" s="61" t="s">
        <v>2197</v>
      </c>
    </row>
    <row r="167" spans="1:27" x14ac:dyDescent="0.3">
      <c r="A167" s="37" t="s">
        <v>1448</v>
      </c>
      <c r="B167" s="37" t="s">
        <v>1910</v>
      </c>
      <c r="C167" s="37" t="s">
        <v>1449</v>
      </c>
      <c r="D167" s="37" t="s">
        <v>1450</v>
      </c>
      <c r="E167" s="37" t="s">
        <v>1330</v>
      </c>
      <c r="F167" s="37" t="s">
        <v>1451</v>
      </c>
      <c r="G167" s="37" t="s">
        <v>1984</v>
      </c>
      <c r="H167" s="37" t="s">
        <v>1812</v>
      </c>
      <c r="I167" s="37">
        <v>0</v>
      </c>
      <c r="J167" s="37">
        <v>0</v>
      </c>
      <c r="K167" s="37">
        <v>0</v>
      </c>
      <c r="L167" s="37">
        <v>1</v>
      </c>
      <c r="M167" s="37">
        <v>0</v>
      </c>
      <c r="N167" s="37">
        <v>2</v>
      </c>
      <c r="O167" s="37">
        <v>22</v>
      </c>
      <c r="P167">
        <v>1</v>
      </c>
      <c r="Q167" s="60" t="s">
        <v>2177</v>
      </c>
      <c r="R167" s="60" t="s">
        <v>2153</v>
      </c>
      <c r="S167" s="60" t="s">
        <v>2174</v>
      </c>
      <c r="T167" s="60" t="s">
        <v>2171</v>
      </c>
      <c r="U167" s="60" t="s">
        <v>2171</v>
      </c>
      <c r="V167" s="60" t="s">
        <v>2176</v>
      </c>
      <c r="W167" s="60" t="s">
        <v>2172</v>
      </c>
      <c r="X167" s="60" t="s">
        <v>2176</v>
      </c>
      <c r="Y167" s="60" t="s">
        <v>2176</v>
      </c>
      <c r="Z167" s="60" t="s">
        <v>2176</v>
      </c>
      <c r="AA167" s="61" t="s">
        <v>2197</v>
      </c>
    </row>
    <row r="168" spans="1:27" x14ac:dyDescent="0.3">
      <c r="A168" s="37" t="s">
        <v>1669</v>
      </c>
      <c r="B168" s="37" t="s">
        <v>1861</v>
      </c>
      <c r="C168" s="37" t="s">
        <v>1670</v>
      </c>
      <c r="D168" s="37" t="s">
        <v>1671</v>
      </c>
      <c r="E168" s="37" t="s">
        <v>1672</v>
      </c>
      <c r="F168" s="37" t="s">
        <v>618</v>
      </c>
      <c r="G168" s="37" t="s">
        <v>1985</v>
      </c>
      <c r="H168" s="37" t="s">
        <v>1812</v>
      </c>
      <c r="I168" s="37">
        <v>0</v>
      </c>
      <c r="J168" s="37">
        <v>0</v>
      </c>
      <c r="K168" s="37">
        <v>0</v>
      </c>
      <c r="L168" s="37">
        <v>1</v>
      </c>
      <c r="M168" s="37">
        <v>0</v>
      </c>
      <c r="N168" s="37">
        <v>2</v>
      </c>
      <c r="O168" s="37">
        <v>20</v>
      </c>
      <c r="P168">
        <v>1</v>
      </c>
      <c r="Q168" s="60" t="s">
        <v>2187</v>
      </c>
      <c r="R168" s="60" t="s">
        <v>2153</v>
      </c>
      <c r="S168" s="60" t="s">
        <v>2174</v>
      </c>
      <c r="T168" s="60" t="s">
        <v>2171</v>
      </c>
      <c r="U168" s="60" t="s">
        <v>2171</v>
      </c>
      <c r="V168" s="60" t="s">
        <v>2176</v>
      </c>
      <c r="W168" s="60" t="s">
        <v>2176</v>
      </c>
      <c r="X168" s="60" t="s">
        <v>2176</v>
      </c>
      <c r="Y168" s="60" t="s">
        <v>2176</v>
      </c>
      <c r="Z168" s="60" t="s">
        <v>2176</v>
      </c>
      <c r="AA168" s="61" t="s">
        <v>2197</v>
      </c>
    </row>
    <row r="169" spans="1:27" x14ac:dyDescent="0.3">
      <c r="A169" s="37" t="s">
        <v>1311</v>
      </c>
      <c r="B169" s="37" t="s">
        <v>1876</v>
      </c>
      <c r="C169" s="37" t="s">
        <v>1312</v>
      </c>
      <c r="D169" s="37" t="s">
        <v>780</v>
      </c>
      <c r="E169" s="37" t="s">
        <v>1313</v>
      </c>
      <c r="F169" s="37" t="s">
        <v>1314</v>
      </c>
      <c r="G169" s="37" t="s">
        <v>1986</v>
      </c>
      <c r="H169" s="37" t="s">
        <v>1812</v>
      </c>
      <c r="I169" s="37">
        <v>0</v>
      </c>
      <c r="J169" s="37">
        <v>0</v>
      </c>
      <c r="K169" s="37">
        <v>0</v>
      </c>
      <c r="L169" s="37">
        <v>1</v>
      </c>
      <c r="M169" s="37">
        <v>0</v>
      </c>
      <c r="N169" s="37">
        <v>2</v>
      </c>
      <c r="O169" s="37">
        <v>20</v>
      </c>
      <c r="P169">
        <v>1</v>
      </c>
      <c r="Q169" s="60" t="s">
        <v>2188</v>
      </c>
      <c r="R169" s="60" t="s">
        <v>2185</v>
      </c>
      <c r="S169" s="60" t="s">
        <v>2174</v>
      </c>
      <c r="T169" s="60" t="s">
        <v>2171</v>
      </c>
      <c r="U169" s="60" t="s">
        <v>2184</v>
      </c>
      <c r="V169" s="60" t="s">
        <v>2176</v>
      </c>
      <c r="W169" s="60" t="s">
        <v>2176</v>
      </c>
      <c r="X169" s="60" t="s">
        <v>2176</v>
      </c>
      <c r="Y169" s="60" t="s">
        <v>2176</v>
      </c>
      <c r="Z169" s="60" t="s">
        <v>2176</v>
      </c>
      <c r="AA169" s="61" t="s">
        <v>2197</v>
      </c>
    </row>
    <row r="170" spans="1:27" x14ac:dyDescent="0.3">
      <c r="A170" s="37" t="s">
        <v>1498</v>
      </c>
      <c r="B170" s="37" t="s">
        <v>1867</v>
      </c>
      <c r="C170" s="37" t="s">
        <v>1499</v>
      </c>
      <c r="D170" s="37" t="s">
        <v>1500</v>
      </c>
      <c r="E170" s="37" t="s">
        <v>1501</v>
      </c>
      <c r="F170" s="37" t="s">
        <v>1502</v>
      </c>
      <c r="G170" s="37" t="s">
        <v>1987</v>
      </c>
      <c r="H170" s="37" t="s">
        <v>1816</v>
      </c>
      <c r="I170" s="37">
        <v>0</v>
      </c>
      <c r="J170" s="37">
        <v>0</v>
      </c>
      <c r="K170" s="37">
        <v>0</v>
      </c>
      <c r="L170" s="37">
        <v>1</v>
      </c>
      <c r="M170" s="37">
        <v>0</v>
      </c>
      <c r="N170" s="37">
        <v>2</v>
      </c>
      <c r="O170" s="37">
        <v>20</v>
      </c>
      <c r="P170">
        <v>1</v>
      </c>
      <c r="Q170" s="60" t="s">
        <v>2187</v>
      </c>
      <c r="R170" s="60" t="s">
        <v>2153</v>
      </c>
      <c r="S170" s="60" t="s">
        <v>2174</v>
      </c>
      <c r="T170" s="60" t="s">
        <v>2171</v>
      </c>
      <c r="U170" s="60" t="s">
        <v>2171</v>
      </c>
      <c r="V170" s="60" t="s">
        <v>2176</v>
      </c>
      <c r="W170" s="60" t="s">
        <v>2172</v>
      </c>
      <c r="X170" s="60" t="s">
        <v>2176</v>
      </c>
      <c r="Y170" s="60" t="s">
        <v>2172</v>
      </c>
      <c r="Z170" s="60" t="s">
        <v>2172</v>
      </c>
      <c r="AA170" s="61" t="s">
        <v>2199</v>
      </c>
    </row>
    <row r="171" spans="1:27" x14ac:dyDescent="0.3">
      <c r="A171" s="37" t="s">
        <v>1402</v>
      </c>
      <c r="B171" s="37" t="s">
        <v>1822</v>
      </c>
      <c r="C171" s="37" t="s">
        <v>1403</v>
      </c>
      <c r="D171" s="37" t="s">
        <v>1404</v>
      </c>
      <c r="E171" s="37" t="s">
        <v>709</v>
      </c>
      <c r="F171" s="37" t="s">
        <v>1823</v>
      </c>
      <c r="G171" s="37" t="s">
        <v>1988</v>
      </c>
      <c r="H171" s="37" t="s">
        <v>1813</v>
      </c>
      <c r="I171" s="37">
        <v>0</v>
      </c>
      <c r="J171" s="37">
        <v>0</v>
      </c>
      <c r="K171" s="37">
        <v>0</v>
      </c>
      <c r="L171" s="37">
        <v>1</v>
      </c>
      <c r="M171" s="37">
        <v>0</v>
      </c>
      <c r="N171" s="37">
        <v>2</v>
      </c>
      <c r="O171" s="37">
        <v>20</v>
      </c>
      <c r="P171">
        <v>1</v>
      </c>
      <c r="Q171" s="60" t="s">
        <v>2187</v>
      </c>
      <c r="R171" s="60" t="s">
        <v>2153</v>
      </c>
      <c r="S171" s="60" t="s">
        <v>2174</v>
      </c>
      <c r="T171" s="60" t="s">
        <v>2171</v>
      </c>
      <c r="U171" s="60" t="s">
        <v>2171</v>
      </c>
      <c r="V171" s="60" t="s">
        <v>2176</v>
      </c>
      <c r="W171" s="60" t="s">
        <v>2176</v>
      </c>
      <c r="X171" s="60" t="s">
        <v>2176</v>
      </c>
      <c r="Y171" s="60" t="s">
        <v>2176</v>
      </c>
      <c r="Z171" s="60" t="s">
        <v>2176</v>
      </c>
      <c r="AA171" s="61" t="s">
        <v>2197</v>
      </c>
    </row>
    <row r="172" spans="1:27" x14ac:dyDescent="0.3">
      <c r="A172" s="37" t="s">
        <v>1566</v>
      </c>
      <c r="B172" s="37" t="s">
        <v>1898</v>
      </c>
      <c r="C172" s="37" t="s">
        <v>1567</v>
      </c>
      <c r="D172" s="37" t="s">
        <v>1568</v>
      </c>
      <c r="E172" s="37" t="s">
        <v>704</v>
      </c>
      <c r="F172" s="37" t="s">
        <v>1989</v>
      </c>
      <c r="G172" s="37" t="s">
        <v>1990</v>
      </c>
      <c r="H172" s="37" t="s">
        <v>1813</v>
      </c>
      <c r="I172" s="37">
        <v>0</v>
      </c>
      <c r="J172" s="37">
        <v>0</v>
      </c>
      <c r="K172" s="37">
        <v>0</v>
      </c>
      <c r="L172" s="37">
        <v>1</v>
      </c>
      <c r="M172" s="37">
        <v>0</v>
      </c>
      <c r="N172" s="37">
        <v>2</v>
      </c>
      <c r="O172" s="37">
        <v>20</v>
      </c>
      <c r="P172">
        <v>1</v>
      </c>
      <c r="Q172" s="60" t="s">
        <v>2177</v>
      </c>
      <c r="R172" s="60" t="s">
        <v>2153</v>
      </c>
      <c r="S172" s="60" t="s">
        <v>2174</v>
      </c>
      <c r="T172" s="60" t="s">
        <v>2171</v>
      </c>
      <c r="U172" s="60" t="s">
        <v>2171</v>
      </c>
      <c r="V172" s="60" t="s">
        <v>2176</v>
      </c>
      <c r="W172" s="60" t="s">
        <v>2176</v>
      </c>
      <c r="X172" s="60" t="s">
        <v>2176</v>
      </c>
      <c r="Y172" s="60" t="s">
        <v>2176</v>
      </c>
      <c r="Z172" s="60" t="s">
        <v>2176</v>
      </c>
      <c r="AA172" s="61" t="s">
        <v>2197</v>
      </c>
    </row>
    <row r="173" spans="1:27" x14ac:dyDescent="0.3">
      <c r="A173" s="37" t="s">
        <v>268</v>
      </c>
      <c r="B173" s="37" t="s">
        <v>1840</v>
      </c>
      <c r="C173" s="37" t="s">
        <v>1464</v>
      </c>
      <c r="D173" s="37" t="s">
        <v>772</v>
      </c>
      <c r="E173" s="37" t="s">
        <v>704</v>
      </c>
      <c r="F173" s="37" t="s">
        <v>270</v>
      </c>
      <c r="G173" s="37" t="s">
        <v>1991</v>
      </c>
      <c r="H173" s="37" t="s">
        <v>1827</v>
      </c>
      <c r="I173" s="37">
        <v>1</v>
      </c>
      <c r="J173" s="37">
        <v>0</v>
      </c>
      <c r="K173" s="37">
        <v>0</v>
      </c>
      <c r="L173" s="37">
        <v>0</v>
      </c>
      <c r="M173" s="37">
        <v>0</v>
      </c>
      <c r="N173" s="37">
        <v>2</v>
      </c>
      <c r="O173" s="37">
        <v>20</v>
      </c>
      <c r="P173">
        <v>1</v>
      </c>
      <c r="Q173" s="60" t="s">
        <v>2179</v>
      </c>
      <c r="R173" s="60" t="s">
        <v>2153</v>
      </c>
      <c r="S173" s="60" t="s">
        <v>2180</v>
      </c>
      <c r="T173" s="60" t="s">
        <v>2171</v>
      </c>
      <c r="U173" s="60" t="s">
        <v>2171</v>
      </c>
      <c r="V173" s="60" t="s">
        <v>2172</v>
      </c>
      <c r="W173" s="60" t="s">
        <v>2172</v>
      </c>
      <c r="X173" s="60" t="s">
        <v>2172</v>
      </c>
      <c r="Y173" s="60" t="s">
        <v>2172</v>
      </c>
      <c r="Z173" s="60" t="s">
        <v>2172</v>
      </c>
      <c r="AA173" s="61" t="s">
        <v>2200</v>
      </c>
    </row>
    <row r="174" spans="1:27" x14ac:dyDescent="0.3">
      <c r="A174" s="37" t="s">
        <v>1410</v>
      </c>
      <c r="B174" s="37" t="s">
        <v>1898</v>
      </c>
      <c r="C174" s="37" t="s">
        <v>1411</v>
      </c>
      <c r="D174" s="37" t="s">
        <v>1412</v>
      </c>
      <c r="E174" s="37" t="s">
        <v>704</v>
      </c>
      <c r="F174" s="37" t="s">
        <v>1989</v>
      </c>
      <c r="G174" s="37" t="s">
        <v>1992</v>
      </c>
      <c r="H174" s="37" t="s">
        <v>1816</v>
      </c>
      <c r="I174" s="37">
        <v>0</v>
      </c>
      <c r="J174" s="37">
        <v>0</v>
      </c>
      <c r="K174" s="37">
        <v>0</v>
      </c>
      <c r="L174" s="37">
        <v>1</v>
      </c>
      <c r="M174" s="37">
        <v>0</v>
      </c>
      <c r="N174" s="37">
        <v>2</v>
      </c>
      <c r="O174" s="37">
        <v>20</v>
      </c>
      <c r="P174">
        <v>1</v>
      </c>
      <c r="Q174" s="60" t="s">
        <v>2177</v>
      </c>
      <c r="R174" s="60" t="s">
        <v>2153</v>
      </c>
      <c r="S174" s="60" t="s">
        <v>2174</v>
      </c>
      <c r="T174" s="60" t="s">
        <v>2171</v>
      </c>
      <c r="U174" s="60" t="s">
        <v>2171</v>
      </c>
      <c r="V174" s="60" t="s">
        <v>2176</v>
      </c>
      <c r="W174" s="60" t="s">
        <v>2172</v>
      </c>
      <c r="X174" s="60" t="s">
        <v>2172</v>
      </c>
      <c r="Y174" s="60" t="s">
        <v>2172</v>
      </c>
      <c r="Z174" s="60" t="s">
        <v>2172</v>
      </c>
      <c r="AA174" s="61" t="s">
        <v>2199</v>
      </c>
    </row>
    <row r="175" spans="1:27" x14ac:dyDescent="0.3">
      <c r="A175" s="37" t="s">
        <v>1687</v>
      </c>
      <c r="B175" s="37" t="s">
        <v>1910</v>
      </c>
      <c r="C175" s="37" t="s">
        <v>1688</v>
      </c>
      <c r="D175" s="37" t="s">
        <v>784</v>
      </c>
      <c r="E175" s="37" t="s">
        <v>1689</v>
      </c>
      <c r="F175" s="37" t="s">
        <v>943</v>
      </c>
      <c r="G175" s="37" t="s">
        <v>1993</v>
      </c>
      <c r="H175" s="37" t="s">
        <v>1813</v>
      </c>
      <c r="I175" s="37">
        <v>0</v>
      </c>
      <c r="J175" s="37">
        <v>0</v>
      </c>
      <c r="K175" s="37">
        <v>0</v>
      </c>
      <c r="L175" s="37">
        <v>0</v>
      </c>
      <c r="M175" s="37">
        <v>1</v>
      </c>
      <c r="N175" s="37">
        <v>2</v>
      </c>
      <c r="O175" s="37">
        <v>20</v>
      </c>
      <c r="P175">
        <v>1</v>
      </c>
      <c r="Q175" s="60" t="s">
        <v>2187</v>
      </c>
      <c r="R175" s="60" t="s">
        <v>2182</v>
      </c>
      <c r="S175" s="60" t="s">
        <v>2182</v>
      </c>
      <c r="T175" s="60" t="s">
        <v>2171</v>
      </c>
      <c r="U175" s="60" t="s">
        <v>2178</v>
      </c>
      <c r="V175" s="60" t="s">
        <v>2172</v>
      </c>
      <c r="W175" s="60" t="s">
        <v>2172</v>
      </c>
      <c r="X175" s="60" t="s">
        <v>2172</v>
      </c>
      <c r="Y175" s="60" t="s">
        <v>2172</v>
      </c>
      <c r="Z175" s="60" t="s">
        <v>2172</v>
      </c>
      <c r="AA175" s="61" t="s">
        <v>2196</v>
      </c>
    </row>
    <row r="176" spans="1:27" x14ac:dyDescent="0.3">
      <c r="A176" s="37" t="s">
        <v>1494</v>
      </c>
      <c r="B176" s="37" t="s">
        <v>1857</v>
      </c>
      <c r="C176" s="37" t="s">
        <v>1495</v>
      </c>
      <c r="D176" s="37" t="s">
        <v>1496</v>
      </c>
      <c r="E176" s="37" t="s">
        <v>704</v>
      </c>
      <c r="F176" s="37" t="s">
        <v>1878</v>
      </c>
      <c r="G176" s="37" t="s">
        <v>1994</v>
      </c>
      <c r="H176" s="37" t="s">
        <v>1816</v>
      </c>
      <c r="I176" s="37">
        <v>0</v>
      </c>
      <c r="J176" s="37">
        <v>0</v>
      </c>
      <c r="K176" s="37">
        <v>0</v>
      </c>
      <c r="L176" s="37">
        <v>1</v>
      </c>
      <c r="M176" s="37">
        <v>0</v>
      </c>
      <c r="N176" s="37">
        <v>2</v>
      </c>
      <c r="O176" s="37">
        <v>20</v>
      </c>
      <c r="P176">
        <v>1</v>
      </c>
      <c r="Q176" s="60" t="s">
        <v>2177</v>
      </c>
      <c r="R176" s="60" t="s">
        <v>2153</v>
      </c>
      <c r="S176" s="60" t="s">
        <v>2174</v>
      </c>
      <c r="T176" s="60" t="s">
        <v>2171</v>
      </c>
      <c r="U176" s="60" t="s">
        <v>2171</v>
      </c>
      <c r="V176" s="60" t="s">
        <v>2176</v>
      </c>
      <c r="W176" s="60" t="s">
        <v>2172</v>
      </c>
      <c r="X176" s="60" t="s">
        <v>2176</v>
      </c>
      <c r="Y176" s="60" t="s">
        <v>2172</v>
      </c>
      <c r="Z176" s="60" t="s">
        <v>2172</v>
      </c>
      <c r="AA176" s="61" t="s">
        <v>2199</v>
      </c>
    </row>
    <row r="177" spans="1:27" x14ac:dyDescent="0.3">
      <c r="A177" s="37" t="s">
        <v>1137</v>
      </c>
      <c r="B177" s="37" t="s">
        <v>1838</v>
      </c>
      <c r="C177" s="37" t="s">
        <v>1138</v>
      </c>
      <c r="D177" s="37" t="s">
        <v>1139</v>
      </c>
      <c r="E177" s="37" t="s">
        <v>754</v>
      </c>
      <c r="F177" s="37" t="s">
        <v>1088</v>
      </c>
      <c r="G177" s="37" t="s">
        <v>1995</v>
      </c>
      <c r="H177" s="37" t="s">
        <v>1813</v>
      </c>
      <c r="I177" s="37">
        <v>1</v>
      </c>
      <c r="J177" s="37">
        <v>0</v>
      </c>
      <c r="K177" s="37">
        <v>0</v>
      </c>
      <c r="L177" s="37">
        <v>0</v>
      </c>
      <c r="M177" s="37">
        <v>0</v>
      </c>
      <c r="N177" s="37">
        <v>2</v>
      </c>
      <c r="O177" s="37">
        <v>20</v>
      </c>
      <c r="P177">
        <v>1</v>
      </c>
      <c r="Q177" s="60" t="s">
        <v>2177</v>
      </c>
      <c r="R177" s="60" t="s">
        <v>2153</v>
      </c>
      <c r="S177" s="60" t="s">
        <v>2174</v>
      </c>
      <c r="T177" s="60" t="s">
        <v>2171</v>
      </c>
      <c r="U177" s="60" t="s">
        <v>2181</v>
      </c>
      <c r="V177" s="60" t="s">
        <v>2176</v>
      </c>
      <c r="W177" s="60" t="s">
        <v>2172</v>
      </c>
      <c r="X177" s="60" t="s">
        <v>2172</v>
      </c>
      <c r="Y177" s="60" t="s">
        <v>2176</v>
      </c>
      <c r="Z177" s="60" t="s">
        <v>2176</v>
      </c>
      <c r="AA177" s="61" t="s">
        <v>2197</v>
      </c>
    </row>
    <row r="178" spans="1:27" x14ac:dyDescent="0.3">
      <c r="A178" s="37" t="s">
        <v>1684</v>
      </c>
      <c r="B178" s="37" t="s">
        <v>1840</v>
      </c>
      <c r="C178" s="37" t="s">
        <v>1685</v>
      </c>
      <c r="D178" s="37" t="s">
        <v>729</v>
      </c>
      <c r="E178" s="37" t="s">
        <v>1400</v>
      </c>
      <c r="F178" s="37" t="s">
        <v>1823</v>
      </c>
      <c r="G178" s="37" t="s">
        <v>1996</v>
      </c>
      <c r="H178" s="37" t="s">
        <v>1816</v>
      </c>
      <c r="I178" s="37">
        <v>0</v>
      </c>
      <c r="J178" s="37">
        <v>0</v>
      </c>
      <c r="K178" s="37">
        <v>1</v>
      </c>
      <c r="L178" s="37">
        <v>0</v>
      </c>
      <c r="M178" s="37">
        <v>0</v>
      </c>
      <c r="N178" s="37">
        <v>2</v>
      </c>
      <c r="O178" s="37">
        <v>20</v>
      </c>
      <c r="P178">
        <v>1</v>
      </c>
      <c r="Q178" s="60" t="s">
        <v>2179</v>
      </c>
      <c r="R178" s="60" t="s">
        <v>2153</v>
      </c>
      <c r="S178" s="60" t="s">
        <v>2180</v>
      </c>
      <c r="T178" s="60" t="s">
        <v>2171</v>
      </c>
      <c r="U178" s="60" t="s">
        <v>2178</v>
      </c>
      <c r="V178" s="60" t="s">
        <v>2172</v>
      </c>
      <c r="W178" s="60" t="s">
        <v>2172</v>
      </c>
      <c r="X178" s="60" t="s">
        <v>2172</v>
      </c>
      <c r="Y178" s="60" t="s">
        <v>2172</v>
      </c>
      <c r="Z178" s="60" t="s">
        <v>2172</v>
      </c>
      <c r="AA178" s="61" t="s">
        <v>2200</v>
      </c>
    </row>
    <row r="179" spans="1:27" x14ac:dyDescent="0.3">
      <c r="A179" s="37" t="s">
        <v>1320</v>
      </c>
      <c r="B179" s="37" t="s">
        <v>1857</v>
      </c>
      <c r="C179" s="37" t="s">
        <v>1321</v>
      </c>
      <c r="D179" s="37" t="s">
        <v>1322</v>
      </c>
      <c r="E179" s="37" t="s">
        <v>704</v>
      </c>
      <c r="F179" s="37" t="s">
        <v>1323</v>
      </c>
      <c r="G179" s="37" t="s">
        <v>1997</v>
      </c>
      <c r="H179" s="37" t="s">
        <v>1813</v>
      </c>
      <c r="I179" s="37">
        <v>0</v>
      </c>
      <c r="J179" s="37">
        <v>0</v>
      </c>
      <c r="K179" s="37">
        <v>0</v>
      </c>
      <c r="L179" s="37">
        <v>0</v>
      </c>
      <c r="M179" s="37">
        <v>1</v>
      </c>
      <c r="N179" s="37">
        <v>2</v>
      </c>
      <c r="O179" s="37">
        <v>20</v>
      </c>
      <c r="P179">
        <v>1</v>
      </c>
      <c r="Q179" s="60" t="s">
        <v>2177</v>
      </c>
      <c r="R179" s="60" t="s">
        <v>2153</v>
      </c>
      <c r="S179" s="60" t="s">
        <v>2174</v>
      </c>
      <c r="T179" s="60" t="s">
        <v>2171</v>
      </c>
      <c r="U179" s="60" t="s">
        <v>2178</v>
      </c>
      <c r="V179" s="60" t="s">
        <v>2176</v>
      </c>
      <c r="W179" s="60" t="s">
        <v>2176</v>
      </c>
      <c r="X179" s="60" t="s">
        <v>2176</v>
      </c>
      <c r="Y179" s="60" t="s">
        <v>2176</v>
      </c>
      <c r="Z179" s="60" t="s">
        <v>2176</v>
      </c>
      <c r="AA179" s="61" t="s">
        <v>2197</v>
      </c>
    </row>
    <row r="180" spans="1:27" x14ac:dyDescent="0.3">
      <c r="A180" s="37" t="s">
        <v>1265</v>
      </c>
      <c r="B180" s="37" t="s">
        <v>1822</v>
      </c>
      <c r="C180" s="37" t="s">
        <v>1266</v>
      </c>
      <c r="D180" s="37" t="s">
        <v>1267</v>
      </c>
      <c r="E180" s="37" t="s">
        <v>1268</v>
      </c>
      <c r="F180" s="37" t="s">
        <v>1823</v>
      </c>
      <c r="G180" s="37" t="s">
        <v>1998</v>
      </c>
      <c r="H180" s="37" t="s">
        <v>1813</v>
      </c>
      <c r="I180" s="37">
        <v>1</v>
      </c>
      <c r="J180" s="37">
        <v>0</v>
      </c>
      <c r="K180" s="37">
        <v>0</v>
      </c>
      <c r="L180" s="37">
        <v>0</v>
      </c>
      <c r="M180" s="37">
        <v>0</v>
      </c>
      <c r="N180" s="37">
        <v>2</v>
      </c>
      <c r="O180" s="37">
        <v>20</v>
      </c>
      <c r="P180">
        <v>1</v>
      </c>
      <c r="Q180" s="60" t="s">
        <v>2177</v>
      </c>
      <c r="R180" s="60" t="s">
        <v>2153</v>
      </c>
      <c r="S180" s="60" t="s">
        <v>2174</v>
      </c>
      <c r="T180" s="60" t="s">
        <v>2171</v>
      </c>
      <c r="U180" s="60" t="s">
        <v>2178</v>
      </c>
      <c r="V180" s="60" t="s">
        <v>2176</v>
      </c>
      <c r="W180" s="60" t="s">
        <v>2176</v>
      </c>
      <c r="X180" s="60" t="s">
        <v>2176</v>
      </c>
      <c r="Y180" s="60" t="s">
        <v>2176</v>
      </c>
      <c r="Z180" s="60" t="s">
        <v>2176</v>
      </c>
      <c r="AA180" s="61" t="s">
        <v>2197</v>
      </c>
    </row>
    <row r="181" spans="1:27" x14ac:dyDescent="0.3">
      <c r="A181" s="37" t="s">
        <v>1514</v>
      </c>
      <c r="B181" s="37" t="s">
        <v>1807</v>
      </c>
      <c r="C181" s="37" t="s">
        <v>1515</v>
      </c>
      <c r="D181" s="37" t="s">
        <v>729</v>
      </c>
      <c r="E181" s="37" t="s">
        <v>822</v>
      </c>
      <c r="F181" s="37" t="s">
        <v>309</v>
      </c>
      <c r="G181" s="37" t="s">
        <v>1999</v>
      </c>
      <c r="H181" s="37" t="s">
        <v>1816</v>
      </c>
      <c r="I181" s="37">
        <v>0</v>
      </c>
      <c r="J181" s="37">
        <v>0</v>
      </c>
      <c r="K181" s="37">
        <v>0</v>
      </c>
      <c r="L181" s="37">
        <v>0</v>
      </c>
      <c r="M181" s="37">
        <v>1</v>
      </c>
      <c r="N181" s="37">
        <v>2</v>
      </c>
      <c r="O181" s="37">
        <v>20</v>
      </c>
      <c r="P181">
        <v>1</v>
      </c>
      <c r="Q181" s="60" t="s">
        <v>2177</v>
      </c>
      <c r="R181" s="60" t="s">
        <v>2153</v>
      </c>
      <c r="S181" s="60" t="s">
        <v>2174</v>
      </c>
      <c r="T181" s="60" t="s">
        <v>2171</v>
      </c>
      <c r="U181" s="60" t="s">
        <v>2171</v>
      </c>
      <c r="V181" s="60" t="s">
        <v>2176</v>
      </c>
      <c r="W181" s="60" t="s">
        <v>2172</v>
      </c>
      <c r="X181" s="60" t="s">
        <v>2172</v>
      </c>
      <c r="Y181" s="60" t="s">
        <v>2172</v>
      </c>
      <c r="Z181" s="60" t="s">
        <v>2172</v>
      </c>
      <c r="AA181" s="61" t="s">
        <v>2199</v>
      </c>
    </row>
    <row r="182" spans="1:27" x14ac:dyDescent="0.3">
      <c r="A182" s="37" t="s">
        <v>1245</v>
      </c>
      <c r="B182" s="37" t="s">
        <v>1822</v>
      </c>
      <c r="C182" s="37" t="s">
        <v>1246</v>
      </c>
      <c r="D182" s="37" t="s">
        <v>935</v>
      </c>
      <c r="E182" s="37" t="s">
        <v>736</v>
      </c>
      <c r="F182" s="37" t="s">
        <v>1823</v>
      </c>
      <c r="G182" s="37" t="s">
        <v>2000</v>
      </c>
      <c r="H182" s="37" t="s">
        <v>1813</v>
      </c>
      <c r="I182" s="37">
        <v>0</v>
      </c>
      <c r="J182" s="37">
        <v>1</v>
      </c>
      <c r="K182" s="37">
        <v>0</v>
      </c>
      <c r="L182" s="37">
        <v>0</v>
      </c>
      <c r="M182" s="37">
        <v>0</v>
      </c>
      <c r="N182" s="37">
        <v>2</v>
      </c>
      <c r="O182" s="37">
        <v>20</v>
      </c>
      <c r="P182">
        <v>1</v>
      </c>
      <c r="Q182" s="60" t="s">
        <v>2177</v>
      </c>
      <c r="R182" s="60" t="s">
        <v>2153</v>
      </c>
      <c r="S182" s="60" t="s">
        <v>2174</v>
      </c>
      <c r="T182" s="60" t="s">
        <v>2171</v>
      </c>
      <c r="U182" s="60" t="s">
        <v>2178</v>
      </c>
      <c r="V182" s="60" t="s">
        <v>2176</v>
      </c>
      <c r="W182" s="60" t="s">
        <v>2176</v>
      </c>
      <c r="X182" s="60" t="s">
        <v>2176</v>
      </c>
      <c r="Y182" s="60" t="s">
        <v>2176</v>
      </c>
      <c r="Z182" s="60" t="s">
        <v>2172</v>
      </c>
      <c r="AA182" s="61" t="s">
        <v>2197</v>
      </c>
    </row>
    <row r="183" spans="1:27" x14ac:dyDescent="0.3">
      <c r="A183" s="37" t="s">
        <v>1176</v>
      </c>
      <c r="B183" s="37" t="s">
        <v>1822</v>
      </c>
      <c r="C183" s="37" t="s">
        <v>1177</v>
      </c>
      <c r="D183" s="37" t="s">
        <v>1178</v>
      </c>
      <c r="E183" s="37" t="s">
        <v>1087</v>
      </c>
      <c r="F183" s="37" t="s">
        <v>1823</v>
      </c>
      <c r="G183" s="37" t="s">
        <v>2001</v>
      </c>
      <c r="H183" s="37" t="s">
        <v>1816</v>
      </c>
      <c r="I183" s="37">
        <v>0</v>
      </c>
      <c r="J183" s="37">
        <v>0</v>
      </c>
      <c r="K183" s="37">
        <v>0</v>
      </c>
      <c r="L183" s="37">
        <v>0</v>
      </c>
      <c r="M183" s="37">
        <v>1</v>
      </c>
      <c r="N183" s="37">
        <v>2</v>
      </c>
      <c r="O183" s="37">
        <v>16</v>
      </c>
      <c r="P183">
        <v>1</v>
      </c>
      <c r="Q183" s="60" t="s">
        <v>2177</v>
      </c>
      <c r="R183" s="60" t="s">
        <v>2153</v>
      </c>
      <c r="S183" s="60" t="s">
        <v>2174</v>
      </c>
      <c r="T183" s="60" t="s">
        <v>2171</v>
      </c>
      <c r="U183" s="60" t="s">
        <v>2171</v>
      </c>
      <c r="V183" s="60" t="s">
        <v>2176</v>
      </c>
      <c r="W183" s="60" t="s">
        <v>2172</v>
      </c>
      <c r="X183" s="60" t="s">
        <v>2176</v>
      </c>
      <c r="Y183" s="60" t="s">
        <v>2172</v>
      </c>
      <c r="Z183" s="60" t="s">
        <v>2176</v>
      </c>
      <c r="AA183" s="61" t="s">
        <v>2198</v>
      </c>
    </row>
    <row r="184" spans="1:27" x14ac:dyDescent="0.3">
      <c r="A184" s="37" t="s">
        <v>204</v>
      </c>
      <c r="B184" s="37" t="s">
        <v>1957</v>
      </c>
      <c r="C184" s="37" t="s">
        <v>1150</v>
      </c>
      <c r="D184" s="37" t="s">
        <v>729</v>
      </c>
      <c r="E184" s="37" t="s">
        <v>704</v>
      </c>
      <c r="F184" s="37" t="s">
        <v>207</v>
      </c>
      <c r="G184" s="37" t="s">
        <v>2002</v>
      </c>
      <c r="H184" s="37" t="s">
        <v>1827</v>
      </c>
      <c r="I184" s="37">
        <v>1</v>
      </c>
      <c r="J184" s="37">
        <v>0</v>
      </c>
      <c r="K184" s="37">
        <v>0</v>
      </c>
      <c r="L184" s="37">
        <v>0</v>
      </c>
      <c r="M184" s="37">
        <v>0</v>
      </c>
      <c r="N184" s="37">
        <v>2</v>
      </c>
      <c r="O184" s="37">
        <v>16</v>
      </c>
      <c r="P184">
        <v>1</v>
      </c>
      <c r="Q184" s="60" t="s">
        <v>2179</v>
      </c>
      <c r="R184" s="60" t="s">
        <v>2153</v>
      </c>
      <c r="S184" s="60" t="s">
        <v>2180</v>
      </c>
      <c r="T184" s="60" t="s">
        <v>2171</v>
      </c>
      <c r="U184" s="60" t="s">
        <v>2171</v>
      </c>
      <c r="V184" s="60" t="s">
        <v>2172</v>
      </c>
      <c r="W184" s="60" t="s">
        <v>2172</v>
      </c>
      <c r="X184" s="60" t="s">
        <v>2172</v>
      </c>
      <c r="Y184" s="60" t="s">
        <v>2172</v>
      </c>
      <c r="Z184" s="60" t="s">
        <v>2172</v>
      </c>
      <c r="AA184" s="61" t="s">
        <v>2200</v>
      </c>
    </row>
    <row r="185" spans="1:27" x14ac:dyDescent="0.3">
      <c r="A185" s="37" t="s">
        <v>1189</v>
      </c>
      <c r="B185" s="37" t="s">
        <v>1822</v>
      </c>
      <c r="C185" s="37" t="s">
        <v>1190</v>
      </c>
      <c r="D185" s="37" t="s">
        <v>1191</v>
      </c>
      <c r="E185" s="37" t="s">
        <v>905</v>
      </c>
      <c r="F185" s="37" t="s">
        <v>1823</v>
      </c>
      <c r="G185" s="37" t="s">
        <v>2003</v>
      </c>
      <c r="H185" s="37" t="s">
        <v>1813</v>
      </c>
      <c r="I185" s="37">
        <v>0</v>
      </c>
      <c r="J185" s="37">
        <v>0</v>
      </c>
      <c r="K185" s="37">
        <v>0</v>
      </c>
      <c r="L185" s="37">
        <v>0</v>
      </c>
      <c r="M185" s="37">
        <v>1</v>
      </c>
      <c r="N185" s="37">
        <v>2</v>
      </c>
      <c r="O185" s="37">
        <v>16</v>
      </c>
      <c r="P185">
        <v>1</v>
      </c>
      <c r="Q185" s="60" t="s">
        <v>2177</v>
      </c>
      <c r="R185" s="60" t="s">
        <v>2153</v>
      </c>
      <c r="S185" s="60" t="s">
        <v>2174</v>
      </c>
      <c r="T185" s="60" t="s">
        <v>2171</v>
      </c>
      <c r="U185" s="60" t="s">
        <v>2178</v>
      </c>
      <c r="V185" s="60" t="s">
        <v>2176</v>
      </c>
      <c r="W185" s="60" t="s">
        <v>2176</v>
      </c>
      <c r="X185" s="60" t="s">
        <v>2176</v>
      </c>
      <c r="Y185" s="60" t="s">
        <v>2176</v>
      </c>
      <c r="Z185" s="60" t="s">
        <v>2176</v>
      </c>
      <c r="AA185" s="61" t="s">
        <v>2197</v>
      </c>
    </row>
    <row r="186" spans="1:27" x14ac:dyDescent="0.3">
      <c r="A186" s="37" t="s">
        <v>1691</v>
      </c>
      <c r="B186" s="37" t="s">
        <v>1822</v>
      </c>
      <c r="C186" s="37" t="s">
        <v>1692</v>
      </c>
      <c r="D186" s="37" t="s">
        <v>1693</v>
      </c>
      <c r="E186" s="37" t="s">
        <v>958</v>
      </c>
      <c r="F186" s="37" t="s">
        <v>1823</v>
      </c>
      <c r="G186" s="37" t="s">
        <v>2004</v>
      </c>
      <c r="H186" s="37" t="s">
        <v>1812</v>
      </c>
      <c r="I186" s="37">
        <v>0</v>
      </c>
      <c r="J186" s="37">
        <v>0</v>
      </c>
      <c r="K186" s="37">
        <v>0</v>
      </c>
      <c r="L186" s="37">
        <v>1</v>
      </c>
      <c r="M186" s="37">
        <v>0</v>
      </c>
      <c r="N186" s="37">
        <v>2</v>
      </c>
      <c r="O186" s="37">
        <v>16</v>
      </c>
      <c r="P186">
        <v>1</v>
      </c>
      <c r="Q186" s="60" t="s">
        <v>2177</v>
      </c>
      <c r="R186" s="60" t="s">
        <v>467</v>
      </c>
      <c r="S186" s="60" t="s">
        <v>2174</v>
      </c>
      <c r="T186" s="60" t="s">
        <v>2171</v>
      </c>
      <c r="U186" s="60" t="s">
        <v>2181</v>
      </c>
      <c r="V186" s="60" t="s">
        <v>2172</v>
      </c>
      <c r="W186" s="60" t="s">
        <v>2172</v>
      </c>
      <c r="X186" s="60" t="s">
        <v>2172</v>
      </c>
      <c r="Y186" s="60" t="s">
        <v>2172</v>
      </c>
      <c r="Z186" s="60" t="s">
        <v>2172</v>
      </c>
      <c r="AA186" s="61" t="s">
        <v>2196</v>
      </c>
    </row>
    <row r="187" spans="1:27" x14ac:dyDescent="0.3">
      <c r="A187" s="37" t="s">
        <v>1399</v>
      </c>
      <c r="B187" s="37" t="s">
        <v>1822</v>
      </c>
      <c r="C187" s="37" t="s">
        <v>1215</v>
      </c>
      <c r="D187" s="37" t="s">
        <v>1216</v>
      </c>
      <c r="E187" s="37" t="s">
        <v>1400</v>
      </c>
      <c r="F187" s="37" t="s">
        <v>1823</v>
      </c>
      <c r="G187" s="37" t="s">
        <v>2005</v>
      </c>
      <c r="H187" s="37" t="s">
        <v>1813</v>
      </c>
      <c r="I187" s="37">
        <v>1</v>
      </c>
      <c r="J187" s="37">
        <v>0</v>
      </c>
      <c r="K187" s="37">
        <v>0</v>
      </c>
      <c r="L187" s="37">
        <v>0</v>
      </c>
      <c r="M187" s="37">
        <v>0</v>
      </c>
      <c r="N187" s="37">
        <v>2</v>
      </c>
      <c r="O187" s="37">
        <v>16</v>
      </c>
      <c r="P187">
        <v>1</v>
      </c>
      <c r="Q187" s="60" t="s">
        <v>2177</v>
      </c>
      <c r="R187" s="60" t="s">
        <v>2153</v>
      </c>
      <c r="S187" s="60" t="s">
        <v>2174</v>
      </c>
      <c r="T187" s="60" t="s">
        <v>2171</v>
      </c>
      <c r="U187" s="60" t="s">
        <v>2178</v>
      </c>
      <c r="V187" s="60" t="s">
        <v>2176</v>
      </c>
      <c r="W187" s="60" t="s">
        <v>2176</v>
      </c>
      <c r="X187" s="60" t="s">
        <v>2176</v>
      </c>
      <c r="Y187" s="60" t="s">
        <v>2176</v>
      </c>
      <c r="Z187" s="60" t="s">
        <v>2176</v>
      </c>
      <c r="AA187" s="61" t="s">
        <v>2197</v>
      </c>
    </row>
    <row r="188" spans="1:27" x14ac:dyDescent="0.3">
      <c r="A188" s="37" t="s">
        <v>1334</v>
      </c>
      <c r="B188" s="37" t="s">
        <v>1861</v>
      </c>
      <c r="C188" s="37" t="s">
        <v>1335</v>
      </c>
      <c r="D188" s="37" t="s">
        <v>1336</v>
      </c>
      <c r="E188" s="37" t="s">
        <v>1337</v>
      </c>
      <c r="F188" s="37" t="s">
        <v>618</v>
      </c>
      <c r="G188" s="37" t="s">
        <v>2006</v>
      </c>
      <c r="H188" s="37" t="s">
        <v>1813</v>
      </c>
      <c r="I188" s="37">
        <v>0</v>
      </c>
      <c r="J188" s="37">
        <v>0</v>
      </c>
      <c r="K188" s="37">
        <v>0</v>
      </c>
      <c r="L188" s="37">
        <v>1</v>
      </c>
      <c r="M188" s="37">
        <v>0</v>
      </c>
      <c r="N188" s="37">
        <v>2</v>
      </c>
      <c r="O188" s="37">
        <v>12</v>
      </c>
      <c r="P188">
        <v>1</v>
      </c>
      <c r="Q188" s="60" t="s">
        <v>2177</v>
      </c>
      <c r="R188" s="60" t="s">
        <v>2153</v>
      </c>
      <c r="S188" s="60" t="s">
        <v>2174</v>
      </c>
      <c r="T188" s="60" t="s">
        <v>2171</v>
      </c>
      <c r="U188" s="60" t="s">
        <v>2171</v>
      </c>
      <c r="V188" s="60" t="s">
        <v>2176</v>
      </c>
      <c r="W188" s="60" t="s">
        <v>2176</v>
      </c>
      <c r="X188" s="60" t="s">
        <v>2176</v>
      </c>
      <c r="Y188" s="60" t="s">
        <v>2176</v>
      </c>
      <c r="Z188" s="60" t="s">
        <v>2176</v>
      </c>
      <c r="AA188" s="61" t="s">
        <v>2197</v>
      </c>
    </row>
    <row r="189" spans="1:27" x14ac:dyDescent="0.3">
      <c r="A189" s="37" t="s">
        <v>1641</v>
      </c>
      <c r="B189" s="37" t="s">
        <v>1807</v>
      </c>
      <c r="C189" s="37" t="s">
        <v>1642</v>
      </c>
      <c r="D189" s="37" t="s">
        <v>1382</v>
      </c>
      <c r="E189" s="37" t="s">
        <v>1643</v>
      </c>
      <c r="F189" s="37" t="s">
        <v>215</v>
      </c>
      <c r="G189" s="37" t="s">
        <v>2007</v>
      </c>
      <c r="H189" s="37" t="s">
        <v>1816</v>
      </c>
      <c r="I189" s="37">
        <v>0</v>
      </c>
      <c r="J189" s="37">
        <v>0</v>
      </c>
      <c r="K189" s="37">
        <v>0</v>
      </c>
      <c r="L189" s="37">
        <v>1</v>
      </c>
      <c r="M189" s="37">
        <v>0</v>
      </c>
      <c r="N189" s="37">
        <v>2</v>
      </c>
      <c r="O189" s="37">
        <v>12</v>
      </c>
      <c r="P189">
        <v>1</v>
      </c>
      <c r="Q189" s="60" t="s">
        <v>2177</v>
      </c>
      <c r="R189" s="60" t="s">
        <v>2153</v>
      </c>
      <c r="S189" s="60" t="s">
        <v>2174</v>
      </c>
      <c r="T189" s="60" t="s">
        <v>2171</v>
      </c>
      <c r="U189" s="60" t="s">
        <v>2171</v>
      </c>
      <c r="V189" s="60" t="s">
        <v>2176</v>
      </c>
      <c r="W189" s="60" t="s">
        <v>2172</v>
      </c>
      <c r="X189" s="60" t="s">
        <v>2172</v>
      </c>
      <c r="Y189" s="60" t="s">
        <v>2172</v>
      </c>
      <c r="Z189" s="60" t="s">
        <v>2172</v>
      </c>
      <c r="AA189" s="61" t="s">
        <v>2199</v>
      </c>
    </row>
    <row r="190" spans="1:27" x14ac:dyDescent="0.3">
      <c r="A190" s="37" t="s">
        <v>1591</v>
      </c>
      <c r="B190" s="37" t="s">
        <v>1857</v>
      </c>
      <c r="C190" s="37" t="s">
        <v>1592</v>
      </c>
      <c r="D190" s="37" t="s">
        <v>1593</v>
      </c>
      <c r="E190" s="37" t="s">
        <v>704</v>
      </c>
      <c r="F190" s="37" t="s">
        <v>312</v>
      </c>
      <c r="G190" s="37" t="s">
        <v>2008</v>
      </c>
      <c r="H190" s="37" t="s">
        <v>1813</v>
      </c>
      <c r="I190" s="37">
        <v>1</v>
      </c>
      <c r="J190" s="37">
        <v>0</v>
      </c>
      <c r="K190" s="37">
        <v>0</v>
      </c>
      <c r="L190" s="37">
        <v>0</v>
      </c>
      <c r="M190" s="37">
        <v>0</v>
      </c>
      <c r="N190" s="37">
        <v>2</v>
      </c>
      <c r="O190" s="37">
        <v>12</v>
      </c>
      <c r="P190">
        <v>1</v>
      </c>
      <c r="Q190" s="60" t="s">
        <v>2194</v>
      </c>
      <c r="R190" s="60" t="s">
        <v>2153</v>
      </c>
      <c r="S190" s="60" t="s">
        <v>2174</v>
      </c>
      <c r="T190" s="60" t="s">
        <v>2171</v>
      </c>
      <c r="U190" s="60" t="s">
        <v>2171</v>
      </c>
      <c r="V190" s="60" t="s">
        <v>2176</v>
      </c>
      <c r="W190" s="60" t="s">
        <v>2176</v>
      </c>
      <c r="X190" s="60" t="s">
        <v>2176</v>
      </c>
      <c r="Y190" s="60" t="s">
        <v>2176</v>
      </c>
      <c r="Z190" s="60" t="s">
        <v>2176</v>
      </c>
      <c r="AA190" s="61" t="s">
        <v>2197</v>
      </c>
    </row>
    <row r="191" spans="1:27" x14ac:dyDescent="0.3">
      <c r="A191" s="37" t="s">
        <v>378</v>
      </c>
      <c r="B191" s="37" t="s">
        <v>1876</v>
      </c>
      <c r="C191" s="37" t="s">
        <v>1186</v>
      </c>
      <c r="D191" s="37" t="s">
        <v>729</v>
      </c>
      <c r="E191" s="37" t="s">
        <v>1187</v>
      </c>
      <c r="F191" s="37" t="s">
        <v>2009</v>
      </c>
      <c r="G191" s="37" t="s">
        <v>2010</v>
      </c>
      <c r="H191" s="37" t="s">
        <v>1827</v>
      </c>
      <c r="I191" s="37">
        <v>1</v>
      </c>
      <c r="J191" s="37">
        <v>0</v>
      </c>
      <c r="K191" s="37">
        <v>0</v>
      </c>
      <c r="L191" s="37">
        <v>0</v>
      </c>
      <c r="M191" s="37">
        <v>0</v>
      </c>
      <c r="N191" s="37">
        <v>2</v>
      </c>
      <c r="O191" s="37">
        <v>12</v>
      </c>
      <c r="P191">
        <v>1</v>
      </c>
      <c r="Q191" s="60" t="s">
        <v>2179</v>
      </c>
      <c r="R191" s="60" t="s">
        <v>2153</v>
      </c>
      <c r="S191" s="60" t="s">
        <v>2180</v>
      </c>
      <c r="T191" s="60" t="s">
        <v>2171</v>
      </c>
      <c r="U191" s="60" t="s">
        <v>2171</v>
      </c>
      <c r="V191" s="60" t="s">
        <v>2172</v>
      </c>
      <c r="W191" s="60" t="s">
        <v>2172</v>
      </c>
      <c r="X191" s="60" t="s">
        <v>2172</v>
      </c>
      <c r="Y191" s="60" t="s">
        <v>2172</v>
      </c>
      <c r="Z191" s="60" t="s">
        <v>2172</v>
      </c>
      <c r="AA191" s="61" t="s">
        <v>2200</v>
      </c>
    </row>
    <row r="192" spans="1:27" x14ac:dyDescent="0.3">
      <c r="A192" s="37" t="s">
        <v>1445</v>
      </c>
      <c r="B192" s="37" t="s">
        <v>1807</v>
      </c>
      <c r="C192" s="37" t="s">
        <v>1446</v>
      </c>
      <c r="D192" s="37" t="s">
        <v>729</v>
      </c>
      <c r="E192" s="37" t="s">
        <v>923</v>
      </c>
      <c r="F192" s="37" t="s">
        <v>215</v>
      </c>
      <c r="G192" s="37" t="s">
        <v>2011</v>
      </c>
      <c r="H192" s="37" t="s">
        <v>1816</v>
      </c>
      <c r="I192" s="37">
        <v>0</v>
      </c>
      <c r="J192" s="37">
        <v>0</v>
      </c>
      <c r="K192" s="37">
        <v>0</v>
      </c>
      <c r="L192" s="37">
        <v>1</v>
      </c>
      <c r="M192" s="37">
        <v>0</v>
      </c>
      <c r="N192" s="37">
        <v>2</v>
      </c>
      <c r="O192" s="37">
        <v>12</v>
      </c>
      <c r="P192">
        <v>1</v>
      </c>
      <c r="Q192" s="60" t="s">
        <v>2177</v>
      </c>
      <c r="R192" s="60" t="s">
        <v>2153</v>
      </c>
      <c r="S192" s="60" t="s">
        <v>2174</v>
      </c>
      <c r="T192" s="60" t="s">
        <v>2171</v>
      </c>
      <c r="U192" s="60" t="s">
        <v>2171</v>
      </c>
      <c r="V192" s="60" t="s">
        <v>2176</v>
      </c>
      <c r="W192" s="60" t="s">
        <v>2172</v>
      </c>
      <c r="X192" s="60" t="s">
        <v>2172</v>
      </c>
      <c r="Y192" s="60" t="s">
        <v>2172</v>
      </c>
      <c r="Z192" s="60" t="s">
        <v>2172</v>
      </c>
      <c r="AA192" s="61" t="s">
        <v>2199</v>
      </c>
    </row>
    <row r="193" spans="1:27" x14ac:dyDescent="0.3">
      <c r="A193" s="37" t="s">
        <v>1768</v>
      </c>
      <c r="B193" s="37" t="s">
        <v>1857</v>
      </c>
      <c r="C193" s="37" t="s">
        <v>1769</v>
      </c>
      <c r="D193" s="37" t="s">
        <v>1770</v>
      </c>
      <c r="E193" s="37" t="s">
        <v>1771</v>
      </c>
      <c r="F193" s="37" t="s">
        <v>312</v>
      </c>
      <c r="G193" s="37" t="s">
        <v>2012</v>
      </c>
      <c r="H193" s="37" t="s">
        <v>1813</v>
      </c>
      <c r="I193" s="37">
        <v>0</v>
      </c>
      <c r="J193" s="37">
        <v>0</v>
      </c>
      <c r="K193" s="37">
        <v>0</v>
      </c>
      <c r="L193" s="37">
        <v>1</v>
      </c>
      <c r="M193" s="37">
        <v>0</v>
      </c>
      <c r="N193" s="37">
        <v>2</v>
      </c>
      <c r="O193" s="37">
        <v>12</v>
      </c>
      <c r="P193">
        <v>1</v>
      </c>
      <c r="Q193" s="60" t="s">
        <v>2190</v>
      </c>
      <c r="R193" s="60" t="s">
        <v>2153</v>
      </c>
      <c r="S193" s="60" t="s">
        <v>2174</v>
      </c>
      <c r="T193" s="60" t="s">
        <v>2171</v>
      </c>
      <c r="U193" s="60" t="s">
        <v>2171</v>
      </c>
      <c r="V193" s="60" t="s">
        <v>2176</v>
      </c>
      <c r="W193" s="60" t="s">
        <v>2176</v>
      </c>
      <c r="X193" s="60" t="s">
        <v>2176</v>
      </c>
      <c r="Y193" s="60" t="s">
        <v>2176</v>
      </c>
      <c r="Z193" s="60" t="s">
        <v>2176</v>
      </c>
      <c r="AA193" s="61" t="s">
        <v>2197</v>
      </c>
    </row>
    <row r="194" spans="1:27" x14ac:dyDescent="0.3">
      <c r="A194" s="37" t="s">
        <v>431</v>
      </c>
      <c r="B194" s="37" t="s">
        <v>1807</v>
      </c>
      <c r="C194" s="37" t="s">
        <v>1416</v>
      </c>
      <c r="D194" s="37" t="s">
        <v>1417</v>
      </c>
      <c r="E194" s="37" t="s">
        <v>989</v>
      </c>
      <c r="F194" s="37" t="s">
        <v>249</v>
      </c>
      <c r="G194" s="37" t="s">
        <v>2013</v>
      </c>
      <c r="H194" s="37" t="s">
        <v>1827</v>
      </c>
      <c r="I194" s="37">
        <v>0</v>
      </c>
      <c r="J194" s="37">
        <v>0</v>
      </c>
      <c r="K194" s="37">
        <v>0</v>
      </c>
      <c r="L194" s="37">
        <v>1</v>
      </c>
      <c r="M194" s="37">
        <v>0</v>
      </c>
      <c r="N194" s="37">
        <v>2</v>
      </c>
      <c r="O194" s="37">
        <v>12</v>
      </c>
      <c r="P194">
        <v>1</v>
      </c>
      <c r="Q194" s="60" t="s">
        <v>2179</v>
      </c>
      <c r="R194" s="60" t="s">
        <v>2153</v>
      </c>
      <c r="S194" s="60" t="s">
        <v>2180</v>
      </c>
      <c r="T194" s="60" t="s">
        <v>2171</v>
      </c>
      <c r="U194" s="60" t="s">
        <v>2171</v>
      </c>
      <c r="V194" s="60" t="s">
        <v>2172</v>
      </c>
      <c r="W194" s="60" t="s">
        <v>2172</v>
      </c>
      <c r="X194" s="60" t="s">
        <v>2172</v>
      </c>
      <c r="Y194" s="60" t="s">
        <v>2172</v>
      </c>
      <c r="Z194" s="60" t="s">
        <v>2172</v>
      </c>
      <c r="AA194" s="61" t="s">
        <v>2200</v>
      </c>
    </row>
    <row r="195" spans="1:27" x14ac:dyDescent="0.3">
      <c r="A195" s="37" t="s">
        <v>1180</v>
      </c>
      <c r="B195" s="37" t="s">
        <v>1959</v>
      </c>
      <c r="C195" s="37" t="s">
        <v>1181</v>
      </c>
      <c r="D195" s="37" t="s">
        <v>1007</v>
      </c>
      <c r="E195" s="37" t="s">
        <v>736</v>
      </c>
      <c r="F195" s="37" t="s">
        <v>1182</v>
      </c>
      <c r="G195" s="37" t="s">
        <v>2014</v>
      </c>
      <c r="H195" s="37" t="s">
        <v>1813</v>
      </c>
      <c r="I195" s="37">
        <v>0</v>
      </c>
      <c r="J195" s="37">
        <v>0</v>
      </c>
      <c r="K195" s="37">
        <v>0</v>
      </c>
      <c r="L195" s="37">
        <v>0</v>
      </c>
      <c r="M195" s="37">
        <v>1</v>
      </c>
      <c r="N195" s="37">
        <v>2</v>
      </c>
      <c r="O195" s="37">
        <v>10</v>
      </c>
      <c r="P195">
        <v>1</v>
      </c>
      <c r="Q195" s="60" t="s">
        <v>2187</v>
      </c>
      <c r="R195" s="60" t="s">
        <v>2153</v>
      </c>
      <c r="S195" s="60" t="s">
        <v>2174</v>
      </c>
      <c r="T195" s="60" t="s">
        <v>2171</v>
      </c>
      <c r="U195" s="60" t="s">
        <v>2171</v>
      </c>
      <c r="V195" s="60" t="s">
        <v>2176</v>
      </c>
      <c r="W195" s="60" t="s">
        <v>2176</v>
      </c>
      <c r="X195" s="60" t="s">
        <v>2176</v>
      </c>
      <c r="Y195" s="60" t="s">
        <v>2176</v>
      </c>
      <c r="Z195" s="60" t="s">
        <v>2176</v>
      </c>
      <c r="AA195" s="61" t="s">
        <v>2197</v>
      </c>
    </row>
    <row r="196" spans="1:27" x14ac:dyDescent="0.3">
      <c r="A196" s="37" t="s">
        <v>1475</v>
      </c>
      <c r="B196" s="37" t="s">
        <v>1807</v>
      </c>
      <c r="C196" s="37" t="s">
        <v>1476</v>
      </c>
      <c r="D196" s="37" t="s">
        <v>1477</v>
      </c>
      <c r="E196" s="37" t="s">
        <v>704</v>
      </c>
      <c r="F196" s="37" t="s">
        <v>215</v>
      </c>
      <c r="G196" s="37" t="s">
        <v>2015</v>
      </c>
      <c r="H196" s="37" t="s">
        <v>1812</v>
      </c>
      <c r="I196" s="37">
        <v>0</v>
      </c>
      <c r="J196" s="37">
        <v>0</v>
      </c>
      <c r="K196" s="37">
        <v>0</v>
      </c>
      <c r="L196" s="37">
        <v>0</v>
      </c>
      <c r="M196" s="37">
        <v>1</v>
      </c>
      <c r="N196" s="37">
        <v>2</v>
      </c>
      <c r="O196" s="37">
        <v>10</v>
      </c>
      <c r="P196">
        <v>1</v>
      </c>
      <c r="Q196" s="60" t="s">
        <v>2177</v>
      </c>
      <c r="R196" s="60" t="s">
        <v>2153</v>
      </c>
      <c r="S196" s="60" t="s">
        <v>2174</v>
      </c>
      <c r="T196" s="60" t="s">
        <v>2171</v>
      </c>
      <c r="U196" s="60" t="s">
        <v>2171</v>
      </c>
      <c r="V196" s="60" t="s">
        <v>2172</v>
      </c>
      <c r="W196" s="60" t="s">
        <v>2172</v>
      </c>
      <c r="X196" s="60" t="s">
        <v>2172</v>
      </c>
      <c r="Y196" s="60" t="s">
        <v>2172</v>
      </c>
      <c r="Z196" s="60" t="s">
        <v>2176</v>
      </c>
      <c r="AA196" s="61" t="s">
        <v>2197</v>
      </c>
    </row>
    <row r="197" spans="1:27" x14ac:dyDescent="0.3">
      <c r="A197" s="37" t="s">
        <v>1327</v>
      </c>
      <c r="B197" s="37" t="s">
        <v>1807</v>
      </c>
      <c r="C197" s="37" t="s">
        <v>1328</v>
      </c>
      <c r="D197" s="37" t="s">
        <v>1329</v>
      </c>
      <c r="E197" s="37" t="s">
        <v>1330</v>
      </c>
      <c r="F197" s="37" t="s">
        <v>215</v>
      </c>
      <c r="G197" s="37" t="s">
        <v>2016</v>
      </c>
      <c r="H197" s="37" t="s">
        <v>1816</v>
      </c>
      <c r="I197" s="37">
        <v>0</v>
      </c>
      <c r="J197" s="37">
        <v>0</v>
      </c>
      <c r="K197" s="37">
        <v>1</v>
      </c>
      <c r="L197" s="37">
        <v>0</v>
      </c>
      <c r="M197" s="37">
        <v>0</v>
      </c>
      <c r="N197" s="37">
        <v>2</v>
      </c>
      <c r="O197" s="37">
        <v>10</v>
      </c>
      <c r="P197">
        <v>1</v>
      </c>
      <c r="Q197" s="60" t="s">
        <v>2177</v>
      </c>
      <c r="R197" s="60" t="s">
        <v>2153</v>
      </c>
      <c r="S197" s="60" t="s">
        <v>2174</v>
      </c>
      <c r="T197" s="60" t="s">
        <v>2171</v>
      </c>
      <c r="U197" s="60" t="s">
        <v>2181</v>
      </c>
      <c r="V197" s="60" t="s">
        <v>2176</v>
      </c>
      <c r="W197" s="60" t="s">
        <v>2172</v>
      </c>
      <c r="X197" s="60" t="s">
        <v>2172</v>
      </c>
      <c r="Y197" s="60" t="s">
        <v>2176</v>
      </c>
      <c r="Z197" s="60" t="s">
        <v>2172</v>
      </c>
      <c r="AA197" s="61" t="s">
        <v>2199</v>
      </c>
    </row>
    <row r="198" spans="1:27" x14ac:dyDescent="0.3">
      <c r="A198" s="37" t="s">
        <v>1302</v>
      </c>
      <c r="B198" s="37" t="s">
        <v>1838</v>
      </c>
      <c r="C198" s="37" t="s">
        <v>1303</v>
      </c>
      <c r="D198" s="37" t="s">
        <v>1304</v>
      </c>
      <c r="E198" s="37" t="s">
        <v>1148</v>
      </c>
      <c r="F198" s="37" t="s">
        <v>2017</v>
      </c>
      <c r="G198" s="37" t="s">
        <v>2018</v>
      </c>
      <c r="H198" s="37" t="s">
        <v>1812</v>
      </c>
      <c r="I198" s="37">
        <v>0</v>
      </c>
      <c r="J198" s="37">
        <v>0</v>
      </c>
      <c r="K198" s="37">
        <v>0</v>
      </c>
      <c r="L198" s="37">
        <v>1</v>
      </c>
      <c r="M198" s="37">
        <v>0</v>
      </c>
      <c r="N198" s="37">
        <v>2</v>
      </c>
      <c r="O198" s="37">
        <v>10</v>
      </c>
      <c r="P198">
        <v>1</v>
      </c>
      <c r="Q198" s="60" t="s">
        <v>2177</v>
      </c>
      <c r="R198" s="60" t="s">
        <v>2153</v>
      </c>
      <c r="S198" s="60" t="s">
        <v>2174</v>
      </c>
      <c r="T198" s="60" t="s">
        <v>2171</v>
      </c>
      <c r="U198" s="60" t="s">
        <v>2171</v>
      </c>
      <c r="V198" s="60" t="s">
        <v>2172</v>
      </c>
      <c r="W198" s="60" t="s">
        <v>2176</v>
      </c>
      <c r="X198" s="60" t="s">
        <v>2172</v>
      </c>
      <c r="Y198" s="60" t="s">
        <v>2176</v>
      </c>
      <c r="Z198" s="60" t="s">
        <v>2172</v>
      </c>
      <c r="AA198" s="61" t="s">
        <v>2197</v>
      </c>
    </row>
    <row r="199" spans="1:27" x14ac:dyDescent="0.3">
      <c r="A199" s="37" t="s">
        <v>1674</v>
      </c>
      <c r="B199" s="37" t="s">
        <v>2019</v>
      </c>
      <c r="C199" s="37" t="s">
        <v>1675</v>
      </c>
      <c r="D199" s="37" t="s">
        <v>1676</v>
      </c>
      <c r="E199" s="37" t="s">
        <v>1677</v>
      </c>
      <c r="F199" s="37" t="s">
        <v>1678</v>
      </c>
      <c r="G199" s="37" t="s">
        <v>2020</v>
      </c>
      <c r="H199" s="37" t="s">
        <v>1812</v>
      </c>
      <c r="I199" s="37">
        <v>0</v>
      </c>
      <c r="J199" s="37">
        <v>0</v>
      </c>
      <c r="K199" s="37">
        <v>0</v>
      </c>
      <c r="L199" s="37">
        <v>1</v>
      </c>
      <c r="M199" s="37">
        <v>0</v>
      </c>
      <c r="N199" s="37">
        <v>2</v>
      </c>
      <c r="O199" s="37">
        <v>10</v>
      </c>
      <c r="P199">
        <v>1</v>
      </c>
      <c r="Q199" s="60" t="s">
        <v>2177</v>
      </c>
      <c r="R199" s="60" t="s">
        <v>2153</v>
      </c>
      <c r="S199" s="60" t="s">
        <v>2174</v>
      </c>
      <c r="T199" s="60" t="s">
        <v>2171</v>
      </c>
      <c r="U199" s="60" t="s">
        <v>2171</v>
      </c>
      <c r="V199" s="60" t="s">
        <v>2176</v>
      </c>
      <c r="W199" s="60" t="s">
        <v>2172</v>
      </c>
      <c r="X199" s="60" t="s">
        <v>2176</v>
      </c>
      <c r="Y199" s="60" t="s">
        <v>2176</v>
      </c>
      <c r="Z199" s="60" t="s">
        <v>2172</v>
      </c>
      <c r="AA199" s="61" t="s">
        <v>2197</v>
      </c>
    </row>
    <row r="200" spans="1:27" x14ac:dyDescent="0.3">
      <c r="A200" s="37" t="s">
        <v>465</v>
      </c>
      <c r="B200" s="37" t="s">
        <v>1832</v>
      </c>
      <c r="C200" s="37" t="s">
        <v>1414</v>
      </c>
      <c r="D200" s="37" t="s">
        <v>729</v>
      </c>
      <c r="E200" s="37" t="s">
        <v>704</v>
      </c>
      <c r="F200" s="37" t="s">
        <v>295</v>
      </c>
      <c r="G200" s="37" t="s">
        <v>2021</v>
      </c>
      <c r="H200" s="37" t="s">
        <v>1809</v>
      </c>
      <c r="I200" s="37">
        <v>0</v>
      </c>
      <c r="J200" s="37">
        <v>0</v>
      </c>
      <c r="K200" s="37">
        <v>1</v>
      </c>
      <c r="L200" s="37">
        <v>0</v>
      </c>
      <c r="M200" s="37">
        <v>0</v>
      </c>
      <c r="N200" s="37">
        <v>2</v>
      </c>
      <c r="O200" s="37">
        <v>10</v>
      </c>
      <c r="P200">
        <v>1</v>
      </c>
      <c r="Q200" s="60" t="s">
        <v>2170</v>
      </c>
      <c r="R200" s="60" t="s">
        <v>2153</v>
      </c>
      <c r="S200" s="60" t="s">
        <v>467</v>
      </c>
      <c r="T200" s="60" t="s">
        <v>2171</v>
      </c>
      <c r="U200" s="60" t="s">
        <v>2171</v>
      </c>
      <c r="V200" s="60" t="s">
        <v>2172</v>
      </c>
      <c r="W200" s="60" t="s">
        <v>2172</v>
      </c>
      <c r="X200" s="60" t="s">
        <v>2172</v>
      </c>
      <c r="Y200" s="60" t="s">
        <v>2172</v>
      </c>
      <c r="Z200" s="60" t="s">
        <v>2172</v>
      </c>
      <c r="AA200" s="61" t="s">
        <v>2200</v>
      </c>
    </row>
    <row r="201" spans="1:27" x14ac:dyDescent="0.3">
      <c r="A201" s="37" t="s">
        <v>1702</v>
      </c>
      <c r="B201" s="37" t="s">
        <v>1810</v>
      </c>
      <c r="C201" s="37" t="s">
        <v>1703</v>
      </c>
      <c r="D201" s="37" t="s">
        <v>1529</v>
      </c>
      <c r="E201" s="37" t="s">
        <v>709</v>
      </c>
      <c r="F201" s="37" t="s">
        <v>710</v>
      </c>
      <c r="G201" s="37" t="s">
        <v>2022</v>
      </c>
      <c r="H201" s="37" t="s">
        <v>1812</v>
      </c>
      <c r="I201" s="37">
        <v>1</v>
      </c>
      <c r="J201" s="37">
        <v>0</v>
      </c>
      <c r="K201" s="37">
        <v>0</v>
      </c>
      <c r="L201" s="37">
        <v>0</v>
      </c>
      <c r="M201" s="37">
        <v>0</v>
      </c>
      <c r="N201" s="37">
        <v>2</v>
      </c>
      <c r="O201" s="37">
        <v>10</v>
      </c>
      <c r="P201">
        <v>1</v>
      </c>
      <c r="Q201" s="60" t="s">
        <v>2195</v>
      </c>
      <c r="R201" s="60" t="s">
        <v>2185</v>
      </c>
      <c r="S201" s="60" t="s">
        <v>2174</v>
      </c>
      <c r="T201" s="60" t="s">
        <v>2171</v>
      </c>
      <c r="U201" s="60" t="s">
        <v>2175</v>
      </c>
      <c r="V201" s="60" t="s">
        <v>2176</v>
      </c>
      <c r="W201" s="60" t="s">
        <v>2172</v>
      </c>
      <c r="X201" s="60" t="s">
        <v>2176</v>
      </c>
      <c r="Y201" s="60" t="s">
        <v>2172</v>
      </c>
      <c r="Z201" s="60" t="s">
        <v>2172</v>
      </c>
      <c r="AA201" s="61" t="s">
        <v>2197</v>
      </c>
    </row>
    <row r="202" spans="1:27" x14ac:dyDescent="0.3">
      <c r="A202" s="37" t="s">
        <v>1167</v>
      </c>
      <c r="B202" s="37" t="s">
        <v>1838</v>
      </c>
      <c r="C202" s="37" t="s">
        <v>1168</v>
      </c>
      <c r="D202" s="37" t="s">
        <v>1169</v>
      </c>
      <c r="E202" s="37" t="s">
        <v>1170</v>
      </c>
      <c r="F202" s="37" t="s">
        <v>1088</v>
      </c>
      <c r="G202" s="37" t="s">
        <v>2023</v>
      </c>
      <c r="H202" s="37" t="s">
        <v>1816</v>
      </c>
      <c r="I202" s="37">
        <v>1</v>
      </c>
      <c r="J202" s="37">
        <v>0</v>
      </c>
      <c r="K202" s="37">
        <v>0</v>
      </c>
      <c r="L202" s="37">
        <v>0</v>
      </c>
      <c r="M202" s="37">
        <v>0</v>
      </c>
      <c r="N202" s="37">
        <v>2</v>
      </c>
      <c r="O202" s="37">
        <v>10</v>
      </c>
      <c r="P202">
        <v>1</v>
      </c>
      <c r="Q202" s="60" t="s">
        <v>2190</v>
      </c>
      <c r="R202" s="60" t="s">
        <v>2182</v>
      </c>
      <c r="S202" s="60" t="s">
        <v>2182</v>
      </c>
      <c r="T202" s="60" t="s">
        <v>2171</v>
      </c>
      <c r="U202" s="60" t="s">
        <v>2171</v>
      </c>
      <c r="V202" s="60" t="s">
        <v>2172</v>
      </c>
      <c r="W202" s="60" t="s">
        <v>2172</v>
      </c>
      <c r="X202" s="60" t="s">
        <v>2172</v>
      </c>
      <c r="Y202" s="60" t="s">
        <v>2172</v>
      </c>
      <c r="Z202" s="60" t="s">
        <v>2172</v>
      </c>
      <c r="AA202" s="61" t="s">
        <v>2196</v>
      </c>
    </row>
    <row r="203" spans="1:27" x14ac:dyDescent="0.3">
      <c r="A203" s="37" t="s">
        <v>1260</v>
      </c>
      <c r="B203" s="37" t="s">
        <v>1898</v>
      </c>
      <c r="C203" s="37" t="s">
        <v>1261</v>
      </c>
      <c r="D203" s="37" t="s">
        <v>1262</v>
      </c>
      <c r="E203" s="37" t="s">
        <v>704</v>
      </c>
      <c r="F203" s="37" t="s">
        <v>1263</v>
      </c>
      <c r="G203" s="37" t="s">
        <v>2024</v>
      </c>
      <c r="H203" s="37" t="s">
        <v>1816</v>
      </c>
      <c r="I203" s="37">
        <v>0</v>
      </c>
      <c r="J203" s="37">
        <v>0</v>
      </c>
      <c r="K203" s="37">
        <v>0</v>
      </c>
      <c r="L203" s="37">
        <v>0</v>
      </c>
      <c r="M203" s="37">
        <v>1</v>
      </c>
      <c r="N203" s="37">
        <v>2</v>
      </c>
      <c r="O203" s="37">
        <v>8</v>
      </c>
      <c r="P203">
        <v>1</v>
      </c>
      <c r="Q203" s="60" t="s">
        <v>2177</v>
      </c>
      <c r="R203" s="60" t="s">
        <v>2153</v>
      </c>
      <c r="S203" s="60" t="s">
        <v>2174</v>
      </c>
      <c r="T203" s="60" t="s">
        <v>2171</v>
      </c>
      <c r="U203" s="60" t="s">
        <v>2171</v>
      </c>
      <c r="V203" s="60" t="s">
        <v>2176</v>
      </c>
      <c r="W203" s="60" t="s">
        <v>2172</v>
      </c>
      <c r="X203" s="60" t="s">
        <v>2172</v>
      </c>
      <c r="Y203" s="60" t="s">
        <v>2172</v>
      </c>
      <c r="Z203" s="60" t="s">
        <v>2172</v>
      </c>
      <c r="AA203" s="61" t="s">
        <v>2199</v>
      </c>
    </row>
    <row r="204" spans="1:27" x14ac:dyDescent="0.3">
      <c r="A204" s="37" t="s">
        <v>271</v>
      </c>
      <c r="B204" s="37" t="s">
        <v>1825</v>
      </c>
      <c r="C204" s="37" t="s">
        <v>1761</v>
      </c>
      <c r="D204" s="37" t="s">
        <v>1762</v>
      </c>
      <c r="E204" s="37" t="s">
        <v>1763</v>
      </c>
      <c r="F204" s="37" t="s">
        <v>273</v>
      </c>
      <c r="G204" s="37" t="s">
        <v>2025</v>
      </c>
      <c r="H204" s="37" t="s">
        <v>1827</v>
      </c>
      <c r="I204" s="37">
        <v>1</v>
      </c>
      <c r="J204" s="37">
        <v>0</v>
      </c>
      <c r="K204" s="37">
        <v>0</v>
      </c>
      <c r="L204" s="37">
        <v>0</v>
      </c>
      <c r="M204" s="37">
        <v>0</v>
      </c>
      <c r="N204" s="37">
        <v>2</v>
      </c>
      <c r="O204" s="37">
        <v>8</v>
      </c>
      <c r="P204">
        <v>1</v>
      </c>
      <c r="Q204" s="60" t="s">
        <v>2179</v>
      </c>
      <c r="R204" s="60" t="s">
        <v>2153</v>
      </c>
      <c r="S204" s="60" t="s">
        <v>2180</v>
      </c>
      <c r="T204" s="60" t="s">
        <v>2171</v>
      </c>
      <c r="U204" s="60" t="s">
        <v>2171</v>
      </c>
      <c r="V204" s="60" t="s">
        <v>2172</v>
      </c>
      <c r="W204" s="60" t="s">
        <v>2172</v>
      </c>
      <c r="X204" s="60" t="s">
        <v>2172</v>
      </c>
      <c r="Y204" s="60" t="s">
        <v>2172</v>
      </c>
      <c r="Z204" s="60" t="s">
        <v>2172</v>
      </c>
      <c r="AA204" s="61" t="s">
        <v>2200</v>
      </c>
    </row>
    <row r="205" spans="1:27" x14ac:dyDescent="0.3">
      <c r="A205" s="37" t="s">
        <v>1765</v>
      </c>
      <c r="B205" s="37" t="s">
        <v>1832</v>
      </c>
      <c r="C205" s="37" t="s">
        <v>1766</v>
      </c>
      <c r="D205" s="37" t="s">
        <v>1174</v>
      </c>
      <c r="E205" s="37" t="s">
        <v>1648</v>
      </c>
      <c r="F205" s="37" t="s">
        <v>1051</v>
      </c>
      <c r="G205" s="37" t="s">
        <v>2026</v>
      </c>
      <c r="H205" s="37" t="s">
        <v>1816</v>
      </c>
      <c r="I205" s="37">
        <v>0</v>
      </c>
      <c r="J205" s="37">
        <v>1</v>
      </c>
      <c r="K205" s="37">
        <v>0</v>
      </c>
      <c r="L205" s="37">
        <v>0</v>
      </c>
      <c r="M205" s="37">
        <v>0</v>
      </c>
      <c r="N205" s="37">
        <v>2</v>
      </c>
      <c r="O205" s="37">
        <v>8</v>
      </c>
      <c r="P205">
        <v>1</v>
      </c>
      <c r="Q205" s="60" t="s">
        <v>2177</v>
      </c>
      <c r="R205" s="60" t="s">
        <v>2153</v>
      </c>
      <c r="S205" s="60" t="s">
        <v>2174</v>
      </c>
      <c r="T205" s="60" t="s">
        <v>2171</v>
      </c>
      <c r="U205" s="60" t="s">
        <v>2171</v>
      </c>
      <c r="V205" s="60" t="s">
        <v>2176</v>
      </c>
      <c r="W205" s="60" t="s">
        <v>2172</v>
      </c>
      <c r="X205" s="60" t="s">
        <v>2176</v>
      </c>
      <c r="Y205" s="60" t="s">
        <v>2172</v>
      </c>
      <c r="Z205" s="60" t="s">
        <v>2172</v>
      </c>
      <c r="AA205" s="61" t="s">
        <v>2199</v>
      </c>
    </row>
    <row r="206" spans="1:27" x14ac:dyDescent="0.3">
      <c r="A206" s="37" t="s">
        <v>481</v>
      </c>
      <c r="B206" s="37" t="s">
        <v>1867</v>
      </c>
      <c r="C206" s="37" t="s">
        <v>1528</v>
      </c>
      <c r="D206" s="37" t="s">
        <v>1529</v>
      </c>
      <c r="E206" s="37" t="s">
        <v>1251</v>
      </c>
      <c r="F206" s="37" t="s">
        <v>1880</v>
      </c>
      <c r="G206" s="37" t="s">
        <v>2027</v>
      </c>
      <c r="H206" s="37" t="s">
        <v>1809</v>
      </c>
      <c r="I206" s="37">
        <v>0</v>
      </c>
      <c r="J206" s="37">
        <v>0</v>
      </c>
      <c r="K206" s="37">
        <v>0</v>
      </c>
      <c r="L206" s="37">
        <v>0</v>
      </c>
      <c r="M206" s="37">
        <v>1</v>
      </c>
      <c r="N206" s="37">
        <v>2</v>
      </c>
      <c r="O206" s="37">
        <v>8</v>
      </c>
      <c r="P206">
        <v>1</v>
      </c>
      <c r="Q206" s="60" t="s">
        <v>2170</v>
      </c>
      <c r="R206" s="60" t="s">
        <v>2153</v>
      </c>
      <c r="S206" s="60" t="s">
        <v>467</v>
      </c>
      <c r="T206" s="60" t="s">
        <v>2171</v>
      </c>
      <c r="U206" s="60" t="s">
        <v>2181</v>
      </c>
      <c r="V206" s="60" t="s">
        <v>2172</v>
      </c>
      <c r="W206" s="60" t="s">
        <v>2172</v>
      </c>
      <c r="X206" s="60" t="s">
        <v>2172</v>
      </c>
      <c r="Y206" s="60" t="s">
        <v>2172</v>
      </c>
      <c r="Z206" s="60" t="s">
        <v>2172</v>
      </c>
      <c r="AA206" s="61" t="s">
        <v>2200</v>
      </c>
    </row>
    <row r="207" spans="1:27" x14ac:dyDescent="0.3">
      <c r="A207" s="37" t="s">
        <v>1285</v>
      </c>
      <c r="B207" s="37" t="s">
        <v>1888</v>
      </c>
      <c r="C207" s="37" t="s">
        <v>893</v>
      </c>
      <c r="D207" s="37" t="s">
        <v>1286</v>
      </c>
      <c r="E207" s="37" t="s">
        <v>842</v>
      </c>
      <c r="F207" s="37" t="s">
        <v>895</v>
      </c>
      <c r="G207" s="37" t="s">
        <v>2028</v>
      </c>
      <c r="H207" s="37" t="s">
        <v>1813</v>
      </c>
      <c r="I207" s="37">
        <v>0</v>
      </c>
      <c r="J207" s="37">
        <v>0</v>
      </c>
      <c r="K207" s="37">
        <v>1</v>
      </c>
      <c r="L207" s="37">
        <v>0</v>
      </c>
      <c r="M207" s="37">
        <v>0</v>
      </c>
      <c r="N207" s="37">
        <v>2</v>
      </c>
      <c r="O207" s="37">
        <v>8</v>
      </c>
      <c r="P207">
        <v>1</v>
      </c>
      <c r="Q207" s="60" t="s">
        <v>2177</v>
      </c>
      <c r="R207" s="60" t="s">
        <v>2153</v>
      </c>
      <c r="S207" s="60" t="s">
        <v>2174</v>
      </c>
      <c r="T207" s="60" t="s">
        <v>2171</v>
      </c>
      <c r="U207" s="60" t="s">
        <v>2178</v>
      </c>
      <c r="V207" s="60" t="s">
        <v>2176</v>
      </c>
      <c r="W207" s="60" t="s">
        <v>2176</v>
      </c>
      <c r="X207" s="60" t="s">
        <v>2176</v>
      </c>
      <c r="Y207" s="60" t="s">
        <v>2176</v>
      </c>
      <c r="Z207" s="60" t="s">
        <v>2176</v>
      </c>
      <c r="AA207" s="61" t="s">
        <v>2197</v>
      </c>
    </row>
    <row r="208" spans="1:27" x14ac:dyDescent="0.3">
      <c r="A208" s="37" t="s">
        <v>260</v>
      </c>
      <c r="B208" s="37" t="s">
        <v>1867</v>
      </c>
      <c r="C208" s="37" t="s">
        <v>1339</v>
      </c>
      <c r="D208" s="37" t="s">
        <v>1340</v>
      </c>
      <c r="E208" s="37" t="s">
        <v>704</v>
      </c>
      <c r="F208" s="37" t="s">
        <v>1880</v>
      </c>
      <c r="G208" s="37" t="s">
        <v>2029</v>
      </c>
      <c r="H208" s="37" t="s">
        <v>1827</v>
      </c>
      <c r="I208" s="37">
        <v>0</v>
      </c>
      <c r="J208" s="37">
        <v>0</v>
      </c>
      <c r="K208" s="37">
        <v>0</v>
      </c>
      <c r="L208" s="37">
        <v>0</v>
      </c>
      <c r="M208" s="37">
        <v>1</v>
      </c>
      <c r="N208" s="37">
        <v>2</v>
      </c>
      <c r="O208" s="37">
        <v>8</v>
      </c>
      <c r="P208">
        <v>1</v>
      </c>
      <c r="Q208" s="60" t="s">
        <v>2179</v>
      </c>
      <c r="R208" s="60" t="s">
        <v>2153</v>
      </c>
      <c r="S208" s="60" t="s">
        <v>2180</v>
      </c>
      <c r="T208" s="60" t="s">
        <v>2171</v>
      </c>
      <c r="U208" s="60" t="s">
        <v>2171</v>
      </c>
      <c r="V208" s="60" t="s">
        <v>2172</v>
      </c>
      <c r="W208" s="60" t="s">
        <v>2172</v>
      </c>
      <c r="X208" s="60" t="s">
        <v>2172</v>
      </c>
      <c r="Y208" s="60" t="s">
        <v>2172</v>
      </c>
      <c r="Z208" s="60" t="s">
        <v>2172</v>
      </c>
      <c r="AA208" s="61" t="s">
        <v>2200</v>
      </c>
    </row>
    <row r="209" spans="1:27" x14ac:dyDescent="0.3">
      <c r="A209" s="37" t="s">
        <v>1517</v>
      </c>
      <c r="B209" s="37" t="s">
        <v>1857</v>
      </c>
      <c r="C209" s="37" t="s">
        <v>1518</v>
      </c>
      <c r="D209" s="37" t="s">
        <v>1519</v>
      </c>
      <c r="E209" s="37" t="s">
        <v>759</v>
      </c>
      <c r="F209" s="37" t="s">
        <v>312</v>
      </c>
      <c r="G209" s="37" t="s">
        <v>2030</v>
      </c>
      <c r="H209" s="37" t="s">
        <v>1813</v>
      </c>
      <c r="I209" s="37">
        <v>0</v>
      </c>
      <c r="J209" s="37">
        <v>0</v>
      </c>
      <c r="K209" s="37">
        <v>0</v>
      </c>
      <c r="L209" s="37">
        <v>1</v>
      </c>
      <c r="M209" s="37">
        <v>0</v>
      </c>
      <c r="N209" s="37">
        <v>2</v>
      </c>
      <c r="O209" s="37">
        <v>8</v>
      </c>
      <c r="P209">
        <v>1</v>
      </c>
      <c r="Q209" s="60" t="s">
        <v>2190</v>
      </c>
      <c r="R209" s="60" t="s">
        <v>2153</v>
      </c>
      <c r="S209" s="60" t="s">
        <v>2174</v>
      </c>
      <c r="T209" s="60" t="s">
        <v>2171</v>
      </c>
      <c r="U209" s="60" t="s">
        <v>2171</v>
      </c>
      <c r="V209" s="60" t="s">
        <v>2176</v>
      </c>
      <c r="W209" s="60" t="s">
        <v>2176</v>
      </c>
      <c r="X209" s="60" t="s">
        <v>2176</v>
      </c>
      <c r="Y209" s="60" t="s">
        <v>2176</v>
      </c>
      <c r="Z209" s="60" t="s">
        <v>2176</v>
      </c>
      <c r="AA209" s="61" t="s">
        <v>2197</v>
      </c>
    </row>
    <row r="210" spans="1:27" x14ac:dyDescent="0.3">
      <c r="A210" s="37" t="s">
        <v>1695</v>
      </c>
      <c r="B210" s="37" t="s">
        <v>1957</v>
      </c>
      <c r="C210" s="37" t="s">
        <v>1696</v>
      </c>
      <c r="D210" s="37" t="s">
        <v>780</v>
      </c>
      <c r="E210" s="37" t="s">
        <v>819</v>
      </c>
      <c r="F210" s="37" t="s">
        <v>1490</v>
      </c>
      <c r="G210" s="37" t="s">
        <v>2031</v>
      </c>
      <c r="H210" s="37" t="s">
        <v>1812</v>
      </c>
      <c r="I210" s="37">
        <v>0</v>
      </c>
      <c r="J210" s="37">
        <v>0</v>
      </c>
      <c r="K210" s="37">
        <v>0</v>
      </c>
      <c r="L210" s="37">
        <v>1</v>
      </c>
      <c r="M210" s="37">
        <v>0</v>
      </c>
      <c r="N210" s="37">
        <v>2</v>
      </c>
      <c r="O210" s="37">
        <v>8</v>
      </c>
      <c r="P210">
        <v>1</v>
      </c>
      <c r="Q210" s="60" t="s">
        <v>2177</v>
      </c>
      <c r="R210" s="60" t="s">
        <v>2153</v>
      </c>
      <c r="S210" s="60" t="s">
        <v>2174</v>
      </c>
      <c r="T210" s="60" t="s">
        <v>2171</v>
      </c>
      <c r="U210" s="60" t="s">
        <v>2184</v>
      </c>
      <c r="V210" s="60" t="s">
        <v>2176</v>
      </c>
      <c r="W210" s="60" t="s">
        <v>2176</v>
      </c>
      <c r="X210" s="60" t="s">
        <v>2176</v>
      </c>
      <c r="Y210" s="60" t="s">
        <v>2176</v>
      </c>
      <c r="Z210" s="60" t="s">
        <v>2176</v>
      </c>
      <c r="AA210" s="61" t="s">
        <v>2197</v>
      </c>
    </row>
    <row r="211" spans="1:27" x14ac:dyDescent="0.3">
      <c r="A211" s="37" t="s">
        <v>1406</v>
      </c>
      <c r="B211" s="37" t="s">
        <v>1822</v>
      </c>
      <c r="C211" s="37" t="s">
        <v>1407</v>
      </c>
      <c r="D211" s="37" t="s">
        <v>1408</v>
      </c>
      <c r="E211" s="37" t="s">
        <v>1087</v>
      </c>
      <c r="F211" s="37" t="s">
        <v>1823</v>
      </c>
      <c r="G211" s="37" t="s">
        <v>2032</v>
      </c>
      <c r="H211" s="37" t="s">
        <v>1812</v>
      </c>
      <c r="I211" s="37">
        <v>0</v>
      </c>
      <c r="J211" s="37">
        <v>0</v>
      </c>
      <c r="K211" s="37">
        <v>0</v>
      </c>
      <c r="L211" s="37">
        <v>0</v>
      </c>
      <c r="M211" s="37">
        <v>1</v>
      </c>
      <c r="N211" s="37">
        <v>2</v>
      </c>
      <c r="O211" s="37">
        <v>8</v>
      </c>
      <c r="P211">
        <v>1</v>
      </c>
      <c r="Q211" s="60" t="s">
        <v>2177</v>
      </c>
      <c r="R211" s="60" t="s">
        <v>2153</v>
      </c>
      <c r="S211" s="60" t="s">
        <v>2174</v>
      </c>
      <c r="T211" s="60" t="s">
        <v>2171</v>
      </c>
      <c r="U211" s="60" t="s">
        <v>2171</v>
      </c>
      <c r="V211" s="60" t="s">
        <v>2176</v>
      </c>
      <c r="W211" s="60" t="s">
        <v>2176</v>
      </c>
      <c r="X211" s="60" t="s">
        <v>2176</v>
      </c>
      <c r="Y211" s="60" t="s">
        <v>2176</v>
      </c>
      <c r="Z211" s="60" t="s">
        <v>2176</v>
      </c>
      <c r="AA211" s="61" t="s">
        <v>2197</v>
      </c>
    </row>
    <row r="212" spans="1:27" x14ac:dyDescent="0.3">
      <c r="A212" s="37" t="s">
        <v>1224</v>
      </c>
      <c r="B212" s="37" t="s">
        <v>1898</v>
      </c>
      <c r="C212" s="37" t="s">
        <v>1225</v>
      </c>
      <c r="D212" s="37" t="s">
        <v>1226</v>
      </c>
      <c r="E212" s="37" t="s">
        <v>1065</v>
      </c>
      <c r="F212" s="37" t="s">
        <v>1227</v>
      </c>
      <c r="G212" s="37" t="s">
        <v>2033</v>
      </c>
      <c r="H212" s="37" t="s">
        <v>1816</v>
      </c>
      <c r="I212" s="37">
        <v>0</v>
      </c>
      <c r="J212" s="37">
        <v>0</v>
      </c>
      <c r="K212" s="37">
        <v>0</v>
      </c>
      <c r="L212" s="37">
        <v>1</v>
      </c>
      <c r="M212" s="37">
        <v>0</v>
      </c>
      <c r="N212" s="37">
        <v>2</v>
      </c>
      <c r="O212" s="37">
        <v>8</v>
      </c>
      <c r="P212">
        <v>1</v>
      </c>
      <c r="Q212" s="60" t="s">
        <v>2190</v>
      </c>
      <c r="R212" s="60" t="s">
        <v>2153</v>
      </c>
      <c r="S212" s="60" t="s">
        <v>2174</v>
      </c>
      <c r="T212" s="60" t="s">
        <v>2171</v>
      </c>
      <c r="U212" s="60" t="s">
        <v>2181</v>
      </c>
      <c r="V212" s="60" t="s">
        <v>2176</v>
      </c>
      <c r="W212" s="60" t="s">
        <v>2176</v>
      </c>
      <c r="X212" s="60" t="s">
        <v>2176</v>
      </c>
      <c r="Y212" s="60" t="s">
        <v>2172</v>
      </c>
      <c r="Z212" s="60" t="s">
        <v>2172</v>
      </c>
      <c r="AA212" s="61" t="s">
        <v>2199</v>
      </c>
    </row>
    <row r="213" spans="1:27" x14ac:dyDescent="0.3">
      <c r="A213" s="37" t="s">
        <v>1162</v>
      </c>
      <c r="B213" s="37" t="s">
        <v>1861</v>
      </c>
      <c r="C213" s="37" t="s">
        <v>1163</v>
      </c>
      <c r="D213" s="37" t="s">
        <v>1164</v>
      </c>
      <c r="E213" s="37" t="s">
        <v>704</v>
      </c>
      <c r="F213" s="37" t="s">
        <v>1165</v>
      </c>
      <c r="G213" s="37" t="s">
        <v>2034</v>
      </c>
      <c r="H213" s="37" t="s">
        <v>1813</v>
      </c>
      <c r="I213" s="37">
        <v>0</v>
      </c>
      <c r="J213" s="37">
        <v>0</v>
      </c>
      <c r="K213" s="37">
        <v>0</v>
      </c>
      <c r="L213" s="37">
        <v>0</v>
      </c>
      <c r="M213" s="37">
        <v>1</v>
      </c>
      <c r="N213" s="37">
        <v>2</v>
      </c>
      <c r="O213" s="37">
        <v>8</v>
      </c>
      <c r="P213">
        <v>1</v>
      </c>
      <c r="Q213" s="60" t="s">
        <v>2187</v>
      </c>
      <c r="R213" s="60" t="s">
        <v>2153</v>
      </c>
      <c r="S213" s="60" t="s">
        <v>2174</v>
      </c>
      <c r="T213" s="60" t="s">
        <v>2171</v>
      </c>
      <c r="U213" s="60" t="s">
        <v>2181</v>
      </c>
      <c r="V213" s="60" t="s">
        <v>2176</v>
      </c>
      <c r="W213" s="60" t="s">
        <v>2176</v>
      </c>
      <c r="X213" s="60" t="s">
        <v>2176</v>
      </c>
      <c r="Y213" s="60" t="s">
        <v>2176</v>
      </c>
      <c r="Z213" s="60" t="s">
        <v>2176</v>
      </c>
      <c r="AA213" s="61" t="s">
        <v>2197</v>
      </c>
    </row>
    <row r="214" spans="1:27" x14ac:dyDescent="0.3">
      <c r="A214" s="37" t="s">
        <v>359</v>
      </c>
      <c r="B214" s="37" t="s">
        <v>1876</v>
      </c>
      <c r="C214" s="37" t="s">
        <v>1232</v>
      </c>
      <c r="D214" s="37" t="s">
        <v>729</v>
      </c>
      <c r="E214" s="37" t="s">
        <v>704</v>
      </c>
      <c r="F214" s="37" t="s">
        <v>215</v>
      </c>
      <c r="G214" s="37" t="s">
        <v>2035</v>
      </c>
      <c r="H214" s="37" t="s">
        <v>1827</v>
      </c>
      <c r="I214" s="37">
        <v>0</v>
      </c>
      <c r="J214" s="37">
        <v>0</v>
      </c>
      <c r="K214" s="37">
        <v>0</v>
      </c>
      <c r="L214" s="37">
        <v>1</v>
      </c>
      <c r="M214" s="37">
        <v>0</v>
      </c>
      <c r="N214" s="37">
        <v>2</v>
      </c>
      <c r="O214" s="37">
        <v>8</v>
      </c>
      <c r="P214">
        <v>1</v>
      </c>
      <c r="Q214" s="60" t="s">
        <v>2179</v>
      </c>
      <c r="R214" s="60" t="s">
        <v>2153</v>
      </c>
      <c r="S214" s="60" t="s">
        <v>2180</v>
      </c>
      <c r="T214" s="60" t="s">
        <v>2171</v>
      </c>
      <c r="U214" s="60" t="s">
        <v>2171</v>
      </c>
      <c r="V214" s="60" t="s">
        <v>2172</v>
      </c>
      <c r="W214" s="60" t="s">
        <v>2172</v>
      </c>
      <c r="X214" s="60" t="s">
        <v>2172</v>
      </c>
      <c r="Y214" s="60" t="s">
        <v>2172</v>
      </c>
      <c r="Z214" s="60" t="s">
        <v>2172</v>
      </c>
      <c r="AA214" s="61" t="s">
        <v>2200</v>
      </c>
    </row>
    <row r="215" spans="1:27" x14ac:dyDescent="0.3">
      <c r="A215" s="37" t="s">
        <v>1663</v>
      </c>
      <c r="B215" s="37" t="s">
        <v>1838</v>
      </c>
      <c r="C215" s="37" t="s">
        <v>1664</v>
      </c>
      <c r="D215" s="37" t="s">
        <v>1665</v>
      </c>
      <c r="E215" s="37" t="s">
        <v>1087</v>
      </c>
      <c r="F215" s="37" t="s">
        <v>1088</v>
      </c>
      <c r="G215" s="37" t="s">
        <v>2036</v>
      </c>
      <c r="H215" s="37" t="s">
        <v>1816</v>
      </c>
      <c r="I215" s="37">
        <v>0</v>
      </c>
      <c r="J215" s="37">
        <v>0</v>
      </c>
      <c r="K215" s="37">
        <v>0</v>
      </c>
      <c r="L215" s="37">
        <v>1</v>
      </c>
      <c r="M215" s="37">
        <v>0</v>
      </c>
      <c r="N215" s="37">
        <v>2</v>
      </c>
      <c r="O215" s="37">
        <v>8</v>
      </c>
      <c r="P215">
        <v>1</v>
      </c>
      <c r="Q215" s="60" t="s">
        <v>2177</v>
      </c>
      <c r="R215" s="60" t="s">
        <v>2153</v>
      </c>
      <c r="S215" s="60" t="s">
        <v>2174</v>
      </c>
      <c r="T215" s="60" t="s">
        <v>2171</v>
      </c>
      <c r="U215" s="60" t="s">
        <v>2171</v>
      </c>
      <c r="V215" s="60" t="s">
        <v>2176</v>
      </c>
      <c r="W215" s="60" t="s">
        <v>2172</v>
      </c>
      <c r="X215" s="60" t="s">
        <v>2172</v>
      </c>
      <c r="Y215" s="60" t="s">
        <v>2172</v>
      </c>
      <c r="Z215" s="60" t="s">
        <v>2172</v>
      </c>
      <c r="AA215" s="61" t="s">
        <v>2199</v>
      </c>
    </row>
    <row r="216" spans="1:27" x14ac:dyDescent="0.3">
      <c r="A216" s="37" t="s">
        <v>292</v>
      </c>
      <c r="B216" s="37" t="s">
        <v>1810</v>
      </c>
      <c r="C216" s="37" t="s">
        <v>1604</v>
      </c>
      <c r="D216" s="37" t="s">
        <v>1605</v>
      </c>
      <c r="E216" s="37" t="s">
        <v>1505</v>
      </c>
      <c r="F216" s="37" t="s">
        <v>295</v>
      </c>
      <c r="G216" s="37" t="s">
        <v>2037</v>
      </c>
      <c r="H216" s="37" t="s">
        <v>1827</v>
      </c>
      <c r="I216" s="37">
        <v>1</v>
      </c>
      <c r="J216" s="37">
        <v>0</v>
      </c>
      <c r="K216" s="37">
        <v>0</v>
      </c>
      <c r="L216" s="37">
        <v>0</v>
      </c>
      <c r="M216" s="37">
        <v>0</v>
      </c>
      <c r="N216" s="37">
        <v>2</v>
      </c>
      <c r="O216" s="37">
        <v>8</v>
      </c>
      <c r="P216">
        <v>1</v>
      </c>
      <c r="Q216" s="60" t="s">
        <v>2179</v>
      </c>
      <c r="R216" s="60" t="s">
        <v>2153</v>
      </c>
      <c r="S216" s="60" t="s">
        <v>2180</v>
      </c>
      <c r="T216" s="60" t="s">
        <v>2171</v>
      </c>
      <c r="U216" s="60" t="s">
        <v>2171</v>
      </c>
      <c r="V216" s="60" t="s">
        <v>2172</v>
      </c>
      <c r="W216" s="60" t="s">
        <v>2172</v>
      </c>
      <c r="X216" s="60" t="s">
        <v>2172</v>
      </c>
      <c r="Y216" s="60" t="s">
        <v>2172</v>
      </c>
      <c r="Z216" s="60" t="s">
        <v>2172</v>
      </c>
      <c r="AA216" s="61" t="s">
        <v>2200</v>
      </c>
    </row>
    <row r="217" spans="1:27" x14ac:dyDescent="0.3">
      <c r="A217" s="37" t="s">
        <v>1711</v>
      </c>
      <c r="B217" s="37" t="s">
        <v>1898</v>
      </c>
      <c r="C217" s="37" t="s">
        <v>1712</v>
      </c>
      <c r="D217" s="37" t="s">
        <v>729</v>
      </c>
      <c r="E217" s="37" t="s">
        <v>1505</v>
      </c>
      <c r="F217" s="37" t="s">
        <v>1989</v>
      </c>
      <c r="G217" s="37" t="s">
        <v>2038</v>
      </c>
      <c r="H217" s="37" t="s">
        <v>1812</v>
      </c>
      <c r="I217" s="37">
        <v>0</v>
      </c>
      <c r="J217" s="37">
        <v>0</v>
      </c>
      <c r="K217" s="37">
        <v>0</v>
      </c>
      <c r="L217" s="37">
        <v>1</v>
      </c>
      <c r="M217" s="37">
        <v>0</v>
      </c>
      <c r="N217" s="37">
        <v>2</v>
      </c>
      <c r="O217" s="37">
        <v>8</v>
      </c>
      <c r="P217">
        <v>1</v>
      </c>
      <c r="Q217" s="60" t="s">
        <v>2188</v>
      </c>
      <c r="R217" s="60" t="s">
        <v>2153</v>
      </c>
      <c r="S217" s="60" t="s">
        <v>2174</v>
      </c>
      <c r="T217" s="60" t="s">
        <v>2171</v>
      </c>
      <c r="U217" s="60" t="s">
        <v>2171</v>
      </c>
      <c r="V217" s="60" t="s">
        <v>2176</v>
      </c>
      <c r="W217" s="60" t="s">
        <v>2176</v>
      </c>
      <c r="X217" s="60" t="s">
        <v>2176</v>
      </c>
      <c r="Y217" s="60" t="s">
        <v>2176</v>
      </c>
      <c r="Z217" s="60" t="s">
        <v>2176</v>
      </c>
      <c r="AA217" s="61" t="s">
        <v>2197</v>
      </c>
    </row>
    <row r="218" spans="1:27" x14ac:dyDescent="0.3">
      <c r="A218" s="37" t="s">
        <v>1316</v>
      </c>
      <c r="B218" s="37" t="s">
        <v>1807</v>
      </c>
      <c r="C218" s="37" t="s">
        <v>1317</v>
      </c>
      <c r="D218" s="37" t="s">
        <v>1318</v>
      </c>
      <c r="E218" s="37" t="s">
        <v>704</v>
      </c>
      <c r="F218" s="37" t="s">
        <v>1028</v>
      </c>
      <c r="G218" s="37" t="s">
        <v>2039</v>
      </c>
      <c r="H218" s="37" t="s">
        <v>1813</v>
      </c>
      <c r="I218" s="37">
        <v>0</v>
      </c>
      <c r="J218" s="37">
        <v>0</v>
      </c>
      <c r="K218" s="37">
        <v>0</v>
      </c>
      <c r="L218" s="37">
        <v>1</v>
      </c>
      <c r="M218" s="37">
        <v>0</v>
      </c>
      <c r="N218" s="37">
        <v>2</v>
      </c>
      <c r="O218" s="37">
        <v>8</v>
      </c>
      <c r="P218">
        <v>1</v>
      </c>
      <c r="Q218" s="60" t="s">
        <v>2194</v>
      </c>
      <c r="R218" s="60" t="s">
        <v>2153</v>
      </c>
      <c r="S218" s="60" t="s">
        <v>2174</v>
      </c>
      <c r="T218" s="60" t="s">
        <v>2171</v>
      </c>
      <c r="U218" s="60" t="s">
        <v>2171</v>
      </c>
      <c r="V218" s="60" t="s">
        <v>2176</v>
      </c>
      <c r="W218" s="60" t="s">
        <v>2176</v>
      </c>
      <c r="X218" s="60" t="s">
        <v>2176</v>
      </c>
      <c r="Y218" s="60" t="s">
        <v>2176</v>
      </c>
      <c r="Z218" s="60" t="s">
        <v>2176</v>
      </c>
      <c r="AA218" s="61" t="s">
        <v>2197</v>
      </c>
    </row>
    <row r="219" spans="1:27" x14ac:dyDescent="0.3">
      <c r="A219" s="37" t="s">
        <v>1248</v>
      </c>
      <c r="B219" s="37" t="s">
        <v>1829</v>
      </c>
      <c r="C219" s="37" t="s">
        <v>1249</v>
      </c>
      <c r="D219" s="37" t="s">
        <v>1250</v>
      </c>
      <c r="E219" s="37" t="s">
        <v>1251</v>
      </c>
      <c r="F219" s="37" t="s">
        <v>1830</v>
      </c>
      <c r="G219" s="37" t="s">
        <v>2040</v>
      </c>
      <c r="H219" s="37" t="s">
        <v>1813</v>
      </c>
      <c r="I219" s="37">
        <v>0</v>
      </c>
      <c r="J219" s="37">
        <v>0</v>
      </c>
      <c r="K219" s="37">
        <v>0</v>
      </c>
      <c r="L219" s="37">
        <v>0</v>
      </c>
      <c r="M219" s="37">
        <v>1</v>
      </c>
      <c r="N219" s="37">
        <v>2</v>
      </c>
      <c r="O219" s="37">
        <v>8</v>
      </c>
      <c r="P219">
        <v>1</v>
      </c>
      <c r="Q219" s="60" t="s">
        <v>2177</v>
      </c>
      <c r="R219" s="60" t="s">
        <v>2153</v>
      </c>
      <c r="S219" s="60" t="s">
        <v>2174</v>
      </c>
      <c r="T219" s="60" t="s">
        <v>2171</v>
      </c>
      <c r="U219" s="60" t="s">
        <v>2181</v>
      </c>
      <c r="V219" s="60" t="s">
        <v>2176</v>
      </c>
      <c r="W219" s="60" t="s">
        <v>2176</v>
      </c>
      <c r="X219" s="60" t="s">
        <v>2176</v>
      </c>
      <c r="Y219" s="60" t="s">
        <v>2176</v>
      </c>
      <c r="Z219" s="60" t="s">
        <v>2176</v>
      </c>
      <c r="AA219" s="61" t="s">
        <v>2197</v>
      </c>
    </row>
    <row r="220" spans="1:27" x14ac:dyDescent="0.3">
      <c r="A220" s="37" t="s">
        <v>1430</v>
      </c>
      <c r="B220" s="37" t="s">
        <v>1822</v>
      </c>
      <c r="C220" s="37" t="s">
        <v>1431</v>
      </c>
      <c r="D220" s="37" t="s">
        <v>1432</v>
      </c>
      <c r="E220" s="37" t="s">
        <v>1087</v>
      </c>
      <c r="F220" s="37" t="s">
        <v>1823</v>
      </c>
      <c r="G220" s="37" t="s">
        <v>2041</v>
      </c>
      <c r="H220" s="37" t="s">
        <v>1816</v>
      </c>
      <c r="I220" s="37">
        <v>0</v>
      </c>
      <c r="J220" s="37">
        <v>0</v>
      </c>
      <c r="K220" s="37">
        <v>0</v>
      </c>
      <c r="L220" s="37">
        <v>1</v>
      </c>
      <c r="M220" s="37">
        <v>0</v>
      </c>
      <c r="N220" s="37">
        <v>2</v>
      </c>
      <c r="O220" s="37">
        <v>8</v>
      </c>
      <c r="P220">
        <v>1</v>
      </c>
      <c r="Q220" s="60" t="s">
        <v>2177</v>
      </c>
      <c r="R220" s="60" t="s">
        <v>2153</v>
      </c>
      <c r="S220" s="60" t="s">
        <v>2174</v>
      </c>
      <c r="T220" s="60" t="s">
        <v>2171</v>
      </c>
      <c r="U220" s="60" t="s">
        <v>2178</v>
      </c>
      <c r="V220" s="60" t="s">
        <v>2176</v>
      </c>
      <c r="W220" s="60" t="s">
        <v>2176</v>
      </c>
      <c r="X220" s="60" t="s">
        <v>2172</v>
      </c>
      <c r="Y220" s="60" t="s">
        <v>2172</v>
      </c>
      <c r="Z220" s="60" t="s">
        <v>2172</v>
      </c>
      <c r="AA220" s="61" t="s">
        <v>2199</v>
      </c>
    </row>
    <row r="221" spans="1:27" x14ac:dyDescent="0.3">
      <c r="A221" s="37" t="s">
        <v>1601</v>
      </c>
      <c r="B221" s="37" t="s">
        <v>1822</v>
      </c>
      <c r="C221" s="37" t="s">
        <v>1431</v>
      </c>
      <c r="D221" s="37" t="s">
        <v>1602</v>
      </c>
      <c r="E221" s="37" t="s">
        <v>1087</v>
      </c>
      <c r="F221" s="37" t="s">
        <v>1823</v>
      </c>
      <c r="G221" s="37" t="s">
        <v>2042</v>
      </c>
      <c r="H221" s="37" t="s">
        <v>1816</v>
      </c>
      <c r="I221" s="37">
        <v>0</v>
      </c>
      <c r="J221" s="37">
        <v>0</v>
      </c>
      <c r="K221" s="37">
        <v>0</v>
      </c>
      <c r="L221" s="37">
        <v>1</v>
      </c>
      <c r="M221" s="37">
        <v>0</v>
      </c>
      <c r="N221" s="37">
        <v>2</v>
      </c>
      <c r="O221" s="37">
        <v>8</v>
      </c>
      <c r="P221">
        <v>1</v>
      </c>
      <c r="Q221" s="60" t="s">
        <v>2177</v>
      </c>
      <c r="R221" s="60" t="s">
        <v>2153</v>
      </c>
      <c r="S221" s="60" t="s">
        <v>2174</v>
      </c>
      <c r="T221" s="60" t="s">
        <v>2171</v>
      </c>
      <c r="U221" s="60" t="s">
        <v>2178</v>
      </c>
      <c r="V221" s="60" t="s">
        <v>2176</v>
      </c>
      <c r="W221" s="60" t="s">
        <v>2172</v>
      </c>
      <c r="X221" s="60" t="s">
        <v>2172</v>
      </c>
      <c r="Y221" s="60" t="s">
        <v>2172</v>
      </c>
      <c r="Z221" s="60" t="s">
        <v>2172</v>
      </c>
      <c r="AA221" s="61" t="s">
        <v>2199</v>
      </c>
    </row>
    <row r="222" spans="1:27" x14ac:dyDescent="0.3">
      <c r="A222" s="37" t="s">
        <v>656</v>
      </c>
      <c r="B222" s="37" t="s">
        <v>1807</v>
      </c>
      <c r="C222" s="37" t="s">
        <v>498</v>
      </c>
      <c r="D222" s="37" t="s">
        <v>1258</v>
      </c>
      <c r="E222" s="37" t="s">
        <v>704</v>
      </c>
      <c r="F222" s="37" t="s">
        <v>489</v>
      </c>
      <c r="G222" s="37" t="s">
        <v>2043</v>
      </c>
      <c r="H222" s="37" t="s">
        <v>1809</v>
      </c>
      <c r="I222" s="37">
        <v>0</v>
      </c>
      <c r="J222" s="37">
        <v>0</v>
      </c>
      <c r="K222" s="37">
        <v>0</v>
      </c>
      <c r="L222" s="37">
        <v>1</v>
      </c>
      <c r="M222" s="37">
        <v>0</v>
      </c>
      <c r="N222" s="37">
        <v>2</v>
      </c>
      <c r="O222" s="37">
        <v>6</v>
      </c>
      <c r="P222">
        <v>1</v>
      </c>
      <c r="Q222" s="60" t="s">
        <v>2170</v>
      </c>
      <c r="R222" s="60" t="s">
        <v>2153</v>
      </c>
      <c r="S222" s="60" t="s">
        <v>467</v>
      </c>
      <c r="T222" s="60" t="s">
        <v>2171</v>
      </c>
      <c r="U222" s="60" t="s">
        <v>2181</v>
      </c>
      <c r="V222" s="60" t="s">
        <v>2172</v>
      </c>
      <c r="W222" s="60" t="s">
        <v>2172</v>
      </c>
      <c r="X222" s="60" t="s">
        <v>2172</v>
      </c>
      <c r="Y222" s="60" t="s">
        <v>2172</v>
      </c>
      <c r="Z222" s="60" t="s">
        <v>2172</v>
      </c>
      <c r="AA222" s="61" t="s">
        <v>2200</v>
      </c>
    </row>
    <row r="223" spans="1:27" x14ac:dyDescent="0.3">
      <c r="A223" s="37" t="s">
        <v>212</v>
      </c>
      <c r="B223" s="37" t="s">
        <v>1876</v>
      </c>
      <c r="C223" s="37" t="s">
        <v>1238</v>
      </c>
      <c r="D223" s="37" t="s">
        <v>729</v>
      </c>
      <c r="E223" s="37" t="s">
        <v>730</v>
      </c>
      <c r="F223" s="37" t="s">
        <v>215</v>
      </c>
      <c r="G223" s="37" t="s">
        <v>2044</v>
      </c>
      <c r="H223" s="37" t="s">
        <v>1827</v>
      </c>
      <c r="I223" s="37">
        <v>0</v>
      </c>
      <c r="J223" s="37">
        <v>0</v>
      </c>
      <c r="K223" s="37">
        <v>0</v>
      </c>
      <c r="L223" s="37">
        <v>0</v>
      </c>
      <c r="M223" s="37">
        <v>1</v>
      </c>
      <c r="N223" s="37">
        <v>2</v>
      </c>
      <c r="O223" s="37">
        <v>6</v>
      </c>
      <c r="P223">
        <v>1</v>
      </c>
      <c r="Q223" s="60" t="s">
        <v>2179</v>
      </c>
      <c r="R223" s="60" t="s">
        <v>2153</v>
      </c>
      <c r="S223" s="60" t="s">
        <v>2180</v>
      </c>
      <c r="T223" s="60" t="s">
        <v>2171</v>
      </c>
      <c r="U223" s="60" t="s">
        <v>2183</v>
      </c>
      <c r="V223" s="60" t="s">
        <v>2172</v>
      </c>
      <c r="W223" s="60" t="s">
        <v>2172</v>
      </c>
      <c r="X223" s="60" t="s">
        <v>2172</v>
      </c>
      <c r="Y223" s="60" t="s">
        <v>2172</v>
      </c>
      <c r="Z223" s="60" t="s">
        <v>2172</v>
      </c>
      <c r="AA223" s="61" t="s">
        <v>2200</v>
      </c>
    </row>
    <row r="224" spans="1:27" x14ac:dyDescent="0.3">
      <c r="A224" s="37" t="s">
        <v>1423</v>
      </c>
      <c r="B224" s="37" t="s">
        <v>1835</v>
      </c>
      <c r="C224" s="37" t="s">
        <v>1424</v>
      </c>
      <c r="D224" s="37" t="s">
        <v>729</v>
      </c>
      <c r="E224" s="37" t="s">
        <v>1100</v>
      </c>
      <c r="F224" s="37" t="s">
        <v>1950</v>
      </c>
      <c r="G224" s="37" t="s">
        <v>2045</v>
      </c>
      <c r="H224" s="37" t="s">
        <v>1816</v>
      </c>
      <c r="I224" s="37">
        <v>1</v>
      </c>
      <c r="J224" s="37">
        <v>0</v>
      </c>
      <c r="K224" s="37">
        <v>0</v>
      </c>
      <c r="L224" s="37">
        <v>0</v>
      </c>
      <c r="M224" s="37">
        <v>0</v>
      </c>
      <c r="N224" s="37">
        <v>2</v>
      </c>
      <c r="O224" s="37">
        <v>6</v>
      </c>
      <c r="P224">
        <v>1</v>
      </c>
      <c r="Q224" s="60" t="s">
        <v>2193</v>
      </c>
      <c r="R224" s="60" t="s">
        <v>2182</v>
      </c>
      <c r="S224" s="60" t="s">
        <v>2182</v>
      </c>
      <c r="T224" s="60" t="s">
        <v>2171</v>
      </c>
      <c r="U224" s="60" t="s">
        <v>2171</v>
      </c>
      <c r="V224" s="60" t="s">
        <v>2172</v>
      </c>
      <c r="W224" s="60" t="s">
        <v>2172</v>
      </c>
      <c r="X224" s="60" t="s">
        <v>2172</v>
      </c>
      <c r="Y224" s="60" t="s">
        <v>2172</v>
      </c>
      <c r="Z224" s="60" t="s">
        <v>2172</v>
      </c>
      <c r="AA224" s="61" t="s">
        <v>2196</v>
      </c>
    </row>
    <row r="225" spans="1:27" x14ac:dyDescent="0.3">
      <c r="A225" s="37" t="s">
        <v>1726</v>
      </c>
      <c r="B225" s="37" t="s">
        <v>1861</v>
      </c>
      <c r="C225" s="37" t="s">
        <v>1727</v>
      </c>
      <c r="D225" s="37" t="s">
        <v>1728</v>
      </c>
      <c r="E225" s="37" t="s">
        <v>1148</v>
      </c>
      <c r="F225" s="37" t="s">
        <v>199</v>
      </c>
      <c r="G225" s="37" t="s">
        <v>2046</v>
      </c>
      <c r="H225" s="37" t="s">
        <v>1816</v>
      </c>
      <c r="I225" s="37">
        <v>0</v>
      </c>
      <c r="J225" s="37">
        <v>0</v>
      </c>
      <c r="K225" s="37">
        <v>0</v>
      </c>
      <c r="L225" s="37">
        <v>1</v>
      </c>
      <c r="M225" s="37">
        <v>0</v>
      </c>
      <c r="N225" s="37">
        <v>2</v>
      </c>
      <c r="O225" s="37">
        <v>6</v>
      </c>
      <c r="P225">
        <v>1</v>
      </c>
      <c r="Q225" s="60" t="s">
        <v>2177</v>
      </c>
      <c r="R225" s="60" t="s">
        <v>2153</v>
      </c>
      <c r="S225" s="60" t="s">
        <v>2174</v>
      </c>
      <c r="T225" s="60" t="s">
        <v>2171</v>
      </c>
      <c r="U225" s="60" t="s">
        <v>2178</v>
      </c>
      <c r="V225" s="60" t="s">
        <v>2176</v>
      </c>
      <c r="W225" s="60" t="s">
        <v>2172</v>
      </c>
      <c r="X225" s="60" t="s">
        <v>2172</v>
      </c>
      <c r="Y225" s="60" t="s">
        <v>2172</v>
      </c>
      <c r="Z225" s="60" t="s">
        <v>2172</v>
      </c>
      <c r="AA225" s="61" t="s">
        <v>2199</v>
      </c>
    </row>
    <row r="226" spans="1:27" x14ac:dyDescent="0.3">
      <c r="A226" s="37" t="s">
        <v>1294</v>
      </c>
      <c r="B226" s="37" t="s">
        <v>1822</v>
      </c>
      <c r="C226" s="37" t="s">
        <v>1295</v>
      </c>
      <c r="D226" s="37" t="s">
        <v>1296</v>
      </c>
      <c r="E226" s="37" t="s">
        <v>759</v>
      </c>
      <c r="F226" s="37" t="s">
        <v>1823</v>
      </c>
      <c r="G226" s="37" t="s">
        <v>2047</v>
      </c>
      <c r="H226" s="37" t="s">
        <v>1813</v>
      </c>
      <c r="I226" s="37">
        <v>1</v>
      </c>
      <c r="J226" s="37">
        <v>0</v>
      </c>
      <c r="K226" s="37">
        <v>0</v>
      </c>
      <c r="L226" s="37">
        <v>0</v>
      </c>
      <c r="M226" s="37">
        <v>0</v>
      </c>
      <c r="N226" s="37">
        <v>2</v>
      </c>
      <c r="O226" s="37">
        <v>6</v>
      </c>
      <c r="P226">
        <v>1</v>
      </c>
      <c r="Q226" s="60" t="s">
        <v>2177</v>
      </c>
      <c r="R226" s="60" t="s">
        <v>2153</v>
      </c>
      <c r="S226" s="60" t="s">
        <v>2174</v>
      </c>
      <c r="T226" s="60" t="s">
        <v>2171</v>
      </c>
      <c r="U226" s="60" t="s">
        <v>2178</v>
      </c>
      <c r="V226" s="60" t="s">
        <v>2176</v>
      </c>
      <c r="W226" s="60" t="s">
        <v>2172</v>
      </c>
      <c r="X226" s="60" t="s">
        <v>2176</v>
      </c>
      <c r="Y226" s="60" t="s">
        <v>2176</v>
      </c>
      <c r="Z226" s="60" t="s">
        <v>2176</v>
      </c>
      <c r="AA226" s="61" t="s">
        <v>2197</v>
      </c>
    </row>
    <row r="227" spans="1:27" x14ac:dyDescent="0.3">
      <c r="A227" s="37" t="s">
        <v>1479</v>
      </c>
      <c r="B227" s="37" t="s">
        <v>1861</v>
      </c>
      <c r="C227" s="37" t="s">
        <v>1480</v>
      </c>
      <c r="D227" s="37" t="s">
        <v>1481</v>
      </c>
      <c r="E227" s="37" t="s">
        <v>1482</v>
      </c>
      <c r="F227" s="37" t="s">
        <v>199</v>
      </c>
      <c r="G227" s="37" t="s">
        <v>2048</v>
      </c>
      <c r="H227" s="37" t="s">
        <v>1816</v>
      </c>
      <c r="I227" s="37">
        <v>0</v>
      </c>
      <c r="J227" s="37">
        <v>0</v>
      </c>
      <c r="K227" s="37">
        <v>0</v>
      </c>
      <c r="L227" s="37">
        <v>1</v>
      </c>
      <c r="M227" s="37">
        <v>0</v>
      </c>
      <c r="N227" s="37">
        <v>2</v>
      </c>
      <c r="O227" s="37">
        <v>6</v>
      </c>
      <c r="P227">
        <v>1</v>
      </c>
      <c r="Q227" s="60" t="s">
        <v>2190</v>
      </c>
      <c r="R227" s="60" t="s">
        <v>2153</v>
      </c>
      <c r="S227" s="60" t="s">
        <v>2174</v>
      </c>
      <c r="T227" s="60" t="s">
        <v>2171</v>
      </c>
      <c r="U227" s="60" t="s">
        <v>2171</v>
      </c>
      <c r="V227" s="60" t="s">
        <v>2176</v>
      </c>
      <c r="W227" s="60" t="s">
        <v>2172</v>
      </c>
      <c r="X227" s="60" t="s">
        <v>2172</v>
      </c>
      <c r="Y227" s="60" t="s">
        <v>2172</v>
      </c>
      <c r="Z227" s="60" t="s">
        <v>2172</v>
      </c>
      <c r="AA227" s="61" t="s">
        <v>2199</v>
      </c>
    </row>
    <row r="228" spans="1:27" x14ac:dyDescent="0.3">
      <c r="A228" s="37" t="s">
        <v>1542</v>
      </c>
      <c r="B228" s="37" t="s">
        <v>1898</v>
      </c>
      <c r="C228" s="37" t="s">
        <v>1543</v>
      </c>
      <c r="D228" s="37" t="s">
        <v>790</v>
      </c>
      <c r="E228" s="37" t="s">
        <v>704</v>
      </c>
      <c r="F228" s="37" t="s">
        <v>1989</v>
      </c>
      <c r="G228" s="37" t="s">
        <v>2049</v>
      </c>
      <c r="H228" s="37" t="s">
        <v>1816</v>
      </c>
      <c r="I228" s="37">
        <v>0</v>
      </c>
      <c r="J228" s="37">
        <v>0</v>
      </c>
      <c r="K228" s="37">
        <v>0</v>
      </c>
      <c r="L228" s="37">
        <v>1</v>
      </c>
      <c r="M228" s="37">
        <v>0</v>
      </c>
      <c r="N228" s="37">
        <v>2</v>
      </c>
      <c r="O228" s="37">
        <v>6</v>
      </c>
      <c r="P228">
        <v>1</v>
      </c>
      <c r="Q228" s="60" t="s">
        <v>2177</v>
      </c>
      <c r="R228" s="60" t="s">
        <v>2153</v>
      </c>
      <c r="S228" s="60" t="s">
        <v>2174</v>
      </c>
      <c r="T228" s="60" t="s">
        <v>2171</v>
      </c>
      <c r="U228" s="60" t="s">
        <v>2171</v>
      </c>
      <c r="V228" s="60" t="s">
        <v>2176</v>
      </c>
      <c r="W228" s="60" t="s">
        <v>2172</v>
      </c>
      <c r="X228" s="60" t="s">
        <v>2172</v>
      </c>
      <c r="Y228" s="60" t="s">
        <v>2172</v>
      </c>
      <c r="Z228" s="60" t="s">
        <v>2172</v>
      </c>
      <c r="AA228" s="61" t="s">
        <v>2199</v>
      </c>
    </row>
    <row r="229" spans="1:27" x14ac:dyDescent="0.3">
      <c r="A229" s="37" t="s">
        <v>196</v>
      </c>
      <c r="B229" s="37" t="s">
        <v>1861</v>
      </c>
      <c r="C229" s="37" t="s">
        <v>1611</v>
      </c>
      <c r="D229" s="37" t="s">
        <v>1007</v>
      </c>
      <c r="E229" s="37" t="s">
        <v>963</v>
      </c>
      <c r="F229" s="37" t="s">
        <v>199</v>
      </c>
      <c r="G229" s="37" t="s">
        <v>2050</v>
      </c>
      <c r="H229" s="37" t="s">
        <v>1827</v>
      </c>
      <c r="I229" s="37">
        <v>0</v>
      </c>
      <c r="J229" s="37">
        <v>0</v>
      </c>
      <c r="K229" s="37">
        <v>0</v>
      </c>
      <c r="L229" s="37">
        <v>1</v>
      </c>
      <c r="M229" s="37">
        <v>0</v>
      </c>
      <c r="N229" s="37">
        <v>2</v>
      </c>
      <c r="O229" s="37">
        <v>6</v>
      </c>
      <c r="P229">
        <v>1</v>
      </c>
      <c r="Q229" s="60" t="s">
        <v>2179</v>
      </c>
      <c r="R229" s="60" t="s">
        <v>2153</v>
      </c>
      <c r="S229" s="60" t="s">
        <v>2180</v>
      </c>
      <c r="T229" s="60" t="s">
        <v>2171</v>
      </c>
      <c r="U229" s="60" t="s">
        <v>2171</v>
      </c>
      <c r="V229" s="60" t="s">
        <v>2172</v>
      </c>
      <c r="W229" s="60" t="s">
        <v>2172</v>
      </c>
      <c r="X229" s="60" t="s">
        <v>2172</v>
      </c>
      <c r="Y229" s="60" t="s">
        <v>2172</v>
      </c>
      <c r="Z229" s="60" t="s">
        <v>2172</v>
      </c>
      <c r="AA229" s="61" t="s">
        <v>2200</v>
      </c>
    </row>
    <row r="230" spans="1:27" x14ac:dyDescent="0.3">
      <c r="A230" s="37" t="s">
        <v>1133</v>
      </c>
      <c r="B230" s="37" t="s">
        <v>1829</v>
      </c>
      <c r="C230" s="37" t="s">
        <v>1134</v>
      </c>
      <c r="D230" s="37" t="s">
        <v>1135</v>
      </c>
      <c r="E230" s="37" t="s">
        <v>754</v>
      </c>
      <c r="F230" s="37" t="s">
        <v>1830</v>
      </c>
      <c r="G230" s="37" t="s">
        <v>2051</v>
      </c>
      <c r="H230" s="37" t="s">
        <v>1813</v>
      </c>
      <c r="I230" s="37">
        <v>1</v>
      </c>
      <c r="J230" s="37">
        <v>0</v>
      </c>
      <c r="K230" s="37">
        <v>0</v>
      </c>
      <c r="L230" s="37">
        <v>0</v>
      </c>
      <c r="M230" s="37">
        <v>0</v>
      </c>
      <c r="N230" s="37">
        <v>2</v>
      </c>
      <c r="O230" s="37">
        <v>6</v>
      </c>
      <c r="P230">
        <v>1</v>
      </c>
      <c r="Q230" s="60" t="s">
        <v>2177</v>
      </c>
      <c r="R230" s="60" t="s">
        <v>2153</v>
      </c>
      <c r="S230" s="60" t="s">
        <v>2174</v>
      </c>
      <c r="T230" s="60" t="s">
        <v>2171</v>
      </c>
      <c r="U230" s="60" t="s">
        <v>2181</v>
      </c>
      <c r="V230" s="60" t="s">
        <v>2176</v>
      </c>
      <c r="W230" s="60" t="s">
        <v>2176</v>
      </c>
      <c r="X230" s="60" t="s">
        <v>2176</v>
      </c>
      <c r="Y230" s="60" t="s">
        <v>2176</v>
      </c>
      <c r="Z230" s="60" t="s">
        <v>2176</v>
      </c>
      <c r="AA230" s="61" t="s">
        <v>2197</v>
      </c>
    </row>
    <row r="231" spans="1:27" x14ac:dyDescent="0.3">
      <c r="A231" s="37" t="s">
        <v>1172</v>
      </c>
      <c r="B231" s="37" t="s">
        <v>1829</v>
      </c>
      <c r="C231" s="37" t="s">
        <v>1173</v>
      </c>
      <c r="D231" s="37" t="s">
        <v>1174</v>
      </c>
      <c r="E231" s="37" t="s">
        <v>754</v>
      </c>
      <c r="F231" s="37" t="s">
        <v>1830</v>
      </c>
      <c r="G231" s="37" t="s">
        <v>2052</v>
      </c>
      <c r="H231" s="37" t="s">
        <v>1816</v>
      </c>
      <c r="I231" s="37">
        <v>0</v>
      </c>
      <c r="J231" s="37">
        <v>0</v>
      </c>
      <c r="K231" s="37">
        <v>0</v>
      </c>
      <c r="L231" s="37">
        <v>1</v>
      </c>
      <c r="M231" s="37">
        <v>0</v>
      </c>
      <c r="N231" s="37">
        <v>2</v>
      </c>
      <c r="O231" s="37">
        <v>6</v>
      </c>
      <c r="P231">
        <v>1</v>
      </c>
      <c r="Q231" s="60" t="s">
        <v>2190</v>
      </c>
      <c r="R231" s="60" t="s">
        <v>2153</v>
      </c>
      <c r="S231" s="60" t="s">
        <v>2174</v>
      </c>
      <c r="T231" s="60" t="s">
        <v>2171</v>
      </c>
      <c r="U231" s="60" t="s">
        <v>2171</v>
      </c>
      <c r="V231" s="60" t="s">
        <v>2176</v>
      </c>
      <c r="W231" s="60" t="s">
        <v>2172</v>
      </c>
      <c r="X231" s="60" t="s">
        <v>2176</v>
      </c>
      <c r="Y231" s="60" t="s">
        <v>2172</v>
      </c>
      <c r="Z231" s="60" t="s">
        <v>2176</v>
      </c>
      <c r="AA231" s="61" t="s">
        <v>2199</v>
      </c>
    </row>
    <row r="232" spans="1:27" x14ac:dyDescent="0.3">
      <c r="A232" s="37" t="s">
        <v>453</v>
      </c>
      <c r="B232" s="37" t="s">
        <v>1840</v>
      </c>
      <c r="C232" s="37" t="s">
        <v>1419</v>
      </c>
      <c r="D232" s="37" t="s">
        <v>1420</v>
      </c>
      <c r="E232" s="37" t="s">
        <v>1421</v>
      </c>
      <c r="F232" s="37" t="s">
        <v>1929</v>
      </c>
      <c r="G232" s="37" t="s">
        <v>2053</v>
      </c>
      <c r="H232" s="37" t="s">
        <v>1827</v>
      </c>
      <c r="I232" s="37">
        <v>1</v>
      </c>
      <c r="J232" s="37">
        <v>0</v>
      </c>
      <c r="K232" s="37">
        <v>0</v>
      </c>
      <c r="L232" s="37">
        <v>0</v>
      </c>
      <c r="M232" s="37">
        <v>0</v>
      </c>
      <c r="N232" s="37">
        <v>2</v>
      </c>
      <c r="O232" s="37">
        <v>4</v>
      </c>
      <c r="P232">
        <v>1</v>
      </c>
      <c r="Q232" s="60" t="s">
        <v>2179</v>
      </c>
      <c r="R232" s="60" t="s">
        <v>2182</v>
      </c>
      <c r="S232" s="60" t="s">
        <v>2182</v>
      </c>
      <c r="T232" s="60" t="s">
        <v>2171</v>
      </c>
      <c r="U232" s="60" t="s">
        <v>2171</v>
      </c>
      <c r="V232" s="60" t="s">
        <v>2172</v>
      </c>
      <c r="W232" s="60" t="s">
        <v>2172</v>
      </c>
      <c r="X232" s="60" t="s">
        <v>2172</v>
      </c>
      <c r="Y232" s="60" t="s">
        <v>2172</v>
      </c>
      <c r="Z232" s="60" t="s">
        <v>2172</v>
      </c>
      <c r="AA232" s="61" t="s">
        <v>2196</v>
      </c>
    </row>
    <row r="233" spans="1:27" x14ac:dyDescent="0.3">
      <c r="A233" s="37" t="s">
        <v>330</v>
      </c>
      <c r="B233" s="37" t="s">
        <v>1832</v>
      </c>
      <c r="C233" s="37" t="s">
        <v>1434</v>
      </c>
      <c r="D233" s="37" t="s">
        <v>1113</v>
      </c>
      <c r="E233" s="37" t="s">
        <v>730</v>
      </c>
      <c r="F233" s="37" t="s">
        <v>238</v>
      </c>
      <c r="G233" s="37" t="s">
        <v>2054</v>
      </c>
      <c r="H233" s="37" t="s">
        <v>1827</v>
      </c>
      <c r="I233" s="37">
        <v>1</v>
      </c>
      <c r="J233" s="37">
        <v>0</v>
      </c>
      <c r="K233" s="37">
        <v>0</v>
      </c>
      <c r="L233" s="37">
        <v>0</v>
      </c>
      <c r="M233" s="37">
        <v>0</v>
      </c>
      <c r="N233" s="37">
        <v>2</v>
      </c>
      <c r="O233" s="37">
        <v>4</v>
      </c>
      <c r="P233">
        <v>1</v>
      </c>
      <c r="Q233" s="60" t="s">
        <v>2179</v>
      </c>
      <c r="R233" s="60" t="s">
        <v>2153</v>
      </c>
      <c r="S233" s="60" t="s">
        <v>2180</v>
      </c>
      <c r="T233" s="60" t="s">
        <v>2171</v>
      </c>
      <c r="U233" s="60" t="s">
        <v>2171</v>
      </c>
      <c r="V233" s="60" t="s">
        <v>2172</v>
      </c>
      <c r="W233" s="60" t="s">
        <v>2172</v>
      </c>
      <c r="X233" s="60" t="s">
        <v>2172</v>
      </c>
      <c r="Y233" s="60" t="s">
        <v>2172</v>
      </c>
      <c r="Z233" s="60" t="s">
        <v>2172</v>
      </c>
      <c r="AA233" s="63" t="s">
        <v>2200</v>
      </c>
    </row>
    <row r="234" spans="1:27" x14ac:dyDescent="0.3">
      <c r="A234" s="37" t="s">
        <v>1439</v>
      </c>
      <c r="B234" s="37" t="s">
        <v>1832</v>
      </c>
      <c r="C234" s="37" t="s">
        <v>1440</v>
      </c>
      <c r="D234" s="37" t="s">
        <v>1441</v>
      </c>
      <c r="E234" s="37" t="s">
        <v>1050</v>
      </c>
      <c r="F234" s="37" t="s">
        <v>1051</v>
      </c>
      <c r="G234" s="37" t="s">
        <v>2055</v>
      </c>
      <c r="H234" s="37" t="s">
        <v>1813</v>
      </c>
      <c r="I234" s="37">
        <v>0</v>
      </c>
      <c r="J234" s="37">
        <v>1</v>
      </c>
      <c r="K234" s="37">
        <v>0</v>
      </c>
      <c r="L234" s="37">
        <v>0</v>
      </c>
      <c r="M234" s="37">
        <v>0</v>
      </c>
      <c r="N234" s="37">
        <v>2</v>
      </c>
      <c r="O234" s="37">
        <v>4</v>
      </c>
      <c r="P234">
        <v>1</v>
      </c>
      <c r="Q234" s="60" t="s">
        <v>2177</v>
      </c>
      <c r="R234" s="60" t="s">
        <v>2153</v>
      </c>
      <c r="S234" s="60" t="s">
        <v>2174</v>
      </c>
      <c r="T234" s="60" t="s">
        <v>2171</v>
      </c>
      <c r="U234" s="60" t="s">
        <v>2171</v>
      </c>
      <c r="V234" s="60" t="s">
        <v>2176</v>
      </c>
      <c r="W234" s="60" t="s">
        <v>2176</v>
      </c>
      <c r="X234" s="60" t="s">
        <v>2176</v>
      </c>
      <c r="Y234" s="60" t="s">
        <v>2176</v>
      </c>
      <c r="Z234" s="60" t="s">
        <v>2176</v>
      </c>
      <c r="AA234" s="61" t="s">
        <v>2197</v>
      </c>
    </row>
    <row r="235" spans="1:27" x14ac:dyDescent="0.3">
      <c r="A235" s="37" t="s">
        <v>328</v>
      </c>
      <c r="B235" s="37" t="s">
        <v>1832</v>
      </c>
      <c r="C235" s="37" t="s">
        <v>1378</v>
      </c>
      <c r="D235" s="37" t="s">
        <v>1379</v>
      </c>
      <c r="E235" s="37" t="s">
        <v>730</v>
      </c>
      <c r="F235" s="37" t="s">
        <v>238</v>
      </c>
      <c r="G235" s="37" t="s">
        <v>2056</v>
      </c>
      <c r="H235" s="37" t="s">
        <v>1827</v>
      </c>
      <c r="I235" s="37">
        <v>1</v>
      </c>
      <c r="J235" s="37">
        <v>0</v>
      </c>
      <c r="K235" s="37">
        <v>0</v>
      </c>
      <c r="L235" s="37">
        <v>0</v>
      </c>
      <c r="M235" s="37">
        <v>0</v>
      </c>
      <c r="N235" s="37">
        <v>2</v>
      </c>
      <c r="O235" s="37">
        <v>4</v>
      </c>
      <c r="P235">
        <v>1</v>
      </c>
      <c r="Q235" s="60" t="s">
        <v>2179</v>
      </c>
      <c r="R235" s="60" t="s">
        <v>2153</v>
      </c>
      <c r="S235" s="60" t="s">
        <v>2180</v>
      </c>
      <c r="T235" s="60" t="s">
        <v>2171</v>
      </c>
      <c r="U235" s="60" t="s">
        <v>2171</v>
      </c>
      <c r="V235" s="60" t="s">
        <v>2172</v>
      </c>
      <c r="W235" s="60" t="s">
        <v>2172</v>
      </c>
      <c r="X235" s="60" t="s">
        <v>2172</v>
      </c>
      <c r="Y235" s="60" t="s">
        <v>2172</v>
      </c>
      <c r="Z235" s="60" t="s">
        <v>2172</v>
      </c>
      <c r="AA235" s="61" t="s">
        <v>2200</v>
      </c>
    </row>
    <row r="236" spans="1:27" x14ac:dyDescent="0.3">
      <c r="A236" s="37" t="s">
        <v>1570</v>
      </c>
      <c r="B236" s="37" t="s">
        <v>1861</v>
      </c>
      <c r="C236" s="37" t="s">
        <v>1571</v>
      </c>
      <c r="D236" s="37" t="s">
        <v>1572</v>
      </c>
      <c r="E236" s="37" t="s">
        <v>1573</v>
      </c>
      <c r="F236" s="37" t="s">
        <v>618</v>
      </c>
      <c r="G236" s="37" t="s">
        <v>2057</v>
      </c>
      <c r="H236" s="37" t="s">
        <v>1812</v>
      </c>
      <c r="I236" s="37">
        <v>1</v>
      </c>
      <c r="J236" s="37">
        <v>0</v>
      </c>
      <c r="K236" s="37">
        <v>0</v>
      </c>
      <c r="L236" s="37">
        <v>0</v>
      </c>
      <c r="M236" s="37">
        <v>0</v>
      </c>
      <c r="N236" s="37">
        <v>2</v>
      </c>
      <c r="O236" s="37">
        <v>4</v>
      </c>
      <c r="P236">
        <v>1</v>
      </c>
      <c r="Q236" s="60" t="s">
        <v>2177</v>
      </c>
      <c r="R236" s="60" t="s">
        <v>2153</v>
      </c>
      <c r="S236" s="60" t="s">
        <v>2174</v>
      </c>
      <c r="T236" s="60" t="s">
        <v>2171</v>
      </c>
      <c r="U236" s="60" t="s">
        <v>2171</v>
      </c>
      <c r="V236" s="60" t="s">
        <v>2176</v>
      </c>
      <c r="W236" s="60" t="s">
        <v>2172</v>
      </c>
      <c r="X236" s="60" t="s">
        <v>2172</v>
      </c>
      <c r="Y236" s="60" t="s">
        <v>2172</v>
      </c>
      <c r="Z236" s="60" t="s">
        <v>2172</v>
      </c>
      <c r="AA236" s="61" t="s">
        <v>2197</v>
      </c>
    </row>
    <row r="237" spans="1:27" x14ac:dyDescent="0.3">
      <c r="A237" s="37" t="s">
        <v>1507</v>
      </c>
      <c r="B237" s="37" t="s">
        <v>1814</v>
      </c>
      <c r="C237" s="37" t="s">
        <v>1508</v>
      </c>
      <c r="D237" s="37" t="s">
        <v>1509</v>
      </c>
      <c r="E237" s="37" t="s">
        <v>785</v>
      </c>
      <c r="F237" s="37" t="s">
        <v>786</v>
      </c>
      <c r="G237" s="37" t="s">
        <v>2058</v>
      </c>
      <c r="H237" s="37" t="s">
        <v>1813</v>
      </c>
      <c r="I237" s="37">
        <v>0</v>
      </c>
      <c r="J237" s="37">
        <v>1</v>
      </c>
      <c r="K237" s="37">
        <v>0</v>
      </c>
      <c r="L237" s="37">
        <v>0</v>
      </c>
      <c r="M237" s="37">
        <v>0</v>
      </c>
      <c r="N237" s="37">
        <v>2</v>
      </c>
      <c r="O237" s="37">
        <v>4</v>
      </c>
      <c r="P237">
        <v>1</v>
      </c>
      <c r="Q237" s="60" t="s">
        <v>2177</v>
      </c>
      <c r="R237" s="60" t="s">
        <v>2153</v>
      </c>
      <c r="S237" s="60" t="s">
        <v>2174</v>
      </c>
      <c r="T237" s="60" t="s">
        <v>2171</v>
      </c>
      <c r="U237" s="60" t="s">
        <v>2178</v>
      </c>
      <c r="V237" s="60" t="s">
        <v>2176</v>
      </c>
      <c r="W237" s="60" t="s">
        <v>2176</v>
      </c>
      <c r="X237" s="60" t="s">
        <v>2176</v>
      </c>
      <c r="Y237" s="60" t="s">
        <v>2176</v>
      </c>
      <c r="Z237" s="60" t="s">
        <v>2172</v>
      </c>
      <c r="AA237" s="61" t="s">
        <v>2197</v>
      </c>
    </row>
    <row r="238" spans="1:27" x14ac:dyDescent="0.3">
      <c r="A238" s="37" t="s">
        <v>352</v>
      </c>
      <c r="B238" s="37" t="s">
        <v>1840</v>
      </c>
      <c r="C238" s="37" t="s">
        <v>1511</v>
      </c>
      <c r="D238" s="37" t="s">
        <v>1512</v>
      </c>
      <c r="E238" s="37" t="s">
        <v>704</v>
      </c>
      <c r="F238" s="37" t="s">
        <v>1989</v>
      </c>
      <c r="G238" s="37" t="s">
        <v>2059</v>
      </c>
      <c r="H238" s="37" t="s">
        <v>1827</v>
      </c>
      <c r="I238" s="37">
        <v>0</v>
      </c>
      <c r="J238" s="37">
        <v>0</v>
      </c>
      <c r="K238" s="37">
        <v>0</v>
      </c>
      <c r="L238" s="37">
        <v>1</v>
      </c>
      <c r="M238" s="37">
        <v>0</v>
      </c>
      <c r="N238" s="37">
        <v>2</v>
      </c>
      <c r="O238" s="37">
        <v>4</v>
      </c>
      <c r="P238">
        <v>1</v>
      </c>
      <c r="Q238" s="60" t="s">
        <v>2179</v>
      </c>
      <c r="R238" s="60" t="s">
        <v>2153</v>
      </c>
      <c r="S238" s="60" t="s">
        <v>2180</v>
      </c>
      <c r="T238" s="60" t="s">
        <v>2171</v>
      </c>
      <c r="U238" s="60" t="s">
        <v>2171</v>
      </c>
      <c r="V238" s="60" t="s">
        <v>2172</v>
      </c>
      <c r="W238" s="60" t="s">
        <v>2172</v>
      </c>
      <c r="X238" s="60" t="s">
        <v>2172</v>
      </c>
      <c r="Y238" s="60" t="s">
        <v>2172</v>
      </c>
      <c r="Z238" s="60" t="s">
        <v>2172</v>
      </c>
      <c r="AA238" s="61" t="s">
        <v>2200</v>
      </c>
    </row>
    <row r="239" spans="1:27" x14ac:dyDescent="0.3">
      <c r="A239" s="37" t="s">
        <v>1680</v>
      </c>
      <c r="B239" s="37" t="s">
        <v>1888</v>
      </c>
      <c r="C239" s="37" t="s">
        <v>893</v>
      </c>
      <c r="D239" s="37" t="s">
        <v>1681</v>
      </c>
      <c r="E239" s="37" t="s">
        <v>1682</v>
      </c>
      <c r="F239" s="37" t="s">
        <v>895</v>
      </c>
      <c r="G239" s="37" t="s">
        <v>2060</v>
      </c>
      <c r="H239" s="37" t="s">
        <v>1816</v>
      </c>
      <c r="I239" s="37">
        <v>0</v>
      </c>
      <c r="J239" s="37">
        <v>0</v>
      </c>
      <c r="K239" s="37">
        <v>1</v>
      </c>
      <c r="L239" s="37">
        <v>0</v>
      </c>
      <c r="M239" s="37">
        <v>0</v>
      </c>
      <c r="N239" s="37">
        <v>2</v>
      </c>
      <c r="O239" s="37">
        <v>4</v>
      </c>
      <c r="P239">
        <v>1</v>
      </c>
      <c r="Q239" s="60" t="s">
        <v>2177</v>
      </c>
      <c r="R239" s="60" t="s">
        <v>2153</v>
      </c>
      <c r="S239" s="60" t="s">
        <v>2174</v>
      </c>
      <c r="T239" s="60" t="s">
        <v>2171</v>
      </c>
      <c r="U239" s="60" t="s">
        <v>2178</v>
      </c>
      <c r="V239" s="60" t="s">
        <v>2176</v>
      </c>
      <c r="W239" s="60" t="s">
        <v>2176</v>
      </c>
      <c r="X239" s="60" t="s">
        <v>2172</v>
      </c>
      <c r="Y239" s="60" t="s">
        <v>2176</v>
      </c>
      <c r="Z239" s="60" t="s">
        <v>2172</v>
      </c>
      <c r="AA239" s="61" t="s">
        <v>2199</v>
      </c>
    </row>
    <row r="240" spans="1:27" x14ac:dyDescent="0.3">
      <c r="A240" s="37" t="s">
        <v>677</v>
      </c>
      <c r="B240" s="37" t="s">
        <v>1845</v>
      </c>
      <c r="C240" s="37" t="s">
        <v>1469</v>
      </c>
      <c r="D240" s="37" t="s">
        <v>745</v>
      </c>
      <c r="E240" s="37" t="s">
        <v>837</v>
      </c>
      <c r="F240" s="37" t="s">
        <v>679</v>
      </c>
      <c r="G240" s="37" t="s">
        <v>2061</v>
      </c>
      <c r="H240" s="37" t="s">
        <v>1809</v>
      </c>
      <c r="I240" s="37">
        <v>1</v>
      </c>
      <c r="J240" s="37">
        <v>0</v>
      </c>
      <c r="K240" s="37">
        <v>0</v>
      </c>
      <c r="L240" s="37">
        <v>0</v>
      </c>
      <c r="M240" s="37">
        <v>0</v>
      </c>
      <c r="N240" s="37">
        <v>2</v>
      </c>
      <c r="O240" s="37">
        <v>4</v>
      </c>
      <c r="P240">
        <v>1</v>
      </c>
      <c r="Q240" s="60" t="s">
        <v>2170</v>
      </c>
      <c r="R240" s="60" t="s">
        <v>2153</v>
      </c>
      <c r="S240" s="60" t="s">
        <v>467</v>
      </c>
      <c r="T240" s="60" t="s">
        <v>2171</v>
      </c>
      <c r="U240" s="60" t="s">
        <v>2181</v>
      </c>
      <c r="V240" s="60" t="s">
        <v>2172</v>
      </c>
      <c r="W240" s="60" t="s">
        <v>2172</v>
      </c>
      <c r="X240" s="60" t="s">
        <v>2172</v>
      </c>
      <c r="Y240" s="60" t="s">
        <v>2172</v>
      </c>
      <c r="Z240" s="60" t="s">
        <v>2172</v>
      </c>
      <c r="AA240" s="61" t="s">
        <v>2200</v>
      </c>
    </row>
    <row r="241" spans="1:27" x14ac:dyDescent="0.3">
      <c r="A241" s="37" t="s">
        <v>443</v>
      </c>
      <c r="B241" s="37" t="s">
        <v>1876</v>
      </c>
      <c r="C241" s="37" t="s">
        <v>1196</v>
      </c>
      <c r="D241" s="37" t="s">
        <v>1197</v>
      </c>
      <c r="E241" s="37" t="s">
        <v>1198</v>
      </c>
      <c r="F241" s="37" t="s">
        <v>215</v>
      </c>
      <c r="G241" s="37" t="s">
        <v>2062</v>
      </c>
      <c r="H241" s="37" t="s">
        <v>1827</v>
      </c>
      <c r="I241" s="37">
        <v>0</v>
      </c>
      <c r="J241" s="37">
        <v>0</v>
      </c>
      <c r="K241" s="37">
        <v>0</v>
      </c>
      <c r="L241" s="37">
        <v>1</v>
      </c>
      <c r="M241" s="37">
        <v>0</v>
      </c>
      <c r="N241" s="37">
        <v>2</v>
      </c>
      <c r="O241" s="37">
        <v>4</v>
      </c>
      <c r="P241">
        <v>1</v>
      </c>
      <c r="Q241" s="60" t="s">
        <v>2179</v>
      </c>
      <c r="R241" s="60" t="s">
        <v>2153</v>
      </c>
      <c r="S241" s="60" t="s">
        <v>2180</v>
      </c>
      <c r="T241" s="60" t="s">
        <v>2171</v>
      </c>
      <c r="U241" s="60" t="s">
        <v>2178</v>
      </c>
      <c r="V241" s="60" t="s">
        <v>2172</v>
      </c>
      <c r="W241" s="60" t="s">
        <v>2172</v>
      </c>
      <c r="X241" s="60" t="s">
        <v>2172</v>
      </c>
      <c r="Y241" s="60" t="s">
        <v>2172</v>
      </c>
      <c r="Z241" s="60" t="s">
        <v>2172</v>
      </c>
      <c r="AA241" s="61" t="s">
        <v>2200</v>
      </c>
    </row>
    <row r="242" spans="1:27" x14ac:dyDescent="0.3">
      <c r="A242" s="37" t="s">
        <v>580</v>
      </c>
      <c r="B242" s="37" t="s">
        <v>1867</v>
      </c>
      <c r="C242" s="37" t="s">
        <v>1554</v>
      </c>
      <c r="D242" s="37" t="s">
        <v>729</v>
      </c>
      <c r="E242" s="37" t="s">
        <v>704</v>
      </c>
      <c r="F242" s="37" t="s">
        <v>1868</v>
      </c>
      <c r="G242" s="37" t="s">
        <v>2063</v>
      </c>
      <c r="H242" s="37" t="s">
        <v>1809</v>
      </c>
      <c r="I242" s="37">
        <v>0</v>
      </c>
      <c r="J242" s="37">
        <v>0</v>
      </c>
      <c r="K242" s="37">
        <v>0</v>
      </c>
      <c r="L242" s="37">
        <v>0</v>
      </c>
      <c r="M242" s="37">
        <v>1</v>
      </c>
      <c r="N242" s="37">
        <v>2</v>
      </c>
      <c r="O242" s="37">
        <v>4</v>
      </c>
      <c r="P242">
        <v>1</v>
      </c>
      <c r="Q242" s="60" t="s">
        <v>2170</v>
      </c>
      <c r="R242" s="60" t="s">
        <v>2153</v>
      </c>
      <c r="S242" s="60" t="s">
        <v>467</v>
      </c>
      <c r="T242" s="60" t="s">
        <v>2171</v>
      </c>
      <c r="U242" s="60" t="s">
        <v>2171</v>
      </c>
      <c r="V242" s="60" t="s">
        <v>2172</v>
      </c>
      <c r="W242" s="60" t="s">
        <v>2172</v>
      </c>
      <c r="X242" s="60" t="s">
        <v>2172</v>
      </c>
      <c r="Y242" s="60" t="s">
        <v>2172</v>
      </c>
      <c r="Z242" s="60" t="s">
        <v>2172</v>
      </c>
      <c r="AA242" s="61" t="s">
        <v>2200</v>
      </c>
    </row>
    <row r="243" spans="1:27" x14ac:dyDescent="0.3">
      <c r="A243" s="37" t="s">
        <v>1629</v>
      </c>
      <c r="B243" s="37" t="s">
        <v>1959</v>
      </c>
      <c r="C243" s="37" t="s">
        <v>1630</v>
      </c>
      <c r="D243" s="37" t="s">
        <v>1522</v>
      </c>
      <c r="E243" s="37" t="s">
        <v>730</v>
      </c>
      <c r="F243" s="37" t="s">
        <v>1631</v>
      </c>
      <c r="G243" s="37" t="s">
        <v>2064</v>
      </c>
      <c r="H243" s="37" t="s">
        <v>1813</v>
      </c>
      <c r="I243" s="37">
        <v>1</v>
      </c>
      <c r="J243" s="37">
        <v>0</v>
      </c>
      <c r="K243" s="37">
        <v>0</v>
      </c>
      <c r="L243" s="37">
        <v>0</v>
      </c>
      <c r="M243" s="37">
        <v>0</v>
      </c>
      <c r="N243" s="37">
        <v>2</v>
      </c>
      <c r="O243" s="37">
        <v>4</v>
      </c>
      <c r="P243">
        <v>1</v>
      </c>
      <c r="Q243" s="60" t="s">
        <v>2177</v>
      </c>
      <c r="R243" s="60" t="s">
        <v>2153</v>
      </c>
      <c r="S243" s="60" t="s">
        <v>2174</v>
      </c>
      <c r="T243" s="60" t="s">
        <v>2171</v>
      </c>
      <c r="U243" s="60" t="s">
        <v>2171</v>
      </c>
      <c r="V243" s="60" t="s">
        <v>2176</v>
      </c>
      <c r="W243" s="60" t="s">
        <v>2176</v>
      </c>
      <c r="X243" s="60" t="s">
        <v>2176</v>
      </c>
      <c r="Y243" s="60" t="s">
        <v>2176</v>
      </c>
      <c r="Z243" s="60" t="s">
        <v>2176</v>
      </c>
      <c r="AA243" s="61" t="s">
        <v>2197</v>
      </c>
    </row>
    <row r="244" spans="1:27" x14ac:dyDescent="0.3">
      <c r="A244" s="37" t="s">
        <v>522</v>
      </c>
      <c r="B244" s="37" t="s">
        <v>1975</v>
      </c>
      <c r="C244" s="37" t="s">
        <v>1521</v>
      </c>
      <c r="D244" s="37" t="s">
        <v>1522</v>
      </c>
      <c r="E244" s="37" t="s">
        <v>785</v>
      </c>
      <c r="F244" s="37" t="s">
        <v>2065</v>
      </c>
      <c r="G244" s="37" t="s">
        <v>2066</v>
      </c>
      <c r="H244" s="37" t="s">
        <v>1809</v>
      </c>
      <c r="I244" s="37">
        <v>0</v>
      </c>
      <c r="J244" s="37">
        <v>0</v>
      </c>
      <c r="K244" s="37">
        <v>0</v>
      </c>
      <c r="L244" s="37">
        <v>0</v>
      </c>
      <c r="M244" s="37">
        <v>1</v>
      </c>
      <c r="N244" s="37">
        <v>2</v>
      </c>
      <c r="O244" s="37">
        <v>4</v>
      </c>
      <c r="P244">
        <v>1</v>
      </c>
      <c r="Q244" s="60" t="s">
        <v>2170</v>
      </c>
      <c r="R244" s="60" t="s">
        <v>2153</v>
      </c>
      <c r="S244" s="60" t="s">
        <v>467</v>
      </c>
      <c r="T244" s="60" t="s">
        <v>2171</v>
      </c>
      <c r="U244" s="60" t="s">
        <v>2178</v>
      </c>
      <c r="V244" s="60" t="s">
        <v>2172</v>
      </c>
      <c r="W244" s="60" t="s">
        <v>2172</v>
      </c>
      <c r="X244" s="60" t="s">
        <v>2172</v>
      </c>
      <c r="Y244" s="60" t="s">
        <v>2172</v>
      </c>
      <c r="Z244" s="60" t="s">
        <v>2172</v>
      </c>
      <c r="AA244" s="61" t="s">
        <v>2200</v>
      </c>
    </row>
    <row r="245" spans="1:27" x14ac:dyDescent="0.3">
      <c r="A245" s="37" t="s">
        <v>554</v>
      </c>
      <c r="B245" s="37" t="s">
        <v>1948</v>
      </c>
      <c r="C245" s="37" t="s">
        <v>1288</v>
      </c>
      <c r="D245" s="37" t="s">
        <v>729</v>
      </c>
      <c r="E245" s="37" t="s">
        <v>704</v>
      </c>
      <c r="F245" s="37" t="s">
        <v>557</v>
      </c>
      <c r="G245" s="37" t="s">
        <v>2067</v>
      </c>
      <c r="H245" s="37" t="s">
        <v>1809</v>
      </c>
      <c r="I245" s="37">
        <v>1</v>
      </c>
      <c r="J245" s="37">
        <v>0</v>
      </c>
      <c r="K245" s="37">
        <v>0</v>
      </c>
      <c r="L245" s="37">
        <v>0</v>
      </c>
      <c r="M245" s="37">
        <v>0</v>
      </c>
      <c r="N245" s="37">
        <v>2</v>
      </c>
      <c r="O245" s="37">
        <v>4</v>
      </c>
      <c r="P245">
        <v>1</v>
      </c>
      <c r="Q245" s="60" t="s">
        <v>2170</v>
      </c>
      <c r="R245" s="60" t="s">
        <v>2153</v>
      </c>
      <c r="S245" s="60" t="s">
        <v>467</v>
      </c>
      <c r="T245" s="60" t="s">
        <v>2171</v>
      </c>
      <c r="U245" s="60" t="s">
        <v>2171</v>
      </c>
      <c r="V245" s="60" t="s">
        <v>2172</v>
      </c>
      <c r="W245" s="60" t="s">
        <v>2172</v>
      </c>
      <c r="X245" s="60" t="s">
        <v>2172</v>
      </c>
      <c r="Y245" s="60" t="s">
        <v>2172</v>
      </c>
      <c r="Z245" s="60" t="s">
        <v>2172</v>
      </c>
      <c r="AA245" s="61" t="s">
        <v>2200</v>
      </c>
    </row>
    <row r="246" spans="1:27" x14ac:dyDescent="0.3">
      <c r="A246" s="37" t="s">
        <v>1734</v>
      </c>
      <c r="B246" s="37" t="s">
        <v>1822</v>
      </c>
      <c r="C246" s="37" t="s">
        <v>1735</v>
      </c>
      <c r="D246" s="37" t="s">
        <v>1736</v>
      </c>
      <c r="E246" s="37" t="s">
        <v>785</v>
      </c>
      <c r="F246" s="37" t="s">
        <v>1823</v>
      </c>
      <c r="G246" s="37" t="s">
        <v>2068</v>
      </c>
      <c r="H246" s="37" t="s">
        <v>1816</v>
      </c>
      <c r="I246" s="37">
        <v>0</v>
      </c>
      <c r="J246" s="37">
        <v>0</v>
      </c>
      <c r="K246" s="37">
        <v>0</v>
      </c>
      <c r="L246" s="37">
        <v>1</v>
      </c>
      <c r="M246" s="37">
        <v>0</v>
      </c>
      <c r="N246" s="37">
        <v>2</v>
      </c>
      <c r="O246" s="37">
        <v>4</v>
      </c>
      <c r="P246">
        <v>1</v>
      </c>
      <c r="Q246" s="60" t="s">
        <v>2177</v>
      </c>
      <c r="R246" s="60" t="s">
        <v>2153</v>
      </c>
      <c r="S246" s="60" t="s">
        <v>2174</v>
      </c>
      <c r="T246" s="60" t="s">
        <v>2171</v>
      </c>
      <c r="U246" s="60" t="s">
        <v>2171</v>
      </c>
      <c r="V246" s="60" t="s">
        <v>2176</v>
      </c>
      <c r="W246" s="60" t="s">
        <v>2172</v>
      </c>
      <c r="X246" s="60" t="s">
        <v>2172</v>
      </c>
      <c r="Y246" s="60" t="s">
        <v>2172</v>
      </c>
      <c r="Z246" s="60" t="s">
        <v>2172</v>
      </c>
      <c r="AA246" s="61" t="s">
        <v>2199</v>
      </c>
    </row>
    <row r="247" spans="1:27" x14ac:dyDescent="0.3">
      <c r="A247" s="37" t="s">
        <v>1625</v>
      </c>
      <c r="B247" s="37" t="s">
        <v>1822</v>
      </c>
      <c r="C247" s="37" t="s">
        <v>1626</v>
      </c>
      <c r="D247" s="37" t="s">
        <v>1627</v>
      </c>
      <c r="E247" s="37" t="s">
        <v>736</v>
      </c>
      <c r="F247" s="37" t="s">
        <v>1823</v>
      </c>
      <c r="G247" s="37" t="s">
        <v>2069</v>
      </c>
      <c r="H247" s="37" t="s">
        <v>1816</v>
      </c>
      <c r="I247" s="37">
        <v>0</v>
      </c>
      <c r="J247" s="37">
        <v>0</v>
      </c>
      <c r="K247" s="37">
        <v>0</v>
      </c>
      <c r="L247" s="37">
        <v>0</v>
      </c>
      <c r="M247" s="37">
        <v>1</v>
      </c>
      <c r="N247" s="37">
        <v>2</v>
      </c>
      <c r="O247" s="37">
        <v>4</v>
      </c>
      <c r="P247">
        <v>1</v>
      </c>
      <c r="Q247" s="60" t="s">
        <v>2177</v>
      </c>
      <c r="R247" s="60" t="s">
        <v>2153</v>
      </c>
      <c r="S247" s="60" t="s">
        <v>2174</v>
      </c>
      <c r="T247" s="60" t="s">
        <v>2171</v>
      </c>
      <c r="U247" s="60" t="s">
        <v>2178</v>
      </c>
      <c r="V247" s="60" t="s">
        <v>2176</v>
      </c>
      <c r="W247" s="60" t="s">
        <v>2172</v>
      </c>
      <c r="X247" s="60" t="s">
        <v>2172</v>
      </c>
      <c r="Y247" s="60" t="s">
        <v>2176</v>
      </c>
      <c r="Z247" s="60" t="s">
        <v>2172</v>
      </c>
      <c r="AA247" s="61" t="s">
        <v>2199</v>
      </c>
    </row>
    <row r="248" spans="1:27" x14ac:dyDescent="0.3">
      <c r="A248" s="37" t="s">
        <v>575</v>
      </c>
      <c r="B248" s="37" t="s">
        <v>1888</v>
      </c>
      <c r="C248" s="37" t="s">
        <v>1193</v>
      </c>
      <c r="D248" s="37" t="s">
        <v>1194</v>
      </c>
      <c r="E248" s="37" t="s">
        <v>837</v>
      </c>
      <c r="F248" s="37" t="s">
        <v>578</v>
      </c>
      <c r="G248" s="37" t="s">
        <v>2070</v>
      </c>
      <c r="H248" s="37" t="s">
        <v>1809</v>
      </c>
      <c r="I248" s="37">
        <v>0</v>
      </c>
      <c r="J248" s="37">
        <v>0</v>
      </c>
      <c r="K248" s="37">
        <v>0</v>
      </c>
      <c r="L248" s="37">
        <v>0</v>
      </c>
      <c r="M248" s="37">
        <v>1</v>
      </c>
      <c r="N248" s="37">
        <v>2</v>
      </c>
      <c r="O248" s="37">
        <v>4</v>
      </c>
      <c r="P248">
        <v>1</v>
      </c>
      <c r="Q248" s="60" t="s">
        <v>2170</v>
      </c>
      <c r="R248" s="60" t="s">
        <v>2153</v>
      </c>
      <c r="S248" s="60" t="s">
        <v>467</v>
      </c>
      <c r="T248" s="60" t="s">
        <v>2171</v>
      </c>
      <c r="U248" s="60" t="s">
        <v>2171</v>
      </c>
      <c r="V248" s="60" t="s">
        <v>2172</v>
      </c>
      <c r="W248" s="60" t="s">
        <v>2172</v>
      </c>
      <c r="X248" s="60" t="s">
        <v>2172</v>
      </c>
      <c r="Y248" s="60" t="s">
        <v>2172</v>
      </c>
      <c r="Z248" s="60" t="s">
        <v>2172</v>
      </c>
      <c r="AA248" s="61" t="s">
        <v>2200</v>
      </c>
    </row>
    <row r="249" spans="1:27" x14ac:dyDescent="0.3">
      <c r="A249" s="37" t="s">
        <v>246</v>
      </c>
      <c r="B249" s="37" t="s">
        <v>1807</v>
      </c>
      <c r="C249" s="37" t="s">
        <v>1504</v>
      </c>
      <c r="D249" s="37" t="s">
        <v>729</v>
      </c>
      <c r="E249" s="37" t="s">
        <v>1505</v>
      </c>
      <c r="F249" s="37" t="s">
        <v>249</v>
      </c>
      <c r="G249" s="37" t="s">
        <v>2071</v>
      </c>
      <c r="H249" s="37" t="s">
        <v>1827</v>
      </c>
      <c r="I249" s="37">
        <v>0</v>
      </c>
      <c r="J249" s="37">
        <v>0</v>
      </c>
      <c r="K249" s="37">
        <v>0</v>
      </c>
      <c r="L249" s="37">
        <v>0</v>
      </c>
      <c r="M249" s="37">
        <v>1</v>
      </c>
      <c r="N249" s="37">
        <v>2</v>
      </c>
      <c r="O249" s="37">
        <v>4</v>
      </c>
      <c r="P249">
        <v>1</v>
      </c>
      <c r="Q249" s="60" t="s">
        <v>2179</v>
      </c>
      <c r="R249" s="60" t="s">
        <v>2153</v>
      </c>
      <c r="S249" s="60" t="s">
        <v>2180</v>
      </c>
      <c r="T249" s="60" t="s">
        <v>2171</v>
      </c>
      <c r="U249" s="60" t="s">
        <v>2171</v>
      </c>
      <c r="V249" s="60" t="s">
        <v>2172</v>
      </c>
      <c r="W249" s="60" t="s">
        <v>2172</v>
      </c>
      <c r="X249" s="60" t="s">
        <v>2172</v>
      </c>
      <c r="Y249" s="60" t="s">
        <v>2172</v>
      </c>
      <c r="Z249" s="60" t="s">
        <v>2172</v>
      </c>
      <c r="AA249" s="61" t="s">
        <v>2200</v>
      </c>
    </row>
    <row r="250" spans="1:27" x14ac:dyDescent="0.3">
      <c r="A250" s="37" t="s">
        <v>159</v>
      </c>
      <c r="B250" s="37" t="s">
        <v>1840</v>
      </c>
      <c r="C250" s="37" t="s">
        <v>1779</v>
      </c>
      <c r="D250" s="37" t="s">
        <v>729</v>
      </c>
      <c r="E250" s="37" t="s">
        <v>736</v>
      </c>
      <c r="F250" s="37" t="s">
        <v>2072</v>
      </c>
      <c r="G250" s="37" t="s">
        <v>2073</v>
      </c>
      <c r="H250" s="37" t="s">
        <v>1827</v>
      </c>
      <c r="I250" s="37">
        <v>1</v>
      </c>
      <c r="J250" s="37">
        <v>0</v>
      </c>
      <c r="K250" s="37">
        <v>0</v>
      </c>
      <c r="L250" s="37">
        <v>0</v>
      </c>
      <c r="M250" s="37">
        <v>0</v>
      </c>
      <c r="N250" s="37">
        <v>2</v>
      </c>
      <c r="O250" s="37">
        <v>4</v>
      </c>
      <c r="P250">
        <v>1</v>
      </c>
      <c r="Q250" s="60" t="s">
        <v>2179</v>
      </c>
      <c r="R250" s="60" t="s">
        <v>2153</v>
      </c>
      <c r="S250" s="60" t="s">
        <v>2180</v>
      </c>
      <c r="T250" s="60" t="s">
        <v>2171</v>
      </c>
      <c r="U250" s="60" t="s">
        <v>2171</v>
      </c>
      <c r="V250" s="60" t="s">
        <v>2172</v>
      </c>
      <c r="W250" s="60" t="s">
        <v>2172</v>
      </c>
      <c r="X250" s="60" t="s">
        <v>2172</v>
      </c>
      <c r="Y250" s="60" t="s">
        <v>2172</v>
      </c>
      <c r="Z250" s="60" t="s">
        <v>2172</v>
      </c>
      <c r="AA250" s="61" t="s">
        <v>2200</v>
      </c>
    </row>
    <row r="251" spans="1:27" x14ac:dyDescent="0.3">
      <c r="A251" s="37" t="s">
        <v>1204</v>
      </c>
      <c r="B251" s="37" t="s">
        <v>1807</v>
      </c>
      <c r="C251" s="37" t="s">
        <v>1205</v>
      </c>
      <c r="D251" s="37" t="s">
        <v>729</v>
      </c>
      <c r="E251" s="37" t="s">
        <v>1206</v>
      </c>
      <c r="F251" s="37" t="s">
        <v>249</v>
      </c>
      <c r="G251" s="37" t="s">
        <v>2074</v>
      </c>
      <c r="H251" s="37" t="s">
        <v>1812</v>
      </c>
      <c r="I251" s="37">
        <v>1</v>
      </c>
      <c r="J251" s="37">
        <v>0</v>
      </c>
      <c r="K251" s="37">
        <v>0</v>
      </c>
      <c r="L251" s="37">
        <v>0</v>
      </c>
      <c r="M251" s="37">
        <v>0</v>
      </c>
      <c r="N251" s="37">
        <v>2</v>
      </c>
      <c r="O251" s="37">
        <v>4</v>
      </c>
      <c r="P251">
        <v>1</v>
      </c>
      <c r="Q251" s="60" t="s">
        <v>2177</v>
      </c>
      <c r="R251" s="60" t="s">
        <v>2153</v>
      </c>
      <c r="S251" s="60" t="s">
        <v>2174</v>
      </c>
      <c r="T251" s="60" t="s">
        <v>2171</v>
      </c>
      <c r="U251" s="60" t="s">
        <v>2171</v>
      </c>
      <c r="V251" s="60" t="s">
        <v>2176</v>
      </c>
      <c r="W251" s="60" t="s">
        <v>2172</v>
      </c>
      <c r="X251" s="60" t="s">
        <v>2172</v>
      </c>
      <c r="Y251" s="60" t="s">
        <v>2172</v>
      </c>
      <c r="Z251" s="60" t="s">
        <v>2172</v>
      </c>
      <c r="AA251" s="61" t="s">
        <v>2197</v>
      </c>
    </row>
    <row r="252" spans="1:27" x14ac:dyDescent="0.3">
      <c r="A252" s="37" t="s">
        <v>1745</v>
      </c>
      <c r="B252" s="37" t="s">
        <v>1861</v>
      </c>
      <c r="C252" s="37" t="s">
        <v>1746</v>
      </c>
      <c r="D252" s="37" t="s">
        <v>1747</v>
      </c>
      <c r="E252" s="37" t="s">
        <v>1748</v>
      </c>
      <c r="F252" s="37" t="s">
        <v>199</v>
      </c>
      <c r="G252" s="37" t="s">
        <v>2075</v>
      </c>
      <c r="H252" s="37" t="s">
        <v>1812</v>
      </c>
      <c r="I252" s="37">
        <v>1</v>
      </c>
      <c r="J252" s="37">
        <v>0</v>
      </c>
      <c r="K252" s="37">
        <v>0</v>
      </c>
      <c r="L252" s="37">
        <v>0</v>
      </c>
      <c r="M252" s="37">
        <v>0</v>
      </c>
      <c r="N252" s="37">
        <v>2</v>
      </c>
      <c r="O252" s="37">
        <v>4</v>
      </c>
      <c r="P252">
        <v>1</v>
      </c>
      <c r="Q252" s="60" t="s">
        <v>2177</v>
      </c>
      <c r="R252" s="60" t="s">
        <v>2153</v>
      </c>
      <c r="S252" s="60" t="s">
        <v>2174</v>
      </c>
      <c r="T252" s="60" t="s">
        <v>2171</v>
      </c>
      <c r="U252" s="60" t="s">
        <v>2171</v>
      </c>
      <c r="V252" s="60" t="s">
        <v>2176</v>
      </c>
      <c r="W252" s="60" t="s">
        <v>2176</v>
      </c>
      <c r="X252" s="60" t="s">
        <v>2176</v>
      </c>
      <c r="Y252" s="60" t="s">
        <v>2176</v>
      </c>
      <c r="Z252" s="60" t="s">
        <v>2176</v>
      </c>
      <c r="AA252" s="61" t="s">
        <v>2197</v>
      </c>
    </row>
    <row r="253" spans="1:27" x14ac:dyDescent="0.3">
      <c r="A253" s="37" t="s">
        <v>176</v>
      </c>
      <c r="B253" s="37" t="s">
        <v>1817</v>
      </c>
      <c r="C253" s="37" t="s">
        <v>1183</v>
      </c>
      <c r="D253" s="37" t="s">
        <v>729</v>
      </c>
      <c r="E253" s="37" t="s">
        <v>1184</v>
      </c>
      <c r="F253" s="37" t="s">
        <v>179</v>
      </c>
      <c r="G253" s="37" t="s">
        <v>2076</v>
      </c>
      <c r="H253" s="37" t="s">
        <v>1827</v>
      </c>
      <c r="I253" s="37">
        <v>0</v>
      </c>
      <c r="J253" s="37">
        <v>0</v>
      </c>
      <c r="K253" s="37">
        <v>0</v>
      </c>
      <c r="L253" s="37">
        <v>0</v>
      </c>
      <c r="M253" s="37">
        <v>1</v>
      </c>
      <c r="N253" s="37">
        <v>2</v>
      </c>
      <c r="O253" s="37">
        <v>4</v>
      </c>
      <c r="P253">
        <v>1</v>
      </c>
      <c r="Q253" s="60" t="s">
        <v>2179</v>
      </c>
      <c r="R253" s="60" t="s">
        <v>2153</v>
      </c>
      <c r="S253" s="60" t="s">
        <v>2180</v>
      </c>
      <c r="T253" s="60" t="s">
        <v>2171</v>
      </c>
      <c r="U253" s="60" t="s">
        <v>2178</v>
      </c>
      <c r="V253" s="60" t="s">
        <v>2172</v>
      </c>
      <c r="W253" s="60" t="s">
        <v>2172</v>
      </c>
      <c r="X253" s="60" t="s">
        <v>2172</v>
      </c>
      <c r="Y253" s="60" t="s">
        <v>2172</v>
      </c>
      <c r="Z253" s="60" t="s">
        <v>2172</v>
      </c>
      <c r="AA253" s="61" t="s">
        <v>2200</v>
      </c>
    </row>
    <row r="254" spans="1:27" x14ac:dyDescent="0.3">
      <c r="A254" s="37" t="s">
        <v>1353</v>
      </c>
      <c r="B254" s="37" t="s">
        <v>1898</v>
      </c>
      <c r="C254" s="37" t="s">
        <v>1354</v>
      </c>
      <c r="D254" s="37" t="s">
        <v>1355</v>
      </c>
      <c r="E254" s="37" t="s">
        <v>704</v>
      </c>
      <c r="F254" s="37" t="s">
        <v>1356</v>
      </c>
      <c r="G254" s="37" t="s">
        <v>2077</v>
      </c>
      <c r="H254" s="37" t="s">
        <v>1816</v>
      </c>
      <c r="I254" s="37">
        <v>0</v>
      </c>
      <c r="J254" s="37">
        <v>1</v>
      </c>
      <c r="K254" s="37">
        <v>0</v>
      </c>
      <c r="L254" s="37">
        <v>0</v>
      </c>
      <c r="M254" s="37">
        <v>0</v>
      </c>
      <c r="N254" s="37">
        <v>2</v>
      </c>
      <c r="O254" s="37">
        <v>4</v>
      </c>
      <c r="P254">
        <v>1</v>
      </c>
      <c r="Q254" s="60" t="s">
        <v>2177</v>
      </c>
      <c r="R254" s="60" t="s">
        <v>2153</v>
      </c>
      <c r="S254" s="60" t="s">
        <v>2174</v>
      </c>
      <c r="T254" s="60" t="s">
        <v>2171</v>
      </c>
      <c r="U254" s="60" t="s">
        <v>2171</v>
      </c>
      <c r="V254" s="60" t="s">
        <v>2176</v>
      </c>
      <c r="W254" s="60" t="s">
        <v>2172</v>
      </c>
      <c r="X254" s="60" t="s">
        <v>2176</v>
      </c>
      <c r="Y254" s="60" t="s">
        <v>2176</v>
      </c>
      <c r="Z254" s="60" t="s">
        <v>2176</v>
      </c>
      <c r="AA254" s="61" t="s">
        <v>2199</v>
      </c>
    </row>
    <row r="255" spans="1:27" x14ac:dyDescent="0.3">
      <c r="A255" s="37" t="s">
        <v>1524</v>
      </c>
      <c r="B255" s="37" t="s">
        <v>1825</v>
      </c>
      <c r="C255" s="37" t="s">
        <v>1525</v>
      </c>
      <c r="D255" s="37" t="s">
        <v>729</v>
      </c>
      <c r="E255" s="37" t="s">
        <v>1526</v>
      </c>
      <c r="F255" s="37" t="s">
        <v>423</v>
      </c>
      <c r="G255" s="37" t="s">
        <v>2078</v>
      </c>
      <c r="H255" s="37" t="s">
        <v>1816</v>
      </c>
      <c r="I255" s="37">
        <v>1</v>
      </c>
      <c r="J255" s="37">
        <v>0</v>
      </c>
      <c r="K255" s="37">
        <v>0</v>
      </c>
      <c r="L255" s="37">
        <v>0</v>
      </c>
      <c r="M255" s="37">
        <v>0</v>
      </c>
      <c r="N255" s="37">
        <v>2</v>
      </c>
      <c r="O255" s="37">
        <v>4</v>
      </c>
      <c r="P255">
        <v>1</v>
      </c>
      <c r="Q255" s="60" t="s">
        <v>2188</v>
      </c>
      <c r="R255" s="60" t="s">
        <v>2153</v>
      </c>
      <c r="S255" s="60" t="s">
        <v>2174</v>
      </c>
      <c r="T255" s="60" t="s">
        <v>2171</v>
      </c>
      <c r="U255" s="60" t="s">
        <v>2171</v>
      </c>
      <c r="V255" s="60" t="s">
        <v>2172</v>
      </c>
      <c r="W255" s="60" t="s">
        <v>2176</v>
      </c>
      <c r="X255" s="60" t="s">
        <v>2176</v>
      </c>
      <c r="Y255" s="60" t="s">
        <v>2172</v>
      </c>
      <c r="Z255" s="60" t="s">
        <v>2172</v>
      </c>
      <c r="AA255" s="61" t="s">
        <v>2199</v>
      </c>
    </row>
    <row r="256" spans="1:27" x14ac:dyDescent="0.3">
      <c r="A256" s="37" t="s">
        <v>426</v>
      </c>
      <c r="B256" s="37" t="s">
        <v>1807</v>
      </c>
      <c r="C256" s="37" t="s">
        <v>1124</v>
      </c>
      <c r="D256" s="37" t="s">
        <v>729</v>
      </c>
      <c r="E256" s="37" t="s">
        <v>704</v>
      </c>
      <c r="F256" s="37" t="s">
        <v>249</v>
      </c>
      <c r="G256" s="37" t="s">
        <v>2079</v>
      </c>
      <c r="H256" s="37" t="s">
        <v>1827</v>
      </c>
      <c r="I256" s="37">
        <v>0</v>
      </c>
      <c r="J256" s="37">
        <v>0</v>
      </c>
      <c r="K256" s="37">
        <v>0</v>
      </c>
      <c r="L256" s="37">
        <v>1</v>
      </c>
      <c r="M256" s="37">
        <v>0</v>
      </c>
      <c r="N256" s="37">
        <v>2</v>
      </c>
      <c r="O256" s="37">
        <v>4</v>
      </c>
      <c r="P256">
        <v>1</v>
      </c>
      <c r="Q256" s="60" t="s">
        <v>2179</v>
      </c>
      <c r="R256" s="60" t="s">
        <v>2153</v>
      </c>
      <c r="S256" s="60" t="s">
        <v>2180</v>
      </c>
      <c r="T256" s="60" t="s">
        <v>2171</v>
      </c>
      <c r="U256" s="60" t="s">
        <v>2178</v>
      </c>
      <c r="V256" s="60" t="s">
        <v>2172</v>
      </c>
      <c r="W256" s="60" t="s">
        <v>2172</v>
      </c>
      <c r="X256" s="60" t="s">
        <v>2172</v>
      </c>
      <c r="Y256" s="60" t="s">
        <v>2172</v>
      </c>
      <c r="Z256" s="60" t="s">
        <v>2172</v>
      </c>
      <c r="AA256" s="61" t="s">
        <v>2200</v>
      </c>
    </row>
    <row r="257" spans="1:27" x14ac:dyDescent="0.3">
      <c r="A257" s="37" t="s">
        <v>1714</v>
      </c>
      <c r="B257" s="37" t="s">
        <v>1829</v>
      </c>
      <c r="C257" s="37" t="s">
        <v>1715</v>
      </c>
      <c r="D257" s="37" t="s">
        <v>1716</v>
      </c>
      <c r="E257" s="37" t="s">
        <v>754</v>
      </c>
      <c r="F257" s="37" t="s">
        <v>1830</v>
      </c>
      <c r="G257" s="37" t="s">
        <v>2080</v>
      </c>
      <c r="H257" s="37" t="s">
        <v>1816</v>
      </c>
      <c r="I257" s="37">
        <v>0</v>
      </c>
      <c r="J257" s="37">
        <v>0</v>
      </c>
      <c r="K257" s="37">
        <v>0</v>
      </c>
      <c r="L257" s="37">
        <v>1</v>
      </c>
      <c r="M257" s="37">
        <v>0</v>
      </c>
      <c r="N257" s="37">
        <v>2</v>
      </c>
      <c r="O257" s="37">
        <v>4</v>
      </c>
      <c r="P257">
        <v>1</v>
      </c>
      <c r="Q257" s="60" t="s">
        <v>2194</v>
      </c>
      <c r="R257" s="60" t="s">
        <v>2153</v>
      </c>
      <c r="S257" s="60" t="s">
        <v>2174</v>
      </c>
      <c r="T257" s="60" t="s">
        <v>2171</v>
      </c>
      <c r="U257" s="60" t="s">
        <v>2181</v>
      </c>
      <c r="V257" s="60" t="s">
        <v>2176</v>
      </c>
      <c r="W257" s="60" t="s">
        <v>2176</v>
      </c>
      <c r="X257" s="60" t="s">
        <v>2176</v>
      </c>
      <c r="Y257" s="60" t="s">
        <v>2172</v>
      </c>
      <c r="Z257" s="60" t="s">
        <v>2176</v>
      </c>
      <c r="AA257" s="61" t="s">
        <v>2199</v>
      </c>
    </row>
    <row r="258" spans="1:27" x14ac:dyDescent="0.3">
      <c r="A258" s="37" t="s">
        <v>1550</v>
      </c>
      <c r="B258" s="37" t="s">
        <v>1861</v>
      </c>
      <c r="C258" s="37" t="s">
        <v>1551</v>
      </c>
      <c r="D258" s="37" t="s">
        <v>1552</v>
      </c>
      <c r="E258" s="37" t="s">
        <v>759</v>
      </c>
      <c r="F258" s="37" t="s">
        <v>1553</v>
      </c>
      <c r="G258" s="37" t="s">
        <v>2081</v>
      </c>
      <c r="H258" s="37" t="s">
        <v>1813</v>
      </c>
      <c r="I258" s="37">
        <v>0</v>
      </c>
      <c r="J258" s="37">
        <v>0</v>
      </c>
      <c r="K258" s="37">
        <v>0</v>
      </c>
      <c r="L258" s="37">
        <v>0</v>
      </c>
      <c r="M258" s="37">
        <v>1</v>
      </c>
      <c r="N258" s="37">
        <v>2</v>
      </c>
      <c r="O258" s="37">
        <v>2</v>
      </c>
      <c r="P258">
        <v>1</v>
      </c>
      <c r="Q258" s="60" t="s">
        <v>2187</v>
      </c>
      <c r="R258" s="60" t="s">
        <v>2153</v>
      </c>
      <c r="S258" s="60" t="s">
        <v>2174</v>
      </c>
      <c r="T258" s="60" t="s">
        <v>2171</v>
      </c>
      <c r="U258" s="60" t="s">
        <v>2171</v>
      </c>
      <c r="V258" s="60" t="s">
        <v>2176</v>
      </c>
      <c r="W258" s="60" t="s">
        <v>2176</v>
      </c>
      <c r="X258" s="60" t="s">
        <v>2176</v>
      </c>
      <c r="Y258" s="60" t="s">
        <v>2176</v>
      </c>
      <c r="Z258" s="60" t="s">
        <v>2176</v>
      </c>
      <c r="AA258" s="61" t="s">
        <v>2197</v>
      </c>
    </row>
    <row r="259" spans="1:27" x14ac:dyDescent="0.3">
      <c r="A259" s="37" t="s">
        <v>1280</v>
      </c>
      <c r="B259" s="37" t="s">
        <v>1857</v>
      </c>
      <c r="C259" s="37" t="s">
        <v>1281</v>
      </c>
      <c r="D259" s="37" t="s">
        <v>1282</v>
      </c>
      <c r="E259" s="37" t="s">
        <v>1283</v>
      </c>
      <c r="F259" s="37" t="s">
        <v>312</v>
      </c>
      <c r="G259" s="37" t="s">
        <v>2082</v>
      </c>
      <c r="H259" s="37" t="s">
        <v>1813</v>
      </c>
      <c r="I259" s="37">
        <v>0</v>
      </c>
      <c r="J259" s="37">
        <v>0</v>
      </c>
      <c r="K259" s="37">
        <v>0</v>
      </c>
      <c r="L259" s="37">
        <v>0</v>
      </c>
      <c r="M259" s="37">
        <v>1</v>
      </c>
      <c r="N259" s="37">
        <v>2</v>
      </c>
      <c r="O259" s="37">
        <v>2</v>
      </c>
      <c r="P259">
        <v>1</v>
      </c>
      <c r="Q259" s="60" t="s">
        <v>2177</v>
      </c>
      <c r="R259" s="60" t="s">
        <v>2153</v>
      </c>
      <c r="S259" s="60" t="s">
        <v>2174</v>
      </c>
      <c r="T259" s="60" t="s">
        <v>2171</v>
      </c>
      <c r="U259" s="60" t="s">
        <v>2171</v>
      </c>
      <c r="V259" s="60" t="s">
        <v>2172</v>
      </c>
      <c r="W259" s="60" t="s">
        <v>2172</v>
      </c>
      <c r="X259" s="60" t="s">
        <v>2176</v>
      </c>
      <c r="Y259" s="60" t="s">
        <v>2172</v>
      </c>
      <c r="Z259" s="60" t="s">
        <v>2176</v>
      </c>
      <c r="AA259" s="61" t="s">
        <v>2197</v>
      </c>
    </row>
    <row r="260" spans="1:27" x14ac:dyDescent="0.3">
      <c r="A260" s="37" t="s">
        <v>285</v>
      </c>
      <c r="B260" s="37" t="s">
        <v>1876</v>
      </c>
      <c r="C260" s="37" t="s">
        <v>1145</v>
      </c>
      <c r="D260" s="37" t="s">
        <v>871</v>
      </c>
      <c r="E260" s="37" t="s">
        <v>879</v>
      </c>
      <c r="F260" s="37" t="s">
        <v>215</v>
      </c>
      <c r="G260" s="37" t="s">
        <v>2083</v>
      </c>
      <c r="H260" s="37" t="s">
        <v>1827</v>
      </c>
      <c r="I260" s="37">
        <v>0</v>
      </c>
      <c r="J260" s="37">
        <v>0</v>
      </c>
      <c r="K260" s="37">
        <v>0</v>
      </c>
      <c r="L260" s="37">
        <v>0</v>
      </c>
      <c r="M260" s="37">
        <v>1</v>
      </c>
      <c r="N260" s="37">
        <v>2</v>
      </c>
      <c r="O260" s="37">
        <v>2</v>
      </c>
      <c r="P260">
        <v>1</v>
      </c>
      <c r="Q260" s="60" t="s">
        <v>2179</v>
      </c>
      <c r="R260" s="60" t="s">
        <v>2153</v>
      </c>
      <c r="S260" s="60" t="s">
        <v>2180</v>
      </c>
      <c r="T260" s="60" t="s">
        <v>2171</v>
      </c>
      <c r="U260" s="60" t="s">
        <v>2171</v>
      </c>
      <c r="V260" s="60" t="s">
        <v>2172</v>
      </c>
      <c r="W260" s="60" t="s">
        <v>2172</v>
      </c>
      <c r="X260" s="60" t="s">
        <v>2172</v>
      </c>
      <c r="Y260" s="60" t="s">
        <v>2172</v>
      </c>
      <c r="Z260" s="60" t="s">
        <v>2172</v>
      </c>
      <c r="AA260" s="61" t="s">
        <v>2200</v>
      </c>
    </row>
    <row r="261" spans="1:27" x14ac:dyDescent="0.3">
      <c r="A261" s="37" t="s">
        <v>363</v>
      </c>
      <c r="B261" s="37" t="s">
        <v>1807</v>
      </c>
      <c r="C261" s="37" t="s">
        <v>1598</v>
      </c>
      <c r="D261" s="37" t="s">
        <v>1599</v>
      </c>
      <c r="E261" s="37" t="s">
        <v>704</v>
      </c>
      <c r="F261" s="37" t="s">
        <v>249</v>
      </c>
      <c r="G261" s="37" t="s">
        <v>2084</v>
      </c>
      <c r="H261" s="37" t="s">
        <v>1827</v>
      </c>
      <c r="I261" s="37">
        <v>0</v>
      </c>
      <c r="J261" s="37">
        <v>0</v>
      </c>
      <c r="K261" s="37">
        <v>0</v>
      </c>
      <c r="L261" s="37">
        <v>1</v>
      </c>
      <c r="M261" s="37">
        <v>0</v>
      </c>
      <c r="N261" s="37">
        <v>2</v>
      </c>
      <c r="O261" s="37">
        <v>2</v>
      </c>
      <c r="P261">
        <v>1</v>
      </c>
      <c r="Q261" s="60" t="s">
        <v>2179</v>
      </c>
      <c r="R261" s="60" t="s">
        <v>2153</v>
      </c>
      <c r="S261" s="60" t="s">
        <v>2180</v>
      </c>
      <c r="T261" s="60" t="s">
        <v>2171</v>
      </c>
      <c r="U261" s="60" t="s">
        <v>2171</v>
      </c>
      <c r="V261" s="60" t="s">
        <v>2172</v>
      </c>
      <c r="W261" s="60" t="s">
        <v>2172</v>
      </c>
      <c r="X261" s="60" t="s">
        <v>2172</v>
      </c>
      <c r="Y261" s="60" t="s">
        <v>2172</v>
      </c>
      <c r="Z261" s="60" t="s">
        <v>2172</v>
      </c>
      <c r="AA261" s="61" t="s">
        <v>2200</v>
      </c>
    </row>
    <row r="262" spans="1:27" x14ac:dyDescent="0.3">
      <c r="A262" s="37" t="s">
        <v>1645</v>
      </c>
      <c r="B262" s="37" t="s">
        <v>1832</v>
      </c>
      <c r="C262" s="37" t="s">
        <v>1646</v>
      </c>
      <c r="D262" s="37" t="s">
        <v>1647</v>
      </c>
      <c r="E262" s="37" t="s">
        <v>1648</v>
      </c>
      <c r="F262" s="37" t="s">
        <v>1051</v>
      </c>
      <c r="G262" s="37" t="s">
        <v>2085</v>
      </c>
      <c r="H262" s="37" t="s">
        <v>1812</v>
      </c>
      <c r="I262" s="37">
        <v>0</v>
      </c>
      <c r="J262" s="37">
        <v>0</v>
      </c>
      <c r="K262" s="37">
        <v>0</v>
      </c>
      <c r="L262" s="37">
        <v>0</v>
      </c>
      <c r="M262" s="37">
        <v>1</v>
      </c>
      <c r="N262" s="37">
        <v>2</v>
      </c>
      <c r="O262" s="37">
        <v>2</v>
      </c>
      <c r="P262">
        <v>1</v>
      </c>
      <c r="Q262" s="60" t="s">
        <v>2177</v>
      </c>
      <c r="R262" s="60" t="s">
        <v>2153</v>
      </c>
      <c r="S262" s="60" t="s">
        <v>2174</v>
      </c>
      <c r="T262" s="60" t="s">
        <v>2171</v>
      </c>
      <c r="U262" s="60" t="s">
        <v>2181</v>
      </c>
      <c r="V262" s="60" t="s">
        <v>2172</v>
      </c>
      <c r="W262" s="60" t="s">
        <v>2172</v>
      </c>
      <c r="X262" s="60" t="s">
        <v>2172</v>
      </c>
      <c r="Y262" s="60" t="s">
        <v>2172</v>
      </c>
      <c r="Z262" s="60" t="s">
        <v>2176</v>
      </c>
      <c r="AA262" s="61" t="s">
        <v>2197</v>
      </c>
    </row>
    <row r="263" spans="1:27" x14ac:dyDescent="0.3">
      <c r="A263" s="37" t="s">
        <v>404</v>
      </c>
      <c r="B263" s="37" t="s">
        <v>1840</v>
      </c>
      <c r="C263" s="37" t="s">
        <v>1461</v>
      </c>
      <c r="D263" s="37" t="s">
        <v>1462</v>
      </c>
      <c r="E263" s="37" t="s">
        <v>704</v>
      </c>
      <c r="F263" s="37" t="s">
        <v>1989</v>
      </c>
      <c r="G263" s="37" t="s">
        <v>2086</v>
      </c>
      <c r="H263" s="37" t="s">
        <v>1827</v>
      </c>
      <c r="I263" s="37">
        <v>1</v>
      </c>
      <c r="J263" s="37">
        <v>0</v>
      </c>
      <c r="K263" s="37">
        <v>0</v>
      </c>
      <c r="L263" s="37">
        <v>0</v>
      </c>
      <c r="M263" s="37">
        <v>0</v>
      </c>
      <c r="N263" s="37">
        <v>2</v>
      </c>
      <c r="O263" s="37">
        <v>2</v>
      </c>
      <c r="P263">
        <v>1</v>
      </c>
      <c r="Q263" s="60" t="s">
        <v>2179</v>
      </c>
      <c r="R263" s="60" t="s">
        <v>2153</v>
      </c>
      <c r="S263" s="60" t="s">
        <v>2180</v>
      </c>
      <c r="T263" s="60" t="s">
        <v>2171</v>
      </c>
      <c r="U263" s="60" t="s">
        <v>2171</v>
      </c>
      <c r="V263" s="60" t="s">
        <v>2172</v>
      </c>
      <c r="W263" s="60" t="s">
        <v>2172</v>
      </c>
      <c r="X263" s="60" t="s">
        <v>2172</v>
      </c>
      <c r="Y263" s="60" t="s">
        <v>2172</v>
      </c>
      <c r="Z263" s="60" t="s">
        <v>2172</v>
      </c>
      <c r="AA263" s="61" t="s">
        <v>2200</v>
      </c>
    </row>
    <row r="264" spans="1:27" x14ac:dyDescent="0.3">
      <c r="A264" s="37" t="s">
        <v>406</v>
      </c>
      <c r="B264" s="37" t="s">
        <v>1840</v>
      </c>
      <c r="C264" s="37" t="s">
        <v>1754</v>
      </c>
      <c r="D264" s="37" t="s">
        <v>729</v>
      </c>
      <c r="E264" s="37" t="s">
        <v>704</v>
      </c>
      <c r="F264" s="37" t="s">
        <v>1989</v>
      </c>
      <c r="G264" s="37" t="s">
        <v>2087</v>
      </c>
      <c r="H264" s="37" t="s">
        <v>1827</v>
      </c>
      <c r="I264" s="37">
        <v>1</v>
      </c>
      <c r="J264" s="37">
        <v>0</v>
      </c>
      <c r="K264" s="37">
        <v>0</v>
      </c>
      <c r="L264" s="37">
        <v>0</v>
      </c>
      <c r="M264" s="37">
        <v>0</v>
      </c>
      <c r="N264" s="37">
        <v>2</v>
      </c>
      <c r="O264" s="37">
        <v>2</v>
      </c>
      <c r="P264">
        <v>1</v>
      </c>
      <c r="Q264" s="60" t="s">
        <v>2179</v>
      </c>
      <c r="R264" s="60" t="s">
        <v>2153</v>
      </c>
      <c r="S264" s="60" t="s">
        <v>2180</v>
      </c>
      <c r="T264" s="60" t="s">
        <v>2171</v>
      </c>
      <c r="U264" s="60" t="s">
        <v>2171</v>
      </c>
      <c r="V264" s="60" t="s">
        <v>2172</v>
      </c>
      <c r="W264" s="60" t="s">
        <v>2172</v>
      </c>
      <c r="X264" s="60" t="s">
        <v>2172</v>
      </c>
      <c r="Y264" s="60" t="s">
        <v>2172</v>
      </c>
      <c r="Z264" s="60" t="s">
        <v>2172</v>
      </c>
      <c r="AA264" s="61" t="s">
        <v>2200</v>
      </c>
    </row>
    <row r="265" spans="1:27" x14ac:dyDescent="0.3">
      <c r="A265" s="37" t="s">
        <v>469</v>
      </c>
      <c r="B265" s="37" t="s">
        <v>1807</v>
      </c>
      <c r="C265" s="37" t="s">
        <v>1667</v>
      </c>
      <c r="D265" s="37" t="s">
        <v>729</v>
      </c>
      <c r="E265" s="37" t="s">
        <v>704</v>
      </c>
      <c r="F265" s="37" t="s">
        <v>472</v>
      </c>
      <c r="G265" s="37" t="s">
        <v>2088</v>
      </c>
      <c r="H265" s="37" t="s">
        <v>1809</v>
      </c>
      <c r="I265" s="37">
        <v>0</v>
      </c>
      <c r="J265" s="37">
        <v>0</v>
      </c>
      <c r="K265" s="37">
        <v>1</v>
      </c>
      <c r="L265" s="37">
        <v>0</v>
      </c>
      <c r="M265" s="37">
        <v>0</v>
      </c>
      <c r="N265" s="37">
        <v>2</v>
      </c>
      <c r="O265" s="37">
        <v>2</v>
      </c>
      <c r="P265">
        <v>1</v>
      </c>
      <c r="Q265" s="60" t="s">
        <v>2170</v>
      </c>
      <c r="R265" s="60" t="s">
        <v>2153</v>
      </c>
      <c r="S265" s="60" t="s">
        <v>467</v>
      </c>
      <c r="T265" s="60" t="s">
        <v>2171</v>
      </c>
      <c r="U265" s="60" t="s">
        <v>2171</v>
      </c>
      <c r="V265" s="60" t="s">
        <v>2172</v>
      </c>
      <c r="W265" s="60" t="s">
        <v>2172</v>
      </c>
      <c r="X265" s="60" t="s">
        <v>2172</v>
      </c>
      <c r="Y265" s="60" t="s">
        <v>2172</v>
      </c>
      <c r="Z265" s="60" t="s">
        <v>2172</v>
      </c>
      <c r="AA265" s="61" t="s">
        <v>2200</v>
      </c>
    </row>
    <row r="266" spans="1:27" x14ac:dyDescent="0.3">
      <c r="A266" s="37" t="s">
        <v>1471</v>
      </c>
      <c r="B266" s="37" t="s">
        <v>1817</v>
      </c>
      <c r="C266" s="37" t="s">
        <v>1472</v>
      </c>
      <c r="D266" s="37" t="s">
        <v>1473</v>
      </c>
      <c r="E266" s="37" t="s">
        <v>759</v>
      </c>
      <c r="F266" s="37" t="s">
        <v>731</v>
      </c>
      <c r="G266" s="37" t="s">
        <v>2089</v>
      </c>
      <c r="H266" s="37" t="s">
        <v>1816</v>
      </c>
      <c r="I266" s="37">
        <v>1</v>
      </c>
      <c r="J266" s="37">
        <v>0</v>
      </c>
      <c r="K266" s="37">
        <v>0</v>
      </c>
      <c r="L266" s="37">
        <v>0</v>
      </c>
      <c r="M266" s="37">
        <v>0</v>
      </c>
      <c r="N266" s="37">
        <v>2</v>
      </c>
      <c r="O266" s="37">
        <v>2</v>
      </c>
      <c r="P266">
        <v>1</v>
      </c>
      <c r="Q266" s="60" t="s">
        <v>2177</v>
      </c>
      <c r="R266" s="60" t="s">
        <v>2153</v>
      </c>
      <c r="S266" s="60" t="s">
        <v>2174</v>
      </c>
      <c r="T266" s="60" t="s">
        <v>2171</v>
      </c>
      <c r="U266" s="60" t="s">
        <v>2171</v>
      </c>
      <c r="V266" s="60" t="s">
        <v>2172</v>
      </c>
      <c r="W266" s="60" t="s">
        <v>2172</v>
      </c>
      <c r="X266" s="60" t="s">
        <v>2176</v>
      </c>
      <c r="Y266" s="60" t="s">
        <v>2176</v>
      </c>
      <c r="Z266" s="60" t="s">
        <v>2176</v>
      </c>
      <c r="AA266" s="61" t="s">
        <v>2199</v>
      </c>
    </row>
    <row r="267" spans="1:27" x14ac:dyDescent="0.3">
      <c r="A267" s="37" t="s">
        <v>1581</v>
      </c>
      <c r="B267" s="37" t="s">
        <v>1959</v>
      </c>
      <c r="C267" s="37" t="s">
        <v>1582</v>
      </c>
      <c r="D267" s="37" t="s">
        <v>962</v>
      </c>
      <c r="E267" s="37" t="s">
        <v>1583</v>
      </c>
      <c r="F267" s="37" t="s">
        <v>1584</v>
      </c>
      <c r="G267" s="37" t="s">
        <v>2090</v>
      </c>
      <c r="H267" s="37" t="s">
        <v>1816</v>
      </c>
      <c r="I267" s="37">
        <v>0</v>
      </c>
      <c r="J267" s="37">
        <v>0</v>
      </c>
      <c r="K267" s="37">
        <v>0</v>
      </c>
      <c r="L267" s="37">
        <v>1</v>
      </c>
      <c r="M267" s="37">
        <v>0</v>
      </c>
      <c r="N267" s="37">
        <v>2</v>
      </c>
      <c r="O267" s="37">
        <v>2</v>
      </c>
      <c r="P267">
        <v>1</v>
      </c>
      <c r="Q267" s="60" t="s">
        <v>2187</v>
      </c>
      <c r="R267" s="60" t="s">
        <v>2153</v>
      </c>
      <c r="S267" s="60" t="s">
        <v>2174</v>
      </c>
      <c r="T267" s="60" t="s">
        <v>2171</v>
      </c>
      <c r="U267" s="60" t="s">
        <v>2171</v>
      </c>
      <c r="V267" s="60" t="s">
        <v>2176</v>
      </c>
      <c r="W267" s="60" t="s">
        <v>2176</v>
      </c>
      <c r="X267" s="60" t="s">
        <v>2172</v>
      </c>
      <c r="Y267" s="60" t="s">
        <v>2172</v>
      </c>
      <c r="Z267" s="60" t="s">
        <v>2172</v>
      </c>
      <c r="AA267" s="61" t="s">
        <v>2199</v>
      </c>
    </row>
    <row r="268" spans="1:27" x14ac:dyDescent="0.3">
      <c r="A268" s="37" t="s">
        <v>1126</v>
      </c>
      <c r="B268" s="37" t="s">
        <v>1959</v>
      </c>
      <c r="C268" s="37" t="s">
        <v>1127</v>
      </c>
      <c r="D268" s="37" t="s">
        <v>1128</v>
      </c>
      <c r="E268" s="37" t="s">
        <v>1087</v>
      </c>
      <c r="F268" s="37" t="s">
        <v>1129</v>
      </c>
      <c r="G268" s="37" t="s">
        <v>2091</v>
      </c>
      <c r="H268" s="37" t="s">
        <v>1813</v>
      </c>
      <c r="I268" s="37">
        <v>1</v>
      </c>
      <c r="J268" s="37">
        <v>0</v>
      </c>
      <c r="K268" s="37">
        <v>0</v>
      </c>
      <c r="L268" s="37">
        <v>0</v>
      </c>
      <c r="M268" s="37">
        <v>0</v>
      </c>
      <c r="N268" s="37">
        <v>2</v>
      </c>
      <c r="O268" s="37">
        <v>2</v>
      </c>
      <c r="P268">
        <v>1</v>
      </c>
      <c r="Q268" s="60" t="s">
        <v>2177</v>
      </c>
      <c r="R268" s="60" t="s">
        <v>2153</v>
      </c>
      <c r="S268" s="60" t="s">
        <v>2174</v>
      </c>
      <c r="T268" s="60" t="s">
        <v>2171</v>
      </c>
      <c r="U268" s="60" t="s">
        <v>2178</v>
      </c>
      <c r="V268" s="60" t="s">
        <v>2176</v>
      </c>
      <c r="W268" s="60" t="s">
        <v>2176</v>
      </c>
      <c r="X268" s="60" t="s">
        <v>2176</v>
      </c>
      <c r="Y268" s="60" t="s">
        <v>2176</v>
      </c>
      <c r="Z268" s="60" t="s">
        <v>2176</v>
      </c>
      <c r="AA268" s="61" t="s">
        <v>2197</v>
      </c>
    </row>
    <row r="269" spans="1:27" x14ac:dyDescent="0.3">
      <c r="A269" s="37" t="s">
        <v>1756</v>
      </c>
      <c r="B269" s="37" t="s">
        <v>1959</v>
      </c>
      <c r="C269" s="37" t="s">
        <v>1757</v>
      </c>
      <c r="D269" s="37" t="s">
        <v>784</v>
      </c>
      <c r="E269" s="37" t="s">
        <v>736</v>
      </c>
      <c r="F269" s="37" t="s">
        <v>1182</v>
      </c>
      <c r="G269" s="37" t="s">
        <v>2092</v>
      </c>
      <c r="H269" s="37" t="s">
        <v>1813</v>
      </c>
      <c r="I269" s="37">
        <v>0</v>
      </c>
      <c r="J269" s="37">
        <v>0</v>
      </c>
      <c r="K269" s="37">
        <v>0</v>
      </c>
      <c r="L269" s="37">
        <v>1</v>
      </c>
      <c r="M269" s="37">
        <v>0</v>
      </c>
      <c r="N269" s="37">
        <v>2</v>
      </c>
      <c r="O269" s="37">
        <v>2</v>
      </c>
      <c r="P269">
        <v>1</v>
      </c>
      <c r="Q269" s="60" t="s">
        <v>2187</v>
      </c>
      <c r="R269" s="60" t="s">
        <v>2153</v>
      </c>
      <c r="S269" s="60" t="s">
        <v>2174</v>
      </c>
      <c r="T269" s="60" t="s">
        <v>2171</v>
      </c>
      <c r="U269" s="60" t="s">
        <v>2171</v>
      </c>
      <c r="V269" s="60" t="s">
        <v>2176</v>
      </c>
      <c r="W269" s="60" t="s">
        <v>2176</v>
      </c>
      <c r="X269" s="60" t="s">
        <v>2176</v>
      </c>
      <c r="Y269" s="60" t="s">
        <v>2176</v>
      </c>
      <c r="Z269" s="60" t="s">
        <v>2176</v>
      </c>
      <c r="AA269" s="61" t="s">
        <v>2197</v>
      </c>
    </row>
    <row r="270" spans="1:27" x14ac:dyDescent="0.3">
      <c r="A270" s="37" t="s">
        <v>1466</v>
      </c>
      <c r="B270" s="37" t="s">
        <v>1807</v>
      </c>
      <c r="C270" s="37" t="s">
        <v>1467</v>
      </c>
      <c r="D270" s="37" t="s">
        <v>1038</v>
      </c>
      <c r="E270" s="37" t="s">
        <v>822</v>
      </c>
      <c r="F270" s="37" t="s">
        <v>309</v>
      </c>
      <c r="G270" s="37" t="s">
        <v>2093</v>
      </c>
      <c r="H270" s="37" t="s">
        <v>1816</v>
      </c>
      <c r="I270" s="37">
        <v>0</v>
      </c>
      <c r="J270" s="37">
        <v>0</v>
      </c>
      <c r="K270" s="37">
        <v>0</v>
      </c>
      <c r="L270" s="37">
        <v>1</v>
      </c>
      <c r="M270" s="37">
        <v>0</v>
      </c>
      <c r="N270" s="37">
        <v>2</v>
      </c>
      <c r="O270" s="37">
        <v>2</v>
      </c>
      <c r="P270">
        <v>1</v>
      </c>
      <c r="Q270" s="60" t="s">
        <v>2177</v>
      </c>
      <c r="R270" s="60" t="s">
        <v>2153</v>
      </c>
      <c r="S270" s="60" t="s">
        <v>2174</v>
      </c>
      <c r="T270" s="60" t="s">
        <v>2171</v>
      </c>
      <c r="U270" s="60" t="s">
        <v>2171</v>
      </c>
      <c r="V270" s="60" t="s">
        <v>2176</v>
      </c>
      <c r="W270" s="60" t="s">
        <v>2172</v>
      </c>
      <c r="X270" s="60" t="s">
        <v>2172</v>
      </c>
      <c r="Y270" s="60" t="s">
        <v>2172</v>
      </c>
      <c r="Z270" s="60" t="s">
        <v>2176</v>
      </c>
      <c r="AA270" s="61" t="s">
        <v>2199</v>
      </c>
    </row>
    <row r="271" spans="1:27" x14ac:dyDescent="0.3">
      <c r="A271" s="37" t="s">
        <v>541</v>
      </c>
      <c r="B271" s="37" t="s">
        <v>1807</v>
      </c>
      <c r="C271" s="37" t="s">
        <v>1718</v>
      </c>
      <c r="D271" s="37" t="s">
        <v>729</v>
      </c>
      <c r="E271" s="37" t="s">
        <v>1045</v>
      </c>
      <c r="F271" s="37" t="s">
        <v>215</v>
      </c>
      <c r="G271" s="37" t="s">
        <v>2094</v>
      </c>
      <c r="H271" s="37" t="s">
        <v>1809</v>
      </c>
      <c r="I271" s="37">
        <v>1</v>
      </c>
      <c r="J271" s="37">
        <v>0</v>
      </c>
      <c r="K271" s="37">
        <v>0</v>
      </c>
      <c r="L271" s="37">
        <v>0</v>
      </c>
      <c r="M271" s="37">
        <v>0</v>
      </c>
      <c r="N271" s="37">
        <v>2</v>
      </c>
      <c r="O271" s="37">
        <v>2</v>
      </c>
      <c r="P271">
        <v>1</v>
      </c>
      <c r="Q271" s="60" t="s">
        <v>2170</v>
      </c>
      <c r="R271" s="60" t="s">
        <v>2153</v>
      </c>
      <c r="S271" s="60" t="s">
        <v>467</v>
      </c>
      <c r="T271" s="60" t="s">
        <v>2171</v>
      </c>
      <c r="U271" s="60" t="s">
        <v>2171</v>
      </c>
      <c r="V271" s="60" t="s">
        <v>2172</v>
      </c>
      <c r="W271" s="60" t="s">
        <v>2172</v>
      </c>
      <c r="X271" s="60" t="s">
        <v>2172</v>
      </c>
      <c r="Y271" s="60" t="s">
        <v>2172</v>
      </c>
      <c r="Z271" s="60" t="s">
        <v>2172</v>
      </c>
      <c r="AA271" s="61" t="s">
        <v>2200</v>
      </c>
    </row>
    <row r="272" spans="1:27" x14ac:dyDescent="0.3">
      <c r="A272" s="37" t="s">
        <v>414</v>
      </c>
      <c r="B272" s="37" t="s">
        <v>1876</v>
      </c>
      <c r="C272" s="37" t="s">
        <v>1325</v>
      </c>
      <c r="D272" s="37" t="s">
        <v>729</v>
      </c>
      <c r="E272" s="37" t="s">
        <v>704</v>
      </c>
      <c r="F272" s="37" t="s">
        <v>2095</v>
      </c>
      <c r="G272" s="37" t="s">
        <v>2096</v>
      </c>
      <c r="H272" s="37" t="s">
        <v>1827</v>
      </c>
      <c r="I272" s="37">
        <v>1</v>
      </c>
      <c r="J272" s="37">
        <v>0</v>
      </c>
      <c r="K272" s="37">
        <v>0</v>
      </c>
      <c r="L272" s="37">
        <v>0</v>
      </c>
      <c r="M272" s="37">
        <v>0</v>
      </c>
      <c r="N272" s="37">
        <v>2</v>
      </c>
      <c r="O272" s="37">
        <v>2</v>
      </c>
      <c r="P272">
        <v>1</v>
      </c>
      <c r="Q272" s="60" t="s">
        <v>2179</v>
      </c>
      <c r="R272" s="60" t="s">
        <v>2153</v>
      </c>
      <c r="S272" s="60" t="s">
        <v>2180</v>
      </c>
      <c r="T272" s="60" t="s">
        <v>2171</v>
      </c>
      <c r="U272" s="60" t="s">
        <v>2171</v>
      </c>
      <c r="V272" s="60" t="s">
        <v>2172</v>
      </c>
      <c r="W272" s="60" t="s">
        <v>2172</v>
      </c>
      <c r="X272" s="60" t="s">
        <v>2172</v>
      </c>
      <c r="Y272" s="60" t="s">
        <v>2172</v>
      </c>
      <c r="Z272" s="60" t="s">
        <v>2172</v>
      </c>
      <c r="AA272" s="61" t="s">
        <v>2200</v>
      </c>
    </row>
    <row r="273" spans="1:27" x14ac:dyDescent="0.3">
      <c r="A273" s="37" t="s">
        <v>561</v>
      </c>
      <c r="B273" s="37" t="s">
        <v>1898</v>
      </c>
      <c r="C273" s="37" t="s">
        <v>1613</v>
      </c>
      <c r="D273" s="37" t="s">
        <v>1614</v>
      </c>
      <c r="E273" s="37" t="s">
        <v>1615</v>
      </c>
      <c r="F273" s="37" t="s">
        <v>2097</v>
      </c>
      <c r="G273" s="37" t="s">
        <v>2098</v>
      </c>
      <c r="H273" s="37" t="s">
        <v>1809</v>
      </c>
      <c r="I273" s="37">
        <v>0</v>
      </c>
      <c r="J273" s="37">
        <v>0</v>
      </c>
      <c r="K273" s="37">
        <v>0</v>
      </c>
      <c r="L273" s="37">
        <v>1</v>
      </c>
      <c r="M273" s="37">
        <v>0</v>
      </c>
      <c r="N273" s="37">
        <v>2</v>
      </c>
      <c r="O273" s="37">
        <v>2</v>
      </c>
      <c r="P273">
        <v>1</v>
      </c>
      <c r="Q273" s="60" t="s">
        <v>2170</v>
      </c>
      <c r="R273" s="60" t="s">
        <v>2153</v>
      </c>
      <c r="S273" s="60" t="s">
        <v>467</v>
      </c>
      <c r="T273" s="60" t="s">
        <v>2171</v>
      </c>
      <c r="U273" s="60" t="s">
        <v>2171</v>
      </c>
      <c r="V273" s="60" t="s">
        <v>2172</v>
      </c>
      <c r="W273" s="60" t="s">
        <v>2172</v>
      </c>
      <c r="X273" s="60" t="s">
        <v>2172</v>
      </c>
      <c r="Y273" s="60" t="s">
        <v>2172</v>
      </c>
      <c r="Z273" s="60" t="s">
        <v>2172</v>
      </c>
      <c r="AA273" s="61" t="s">
        <v>2200</v>
      </c>
    </row>
    <row r="274" spans="1:27" x14ac:dyDescent="0.3">
      <c r="A274" s="37" t="s">
        <v>686</v>
      </c>
      <c r="B274" s="37" t="s">
        <v>1807</v>
      </c>
      <c r="C274" s="37" t="s">
        <v>1240</v>
      </c>
      <c r="D274" s="37" t="s">
        <v>729</v>
      </c>
      <c r="E274" s="37" t="s">
        <v>837</v>
      </c>
      <c r="F274" s="37" t="s">
        <v>215</v>
      </c>
      <c r="G274" s="37" t="s">
        <v>2099</v>
      </c>
      <c r="H274" s="37" t="s">
        <v>1809</v>
      </c>
      <c r="I274" s="37">
        <v>0</v>
      </c>
      <c r="J274" s="37">
        <v>0</v>
      </c>
      <c r="K274" s="37">
        <v>0</v>
      </c>
      <c r="L274" s="37">
        <v>1</v>
      </c>
      <c r="M274" s="37">
        <v>0</v>
      </c>
      <c r="N274" s="37">
        <v>2</v>
      </c>
      <c r="O274" s="37">
        <v>2</v>
      </c>
      <c r="P274">
        <v>1</v>
      </c>
      <c r="Q274" s="60" t="s">
        <v>2170</v>
      </c>
      <c r="R274" s="60" t="s">
        <v>2153</v>
      </c>
      <c r="S274" s="60" t="s">
        <v>467</v>
      </c>
      <c r="T274" s="60" t="s">
        <v>2171</v>
      </c>
      <c r="U274" s="60" t="s">
        <v>2171</v>
      </c>
      <c r="V274" s="60" t="s">
        <v>2172</v>
      </c>
      <c r="W274" s="60" t="s">
        <v>2172</v>
      </c>
      <c r="X274" s="60" t="s">
        <v>2172</v>
      </c>
      <c r="Y274" s="60" t="s">
        <v>2172</v>
      </c>
      <c r="Z274" s="60" t="s">
        <v>2172</v>
      </c>
      <c r="AA274" s="61" t="s">
        <v>2200</v>
      </c>
    </row>
    <row r="275" spans="1:27" x14ac:dyDescent="0.3">
      <c r="A275" s="37" t="s">
        <v>1538</v>
      </c>
      <c r="B275" s="37" t="s">
        <v>1876</v>
      </c>
      <c r="C275" s="37" t="s">
        <v>1539</v>
      </c>
      <c r="D275" s="37" t="s">
        <v>1540</v>
      </c>
      <c r="E275" s="37" t="s">
        <v>709</v>
      </c>
      <c r="F275" s="37" t="s">
        <v>918</v>
      </c>
      <c r="G275" s="37" t="s">
        <v>2100</v>
      </c>
      <c r="H275" s="37" t="s">
        <v>1813</v>
      </c>
      <c r="I275" s="37">
        <v>0</v>
      </c>
      <c r="J275" s="37">
        <v>0</v>
      </c>
      <c r="K275" s="37">
        <v>0</v>
      </c>
      <c r="L275" s="37">
        <v>1</v>
      </c>
      <c r="M275" s="37">
        <v>0</v>
      </c>
      <c r="N275" s="37">
        <v>2</v>
      </c>
      <c r="O275" s="37">
        <v>2</v>
      </c>
      <c r="P275">
        <v>1</v>
      </c>
      <c r="Q275" s="60" t="s">
        <v>2173</v>
      </c>
      <c r="R275" s="60" t="s">
        <v>2182</v>
      </c>
      <c r="S275" s="60" t="s">
        <v>2182</v>
      </c>
      <c r="T275" s="60" t="s">
        <v>2171</v>
      </c>
      <c r="U275" s="60" t="s">
        <v>2175</v>
      </c>
      <c r="V275" s="60" t="s">
        <v>2172</v>
      </c>
      <c r="W275" s="60" t="s">
        <v>2172</v>
      </c>
      <c r="X275" s="60" t="s">
        <v>2172</v>
      </c>
      <c r="Y275" s="60" t="s">
        <v>2172</v>
      </c>
      <c r="Z275" s="60" t="s">
        <v>2172</v>
      </c>
      <c r="AA275" s="61" t="s">
        <v>2196</v>
      </c>
    </row>
    <row r="276" spans="1:27" x14ac:dyDescent="0.3">
      <c r="A276" s="37" t="s">
        <v>691</v>
      </c>
      <c r="B276" s="37" t="s">
        <v>1807</v>
      </c>
      <c r="C276" s="37" t="s">
        <v>692</v>
      </c>
      <c r="D276" s="37" t="s">
        <v>1160</v>
      </c>
      <c r="E276" s="37" t="s">
        <v>704</v>
      </c>
      <c r="F276" s="37" t="s">
        <v>489</v>
      </c>
      <c r="G276" s="37" t="s">
        <v>2101</v>
      </c>
      <c r="H276" s="37" t="s">
        <v>1809</v>
      </c>
      <c r="I276" s="37">
        <v>0</v>
      </c>
      <c r="J276" s="37">
        <v>0</v>
      </c>
      <c r="K276" s="37">
        <v>0</v>
      </c>
      <c r="L276" s="37">
        <v>1</v>
      </c>
      <c r="M276" s="37">
        <v>0</v>
      </c>
      <c r="N276" s="37">
        <v>2</v>
      </c>
      <c r="O276" s="37">
        <v>2</v>
      </c>
      <c r="P276">
        <v>1</v>
      </c>
      <c r="Q276" s="60" t="s">
        <v>2170</v>
      </c>
      <c r="R276" s="60" t="s">
        <v>2153</v>
      </c>
      <c r="S276" s="60" t="s">
        <v>467</v>
      </c>
      <c r="T276" s="60" t="s">
        <v>2171</v>
      </c>
      <c r="U276" s="60" t="s">
        <v>2181</v>
      </c>
      <c r="V276" s="60" t="s">
        <v>2172</v>
      </c>
      <c r="W276" s="60" t="s">
        <v>2172</v>
      </c>
      <c r="X276" s="60" t="s">
        <v>2172</v>
      </c>
      <c r="Y276" s="60" t="s">
        <v>2172</v>
      </c>
      <c r="Z276" s="60" t="s">
        <v>2172</v>
      </c>
      <c r="AA276" s="61" t="s">
        <v>2200</v>
      </c>
    </row>
    <row r="277" spans="1:27" x14ac:dyDescent="0.3">
      <c r="A277" s="37" t="s">
        <v>584</v>
      </c>
      <c r="B277" s="37" t="s">
        <v>1898</v>
      </c>
      <c r="C277" s="37" t="s">
        <v>585</v>
      </c>
      <c r="D277" s="37" t="s">
        <v>1211</v>
      </c>
      <c r="E277" s="37" t="s">
        <v>1212</v>
      </c>
      <c r="F277" s="37" t="s">
        <v>2097</v>
      </c>
      <c r="G277" s="37" t="s">
        <v>2102</v>
      </c>
      <c r="H277" s="37" t="s">
        <v>1809</v>
      </c>
      <c r="I277" s="37">
        <v>0</v>
      </c>
      <c r="J277" s="37">
        <v>0</v>
      </c>
      <c r="K277" s="37">
        <v>0</v>
      </c>
      <c r="L277" s="37">
        <v>0</v>
      </c>
      <c r="M277" s="37">
        <v>1</v>
      </c>
      <c r="N277" s="37">
        <v>2</v>
      </c>
      <c r="O277" s="37">
        <v>2</v>
      </c>
      <c r="P277">
        <v>1</v>
      </c>
      <c r="Q277" s="60" t="s">
        <v>2170</v>
      </c>
      <c r="R277" s="60" t="s">
        <v>2153</v>
      </c>
      <c r="S277" s="60" t="s">
        <v>467</v>
      </c>
      <c r="T277" s="60" t="s">
        <v>2171</v>
      </c>
      <c r="U277" s="60" t="s">
        <v>2171</v>
      </c>
      <c r="V277" s="60" t="s">
        <v>2172</v>
      </c>
      <c r="W277" s="60" t="s">
        <v>2172</v>
      </c>
      <c r="X277" s="60" t="s">
        <v>2172</v>
      </c>
      <c r="Y277" s="60" t="s">
        <v>2172</v>
      </c>
      <c r="Z277" s="60" t="s">
        <v>2172</v>
      </c>
      <c r="AA277" s="61" t="s">
        <v>2200</v>
      </c>
    </row>
    <row r="278" spans="1:27" x14ac:dyDescent="0.3">
      <c r="A278" s="37" t="s">
        <v>333</v>
      </c>
      <c r="B278" s="37" t="s">
        <v>1807</v>
      </c>
      <c r="C278" s="37" t="s">
        <v>334</v>
      </c>
      <c r="D278" s="37" t="s">
        <v>1443</v>
      </c>
      <c r="E278" s="37" t="s">
        <v>905</v>
      </c>
      <c r="F278" s="37" t="s">
        <v>309</v>
      </c>
      <c r="G278" s="37" t="s">
        <v>2103</v>
      </c>
      <c r="H278" s="37" t="s">
        <v>1827</v>
      </c>
      <c r="I278" s="37">
        <v>1</v>
      </c>
      <c r="J278" s="37">
        <v>0</v>
      </c>
      <c r="K278" s="37">
        <v>0</v>
      </c>
      <c r="L278" s="37">
        <v>0</v>
      </c>
      <c r="M278" s="37">
        <v>0</v>
      </c>
      <c r="N278" s="37">
        <v>2</v>
      </c>
      <c r="O278" s="37">
        <v>2</v>
      </c>
      <c r="P278">
        <v>1</v>
      </c>
      <c r="Q278" s="60" t="s">
        <v>2179</v>
      </c>
      <c r="R278" s="60" t="s">
        <v>2153</v>
      </c>
      <c r="S278" s="60" t="s">
        <v>2180</v>
      </c>
      <c r="T278" s="60" t="s">
        <v>2171</v>
      </c>
      <c r="U278" s="60" t="s">
        <v>2171</v>
      </c>
      <c r="V278" s="60" t="s">
        <v>2172</v>
      </c>
      <c r="W278" s="60" t="s">
        <v>2172</v>
      </c>
      <c r="X278" s="60" t="s">
        <v>2172</v>
      </c>
      <c r="Y278" s="60" t="s">
        <v>2172</v>
      </c>
      <c r="Z278" s="60" t="s">
        <v>2172</v>
      </c>
      <c r="AA278" s="61" t="s">
        <v>2200</v>
      </c>
    </row>
    <row r="279" spans="1:27" x14ac:dyDescent="0.3">
      <c r="A279" s="37" t="s">
        <v>621</v>
      </c>
      <c r="B279" s="37" t="s">
        <v>1825</v>
      </c>
      <c r="C279" s="37" t="s">
        <v>1705</v>
      </c>
      <c r="D279" s="37" t="s">
        <v>1455</v>
      </c>
      <c r="E279" s="37" t="s">
        <v>1706</v>
      </c>
      <c r="F279" s="37" t="s">
        <v>423</v>
      </c>
      <c r="G279" s="37" t="s">
        <v>2104</v>
      </c>
      <c r="H279" s="37" t="s">
        <v>1809</v>
      </c>
      <c r="I279" s="37">
        <v>0</v>
      </c>
      <c r="J279" s="37">
        <v>0</v>
      </c>
      <c r="K279" s="37">
        <v>1</v>
      </c>
      <c r="L279" s="37">
        <v>0</v>
      </c>
      <c r="M279" s="37">
        <v>0</v>
      </c>
      <c r="N279" s="37">
        <v>2</v>
      </c>
      <c r="O279" s="37">
        <v>2</v>
      </c>
      <c r="P279">
        <v>1</v>
      </c>
      <c r="Q279" s="60" t="s">
        <v>2170</v>
      </c>
      <c r="R279" s="60" t="s">
        <v>2153</v>
      </c>
      <c r="S279" s="60" t="s">
        <v>467</v>
      </c>
      <c r="T279" s="60" t="s">
        <v>2171</v>
      </c>
      <c r="U279" s="60" t="s">
        <v>2171</v>
      </c>
      <c r="V279" s="60" t="s">
        <v>2172</v>
      </c>
      <c r="W279" s="60" t="s">
        <v>2172</v>
      </c>
      <c r="X279" s="60" t="s">
        <v>2172</v>
      </c>
      <c r="Y279" s="60" t="s">
        <v>2172</v>
      </c>
      <c r="Z279" s="60" t="s">
        <v>2172</v>
      </c>
      <c r="AA279" s="61" t="s">
        <v>2200</v>
      </c>
    </row>
    <row r="280" spans="1:27" x14ac:dyDescent="0.3">
      <c r="A280" s="37" t="s">
        <v>1386</v>
      </c>
      <c r="B280" s="37" t="s">
        <v>1845</v>
      </c>
      <c r="C280" s="37" t="s">
        <v>1387</v>
      </c>
      <c r="D280" s="37" t="s">
        <v>1388</v>
      </c>
      <c r="E280" s="37" t="s">
        <v>1389</v>
      </c>
      <c r="F280" s="37" t="s">
        <v>1390</v>
      </c>
      <c r="G280" s="37" t="s">
        <v>2105</v>
      </c>
      <c r="H280" s="37" t="s">
        <v>1813</v>
      </c>
      <c r="I280" s="37">
        <v>0</v>
      </c>
      <c r="J280" s="37">
        <v>0</v>
      </c>
      <c r="K280" s="37">
        <v>0</v>
      </c>
      <c r="L280" s="37">
        <v>0</v>
      </c>
      <c r="M280" s="37">
        <v>1</v>
      </c>
      <c r="N280" s="37">
        <v>2</v>
      </c>
      <c r="O280" s="37">
        <v>2</v>
      </c>
      <c r="P280">
        <v>1</v>
      </c>
      <c r="Q280" s="60" t="s">
        <v>2177</v>
      </c>
      <c r="R280" s="60" t="s">
        <v>2153</v>
      </c>
      <c r="S280" s="60" t="s">
        <v>2174</v>
      </c>
      <c r="T280" s="60" t="s">
        <v>2171</v>
      </c>
      <c r="U280" s="60" t="s">
        <v>2171</v>
      </c>
      <c r="V280" s="60" t="s">
        <v>2176</v>
      </c>
      <c r="W280" s="60" t="s">
        <v>2176</v>
      </c>
      <c r="X280" s="60" t="s">
        <v>2176</v>
      </c>
      <c r="Y280" s="60" t="s">
        <v>2172</v>
      </c>
      <c r="Z280" s="60" t="s">
        <v>2176</v>
      </c>
      <c r="AA280" s="61" t="s">
        <v>2197</v>
      </c>
    </row>
    <row r="281" spans="1:27" x14ac:dyDescent="0.3">
      <c r="A281" s="37" t="s">
        <v>605</v>
      </c>
      <c r="B281" s="37" t="s">
        <v>1807</v>
      </c>
      <c r="C281" s="37" t="s">
        <v>1758</v>
      </c>
      <c r="D281" s="37" t="s">
        <v>1759</v>
      </c>
      <c r="E281" s="37" t="s">
        <v>1309</v>
      </c>
      <c r="F281" s="37" t="s">
        <v>607</v>
      </c>
      <c r="G281" s="37" t="s">
        <v>2106</v>
      </c>
      <c r="H281" s="37" t="s">
        <v>1809</v>
      </c>
      <c r="I281" s="37">
        <v>1</v>
      </c>
      <c r="J281" s="37">
        <v>0</v>
      </c>
      <c r="K281" s="37">
        <v>0</v>
      </c>
      <c r="L281" s="37">
        <v>0</v>
      </c>
      <c r="M281" s="37">
        <v>0</v>
      </c>
      <c r="N281" s="37">
        <v>2</v>
      </c>
      <c r="O281" s="37">
        <v>2</v>
      </c>
      <c r="P281">
        <v>1</v>
      </c>
      <c r="Q281" s="60" t="s">
        <v>2170</v>
      </c>
      <c r="R281" s="60" t="s">
        <v>2153</v>
      </c>
      <c r="S281" s="60" t="s">
        <v>467</v>
      </c>
      <c r="T281" s="60" t="s">
        <v>390</v>
      </c>
      <c r="U281" s="60" t="s">
        <v>2171</v>
      </c>
      <c r="V281" s="60" t="s">
        <v>2172</v>
      </c>
      <c r="W281" s="60" t="s">
        <v>2172</v>
      </c>
      <c r="X281" s="60" t="s">
        <v>2172</v>
      </c>
      <c r="Y281" s="60" t="s">
        <v>2172</v>
      </c>
      <c r="Z281" s="60" t="s">
        <v>2172</v>
      </c>
      <c r="AA281" s="61" t="s">
        <v>2200</v>
      </c>
    </row>
    <row r="282" spans="1:27" x14ac:dyDescent="0.3">
      <c r="A282" s="37" t="s">
        <v>608</v>
      </c>
      <c r="B282" s="37" t="s">
        <v>1807</v>
      </c>
      <c r="C282" s="37" t="s">
        <v>1307</v>
      </c>
      <c r="D282" s="37" t="s">
        <v>1308</v>
      </c>
      <c r="E282" s="37" t="s">
        <v>1309</v>
      </c>
      <c r="F282" s="37" t="s">
        <v>607</v>
      </c>
      <c r="G282" s="37" t="s">
        <v>2107</v>
      </c>
      <c r="H282" s="37" t="s">
        <v>1809</v>
      </c>
      <c r="I282" s="37">
        <v>1</v>
      </c>
      <c r="J282" s="37">
        <v>0</v>
      </c>
      <c r="K282" s="37">
        <v>0</v>
      </c>
      <c r="L282" s="37">
        <v>0</v>
      </c>
      <c r="M282" s="37">
        <v>0</v>
      </c>
      <c r="N282" s="37">
        <v>2</v>
      </c>
      <c r="O282" s="37">
        <v>2</v>
      </c>
      <c r="P282">
        <v>1</v>
      </c>
      <c r="Q282" s="60" t="s">
        <v>2170</v>
      </c>
      <c r="R282" s="60" t="s">
        <v>2153</v>
      </c>
      <c r="S282" s="60" t="s">
        <v>467</v>
      </c>
      <c r="T282" s="60" t="s">
        <v>390</v>
      </c>
      <c r="U282" s="60" t="s">
        <v>2171</v>
      </c>
      <c r="V282" s="60" t="s">
        <v>2172</v>
      </c>
      <c r="W282" s="60" t="s">
        <v>2172</v>
      </c>
      <c r="X282" s="60" t="s">
        <v>2172</v>
      </c>
      <c r="Y282" s="60" t="s">
        <v>2172</v>
      </c>
      <c r="Z282" s="60" t="s">
        <v>2172</v>
      </c>
      <c r="AA282" s="61" t="s">
        <v>2200</v>
      </c>
    </row>
    <row r="283" spans="1:27" x14ac:dyDescent="0.3">
      <c r="A283" s="37" t="s">
        <v>509</v>
      </c>
      <c r="B283" s="37" t="s">
        <v>1807</v>
      </c>
      <c r="C283" s="37" t="s">
        <v>1698</v>
      </c>
      <c r="D283" s="37" t="s">
        <v>1382</v>
      </c>
      <c r="E283" s="37" t="s">
        <v>704</v>
      </c>
      <c r="F283" s="37" t="s">
        <v>215</v>
      </c>
      <c r="G283" s="37" t="s">
        <v>2108</v>
      </c>
      <c r="H283" s="37" t="s">
        <v>1809</v>
      </c>
      <c r="I283" s="37">
        <v>1</v>
      </c>
      <c r="J283" s="37">
        <v>0</v>
      </c>
      <c r="K283" s="37">
        <v>0</v>
      </c>
      <c r="L283" s="37">
        <v>0</v>
      </c>
      <c r="M283" s="37">
        <v>0</v>
      </c>
      <c r="N283" s="37">
        <v>2</v>
      </c>
      <c r="O283" s="37">
        <v>2</v>
      </c>
      <c r="P283">
        <v>1</v>
      </c>
      <c r="Q283" s="60" t="s">
        <v>2170</v>
      </c>
      <c r="R283" s="60" t="s">
        <v>2153</v>
      </c>
      <c r="S283" s="60" t="s">
        <v>467</v>
      </c>
      <c r="T283" s="60" t="s">
        <v>2171</v>
      </c>
      <c r="U283" s="60" t="s">
        <v>2178</v>
      </c>
      <c r="V283" s="60" t="s">
        <v>2172</v>
      </c>
      <c r="W283" s="60" t="s">
        <v>2172</v>
      </c>
      <c r="X283" s="60" t="s">
        <v>2172</v>
      </c>
      <c r="Y283" s="60" t="s">
        <v>2172</v>
      </c>
      <c r="Z283" s="60" t="s">
        <v>2172</v>
      </c>
      <c r="AA283" s="61" t="s">
        <v>2200</v>
      </c>
    </row>
    <row r="284" spans="1:27" x14ac:dyDescent="0.3">
      <c r="A284" s="37" t="s">
        <v>450</v>
      </c>
      <c r="B284" s="37" t="s">
        <v>1840</v>
      </c>
      <c r="C284" s="37" t="s">
        <v>1458</v>
      </c>
      <c r="D284" s="37" t="s">
        <v>1459</v>
      </c>
      <c r="E284" s="37" t="s">
        <v>1421</v>
      </c>
      <c r="F284" s="37" t="s">
        <v>1929</v>
      </c>
      <c r="G284" s="37" t="s">
        <v>2109</v>
      </c>
      <c r="H284" s="37" t="s">
        <v>1827</v>
      </c>
      <c r="I284" s="37">
        <v>1</v>
      </c>
      <c r="J284" s="37">
        <v>0</v>
      </c>
      <c r="K284" s="37">
        <v>0</v>
      </c>
      <c r="L284" s="37">
        <v>0</v>
      </c>
      <c r="M284" s="37">
        <v>0</v>
      </c>
      <c r="N284" s="37">
        <v>2</v>
      </c>
      <c r="O284" s="37">
        <v>2</v>
      </c>
      <c r="P284">
        <v>1</v>
      </c>
      <c r="Q284" s="60" t="s">
        <v>2179</v>
      </c>
      <c r="R284" s="60" t="s">
        <v>2182</v>
      </c>
      <c r="S284" s="60" t="s">
        <v>2182</v>
      </c>
      <c r="T284" s="60" t="s">
        <v>2171</v>
      </c>
      <c r="U284" s="60" t="s">
        <v>2171</v>
      </c>
      <c r="V284" s="60" t="s">
        <v>2172</v>
      </c>
      <c r="W284" s="60" t="s">
        <v>2172</v>
      </c>
      <c r="X284" s="60" t="s">
        <v>2172</v>
      </c>
      <c r="Y284" s="60" t="s">
        <v>2172</v>
      </c>
      <c r="Z284" s="60" t="s">
        <v>2172</v>
      </c>
      <c r="AA284" s="61" t="s">
        <v>2196</v>
      </c>
    </row>
    <row r="285" spans="1:27" x14ac:dyDescent="0.3">
      <c r="A285" s="37" t="s">
        <v>400</v>
      </c>
      <c r="B285" s="37" t="s">
        <v>1857</v>
      </c>
      <c r="C285" s="37" t="s">
        <v>1234</v>
      </c>
      <c r="D285" s="37" t="s">
        <v>1235</v>
      </c>
      <c r="E285" s="37" t="s">
        <v>1236</v>
      </c>
      <c r="F285" s="37" t="s">
        <v>1878</v>
      </c>
      <c r="G285" s="37" t="s">
        <v>2110</v>
      </c>
      <c r="H285" s="37" t="s">
        <v>1827</v>
      </c>
      <c r="I285" s="37">
        <v>0</v>
      </c>
      <c r="J285" s="37">
        <v>0</v>
      </c>
      <c r="K285" s="37">
        <v>1</v>
      </c>
      <c r="L285" s="37">
        <v>0</v>
      </c>
      <c r="M285" s="37">
        <v>0</v>
      </c>
      <c r="N285" s="37">
        <v>2</v>
      </c>
      <c r="O285" s="37">
        <v>2</v>
      </c>
      <c r="P285">
        <v>1</v>
      </c>
      <c r="Q285" s="60" t="s">
        <v>2179</v>
      </c>
      <c r="R285" s="60" t="s">
        <v>2153</v>
      </c>
      <c r="S285" s="60" t="s">
        <v>2180</v>
      </c>
      <c r="T285" s="60" t="s">
        <v>2171</v>
      </c>
      <c r="U285" s="60" t="s">
        <v>2171</v>
      </c>
      <c r="V285" s="60" t="s">
        <v>2172</v>
      </c>
      <c r="W285" s="60" t="s">
        <v>2172</v>
      </c>
      <c r="X285" s="60" t="s">
        <v>2172</v>
      </c>
      <c r="Y285" s="60" t="s">
        <v>2172</v>
      </c>
      <c r="Z285" s="60" t="s">
        <v>2172</v>
      </c>
      <c r="AA285" s="63" t="s">
        <v>2200</v>
      </c>
    </row>
    <row r="286" spans="1:27" x14ac:dyDescent="0.3">
      <c r="A286" s="37" t="s">
        <v>1585</v>
      </c>
      <c r="B286" s="37" t="s">
        <v>1817</v>
      </c>
      <c r="C286" s="37" t="s">
        <v>1586</v>
      </c>
      <c r="D286" s="37" t="s">
        <v>1587</v>
      </c>
      <c r="E286" s="37" t="s">
        <v>1588</v>
      </c>
      <c r="F286" s="37" t="s">
        <v>1589</v>
      </c>
      <c r="G286" s="37" t="s">
        <v>2111</v>
      </c>
      <c r="H286" s="37" t="s">
        <v>1816</v>
      </c>
      <c r="I286" s="37">
        <v>1</v>
      </c>
      <c r="J286" s="37">
        <v>0</v>
      </c>
      <c r="K286" s="37">
        <v>0</v>
      </c>
      <c r="L286" s="37">
        <v>0</v>
      </c>
      <c r="M286" s="37">
        <v>0</v>
      </c>
      <c r="N286" s="37">
        <v>2</v>
      </c>
      <c r="O286" s="37">
        <v>2</v>
      </c>
      <c r="P286">
        <v>1</v>
      </c>
      <c r="Q286" s="60" t="s">
        <v>2177</v>
      </c>
      <c r="R286" s="60" t="s">
        <v>2153</v>
      </c>
      <c r="S286" s="60" t="s">
        <v>2174</v>
      </c>
      <c r="T286" s="60" t="s">
        <v>2171</v>
      </c>
      <c r="U286" s="60" t="s">
        <v>2178</v>
      </c>
      <c r="V286" s="60" t="s">
        <v>2172</v>
      </c>
      <c r="W286" s="60" t="s">
        <v>2172</v>
      </c>
      <c r="X286" s="60" t="s">
        <v>2176</v>
      </c>
      <c r="Y286" s="60" t="s">
        <v>2172</v>
      </c>
      <c r="Z286" s="60" t="s">
        <v>2172</v>
      </c>
      <c r="AA286" s="61" t="s">
        <v>2199</v>
      </c>
    </row>
    <row r="287" spans="1:27" x14ac:dyDescent="0.3">
      <c r="A287" s="37" t="s">
        <v>1622</v>
      </c>
      <c r="B287" s="37" t="s">
        <v>1888</v>
      </c>
      <c r="C287" s="37" t="s">
        <v>893</v>
      </c>
      <c r="D287" s="37" t="s">
        <v>1623</v>
      </c>
      <c r="E287" s="37" t="s">
        <v>842</v>
      </c>
      <c r="F287" s="37" t="s">
        <v>895</v>
      </c>
      <c r="G287" s="37" t="s">
        <v>2112</v>
      </c>
      <c r="H287" s="37" t="s">
        <v>1813</v>
      </c>
      <c r="I287" s="37">
        <v>0</v>
      </c>
      <c r="J287" s="37">
        <v>0</v>
      </c>
      <c r="K287" s="37">
        <v>0</v>
      </c>
      <c r="L287" s="37">
        <v>0</v>
      </c>
      <c r="M287" s="37">
        <v>1</v>
      </c>
      <c r="N287" s="37">
        <v>2</v>
      </c>
      <c r="O287" s="37">
        <v>2</v>
      </c>
      <c r="P287">
        <v>1</v>
      </c>
      <c r="Q287" s="60" t="s">
        <v>2177</v>
      </c>
      <c r="R287" s="60" t="s">
        <v>2153</v>
      </c>
      <c r="S287" s="60" t="s">
        <v>2174</v>
      </c>
      <c r="T287" s="60" t="s">
        <v>2171</v>
      </c>
      <c r="U287" s="60" t="s">
        <v>2178</v>
      </c>
      <c r="V287" s="60" t="s">
        <v>2176</v>
      </c>
      <c r="W287" s="60" t="s">
        <v>2176</v>
      </c>
      <c r="X287" s="60" t="s">
        <v>2176</v>
      </c>
      <c r="Y287" s="60" t="s">
        <v>2176</v>
      </c>
      <c r="Z287" s="60" t="s">
        <v>2176</v>
      </c>
      <c r="AA287" s="61" t="s">
        <v>2197</v>
      </c>
    </row>
    <row r="288" spans="1:27" x14ac:dyDescent="0.3">
      <c r="A288" s="37" t="s">
        <v>300</v>
      </c>
      <c r="B288" s="37" t="s">
        <v>1829</v>
      </c>
      <c r="C288" s="37" t="s">
        <v>1147</v>
      </c>
      <c r="D288" s="37" t="s">
        <v>729</v>
      </c>
      <c r="E288" s="37" t="s">
        <v>1148</v>
      </c>
      <c r="F288" s="37" t="s">
        <v>1830</v>
      </c>
      <c r="G288" s="37" t="s">
        <v>2113</v>
      </c>
      <c r="H288" s="37" t="s">
        <v>1827</v>
      </c>
      <c r="I288" s="37">
        <v>0</v>
      </c>
      <c r="J288" s="37">
        <v>0</v>
      </c>
      <c r="K288" s="37">
        <v>0</v>
      </c>
      <c r="L288" s="37">
        <v>1</v>
      </c>
      <c r="M288" s="37">
        <v>0</v>
      </c>
      <c r="N288" s="37">
        <v>2</v>
      </c>
      <c r="O288" s="37">
        <v>2</v>
      </c>
      <c r="P288">
        <v>1</v>
      </c>
      <c r="Q288" s="60" t="s">
        <v>2179</v>
      </c>
      <c r="R288" s="60" t="s">
        <v>2153</v>
      </c>
      <c r="S288" s="60" t="s">
        <v>2180</v>
      </c>
      <c r="T288" s="60" t="s">
        <v>2171</v>
      </c>
      <c r="U288" s="60" t="s">
        <v>2181</v>
      </c>
      <c r="V288" s="60" t="s">
        <v>2172</v>
      </c>
      <c r="W288" s="60" t="s">
        <v>2172</v>
      </c>
      <c r="X288" s="60" t="s">
        <v>2172</v>
      </c>
      <c r="Y288" s="60" t="s">
        <v>2172</v>
      </c>
      <c r="Z288" s="60" t="s">
        <v>2172</v>
      </c>
      <c r="AA288" s="61" t="s">
        <v>2200</v>
      </c>
    </row>
    <row r="289" spans="1:27" x14ac:dyDescent="0.3">
      <c r="A289" s="37" t="s">
        <v>673</v>
      </c>
      <c r="B289" s="37" t="s">
        <v>1857</v>
      </c>
      <c r="C289" s="37" t="s">
        <v>674</v>
      </c>
      <c r="D289" s="37" t="s">
        <v>1219</v>
      </c>
      <c r="E289" s="37" t="s">
        <v>704</v>
      </c>
      <c r="F289" s="37" t="s">
        <v>675</v>
      </c>
      <c r="G289" s="37" t="s">
        <v>2114</v>
      </c>
      <c r="H289" s="37" t="s">
        <v>1809</v>
      </c>
      <c r="I289" s="37">
        <v>0</v>
      </c>
      <c r="J289" s="37">
        <v>0</v>
      </c>
      <c r="K289" s="37">
        <v>0</v>
      </c>
      <c r="L289" s="37">
        <v>1</v>
      </c>
      <c r="M289" s="37">
        <v>0</v>
      </c>
      <c r="N289" s="37">
        <v>2</v>
      </c>
      <c r="O289" s="37">
        <v>2</v>
      </c>
      <c r="P289">
        <v>1</v>
      </c>
      <c r="Q289" s="60" t="s">
        <v>2170</v>
      </c>
      <c r="R289" s="60" t="s">
        <v>2153</v>
      </c>
      <c r="S289" s="60" t="s">
        <v>467</v>
      </c>
      <c r="T289" s="60" t="s">
        <v>2171</v>
      </c>
      <c r="U289" s="60" t="s">
        <v>2171</v>
      </c>
      <c r="V289" s="60" t="s">
        <v>2172</v>
      </c>
      <c r="W289" s="60" t="s">
        <v>2172</v>
      </c>
      <c r="X289" s="60" t="s">
        <v>2172</v>
      </c>
      <c r="Y289" s="60" t="s">
        <v>2172</v>
      </c>
      <c r="Z289" s="60" t="s">
        <v>2172</v>
      </c>
      <c r="AA289" s="61" t="s">
        <v>2200</v>
      </c>
    </row>
    <row r="290" spans="1:27" x14ac:dyDescent="0.3">
      <c r="A290" s="37" t="s">
        <v>220</v>
      </c>
      <c r="B290" s="37" t="s">
        <v>1817</v>
      </c>
      <c r="C290" s="37" t="s">
        <v>1381</v>
      </c>
      <c r="D290" s="37" t="s">
        <v>1382</v>
      </c>
      <c r="E290" s="37" t="s">
        <v>1148</v>
      </c>
      <c r="F290" s="37" t="s">
        <v>223</v>
      </c>
      <c r="G290" s="37" t="s">
        <v>2115</v>
      </c>
      <c r="H290" s="37" t="s">
        <v>1827</v>
      </c>
      <c r="I290" s="37">
        <v>0</v>
      </c>
      <c r="J290" s="37">
        <v>0</v>
      </c>
      <c r="K290" s="37">
        <v>0</v>
      </c>
      <c r="L290" s="37">
        <v>1</v>
      </c>
      <c r="M290" s="37">
        <v>0</v>
      </c>
      <c r="N290" s="37">
        <v>2</v>
      </c>
      <c r="O290" s="37">
        <v>2</v>
      </c>
      <c r="P290">
        <v>1</v>
      </c>
      <c r="Q290" s="60" t="s">
        <v>2179</v>
      </c>
      <c r="R290" s="60" t="s">
        <v>2153</v>
      </c>
      <c r="S290" s="60" t="s">
        <v>2180</v>
      </c>
      <c r="T290" s="60" t="s">
        <v>2171</v>
      </c>
      <c r="U290" s="60" t="s">
        <v>2181</v>
      </c>
      <c r="V290" s="60" t="s">
        <v>2172</v>
      </c>
      <c r="W290" s="60" t="s">
        <v>2172</v>
      </c>
      <c r="X290" s="60" t="s">
        <v>2172</v>
      </c>
      <c r="Y290" s="60" t="s">
        <v>2172</v>
      </c>
      <c r="Z290" s="60" t="s">
        <v>2172</v>
      </c>
      <c r="AA290" s="61" t="s">
        <v>2200</v>
      </c>
    </row>
    <row r="291" spans="1:27" x14ac:dyDescent="0.3">
      <c r="A291" s="37" t="s">
        <v>307</v>
      </c>
      <c r="B291" s="37" t="s">
        <v>1807</v>
      </c>
      <c r="C291" s="37" t="s">
        <v>1361</v>
      </c>
      <c r="D291" s="37" t="s">
        <v>1362</v>
      </c>
      <c r="E291" s="37" t="s">
        <v>822</v>
      </c>
      <c r="F291" s="37" t="s">
        <v>309</v>
      </c>
      <c r="G291" s="37" t="s">
        <v>2116</v>
      </c>
      <c r="H291" s="37" t="s">
        <v>1827</v>
      </c>
      <c r="I291" s="37">
        <v>1</v>
      </c>
      <c r="J291" s="37">
        <v>0</v>
      </c>
      <c r="K291" s="37">
        <v>0</v>
      </c>
      <c r="L291" s="37">
        <v>0</v>
      </c>
      <c r="M291" s="37">
        <v>0</v>
      </c>
      <c r="N291" s="37">
        <v>2</v>
      </c>
      <c r="O291" s="37">
        <v>2</v>
      </c>
      <c r="P291">
        <v>1</v>
      </c>
      <c r="Q291" s="60" t="s">
        <v>2179</v>
      </c>
      <c r="R291" s="60" t="s">
        <v>2153</v>
      </c>
      <c r="S291" s="60" t="s">
        <v>2180</v>
      </c>
      <c r="T291" s="60" t="s">
        <v>2171</v>
      </c>
      <c r="U291" s="60" t="s">
        <v>2181</v>
      </c>
      <c r="V291" s="60" t="s">
        <v>2172</v>
      </c>
      <c r="W291" s="60" t="s">
        <v>2172</v>
      </c>
      <c r="X291" s="60" t="s">
        <v>2172</v>
      </c>
      <c r="Y291" s="60" t="s">
        <v>2172</v>
      </c>
      <c r="Z291" s="60" t="s">
        <v>2172</v>
      </c>
      <c r="AA291" s="61" t="s">
        <v>2200</v>
      </c>
    </row>
    <row r="292" spans="1:27" x14ac:dyDescent="0.3">
      <c r="A292" s="37" t="s">
        <v>1392</v>
      </c>
      <c r="B292" s="37" t="s">
        <v>1829</v>
      </c>
      <c r="C292" s="37" t="s">
        <v>1393</v>
      </c>
      <c r="D292" s="37" t="s">
        <v>729</v>
      </c>
      <c r="E292" s="37" t="s">
        <v>754</v>
      </c>
      <c r="F292" s="37" t="s">
        <v>1830</v>
      </c>
      <c r="G292" s="37" t="s">
        <v>2117</v>
      </c>
      <c r="H292" s="37" t="s">
        <v>1816</v>
      </c>
      <c r="I292" s="37">
        <v>0</v>
      </c>
      <c r="J292" s="37">
        <v>0</v>
      </c>
      <c r="K292" s="37">
        <v>0</v>
      </c>
      <c r="L292" s="37">
        <v>1</v>
      </c>
      <c r="M292" s="37">
        <v>0</v>
      </c>
      <c r="N292" s="37">
        <v>2</v>
      </c>
      <c r="O292" s="37">
        <v>2</v>
      </c>
      <c r="P292">
        <v>1</v>
      </c>
      <c r="Q292" s="60" t="s">
        <v>2177</v>
      </c>
      <c r="R292" s="60" t="s">
        <v>2153</v>
      </c>
      <c r="S292" s="60" t="s">
        <v>2174</v>
      </c>
      <c r="T292" s="60" t="s">
        <v>2171</v>
      </c>
      <c r="U292" s="60" t="s">
        <v>2171</v>
      </c>
      <c r="V292" s="60" t="s">
        <v>2176</v>
      </c>
      <c r="W292" s="60" t="s">
        <v>2172</v>
      </c>
      <c r="X292" s="60" t="s">
        <v>2172</v>
      </c>
      <c r="Y292" s="60" t="s">
        <v>2172</v>
      </c>
      <c r="Z292" s="60" t="s">
        <v>2172</v>
      </c>
      <c r="AA292" s="61" t="s">
        <v>2199</v>
      </c>
    </row>
    <row r="293" spans="1:27" x14ac:dyDescent="0.3">
      <c r="A293" s="37" t="s">
        <v>1277</v>
      </c>
      <c r="B293" s="37" t="s">
        <v>1948</v>
      </c>
      <c r="C293" s="37" t="s">
        <v>1278</v>
      </c>
      <c r="D293" s="37" t="s">
        <v>729</v>
      </c>
      <c r="E293" s="37" t="s">
        <v>704</v>
      </c>
      <c r="F293" s="37" t="s">
        <v>557</v>
      </c>
      <c r="G293" s="37" t="s">
        <v>2118</v>
      </c>
      <c r="H293" s="37" t="s">
        <v>1816</v>
      </c>
      <c r="I293" s="37">
        <v>1</v>
      </c>
      <c r="J293" s="37">
        <v>0</v>
      </c>
      <c r="K293" s="37">
        <v>0</v>
      </c>
      <c r="L293" s="37">
        <v>0</v>
      </c>
      <c r="M293" s="37">
        <v>0</v>
      </c>
      <c r="N293" s="37">
        <v>2</v>
      </c>
      <c r="O293" s="37">
        <v>2</v>
      </c>
      <c r="P293">
        <v>1</v>
      </c>
      <c r="Q293" s="60" t="s">
        <v>2177</v>
      </c>
      <c r="R293" s="60" t="s">
        <v>2153</v>
      </c>
      <c r="S293" s="60" t="s">
        <v>2174</v>
      </c>
      <c r="T293" s="60" t="s">
        <v>2171</v>
      </c>
      <c r="U293" s="60" t="s">
        <v>2171</v>
      </c>
      <c r="V293" s="60" t="s">
        <v>2172</v>
      </c>
      <c r="W293" s="60" t="s">
        <v>2172</v>
      </c>
      <c r="X293" s="60" t="s">
        <v>2172</v>
      </c>
      <c r="Y293" s="60" t="s">
        <v>2172</v>
      </c>
      <c r="Z293" s="60" t="s">
        <v>2176</v>
      </c>
      <c r="AA293" s="61" t="s">
        <v>2199</v>
      </c>
    </row>
    <row r="294" spans="1:27" x14ac:dyDescent="0.3">
      <c r="A294" s="37" t="s">
        <v>1290</v>
      </c>
      <c r="B294" s="37" t="s">
        <v>1822</v>
      </c>
      <c r="C294" s="37" t="s">
        <v>1291</v>
      </c>
      <c r="D294" s="37" t="s">
        <v>729</v>
      </c>
      <c r="E294" s="37" t="s">
        <v>1292</v>
      </c>
      <c r="F294" s="37" t="s">
        <v>1823</v>
      </c>
      <c r="G294" s="37" t="s">
        <v>2119</v>
      </c>
      <c r="H294" s="37" t="s">
        <v>1816</v>
      </c>
      <c r="I294" s="37">
        <v>0</v>
      </c>
      <c r="J294" s="37">
        <v>0</v>
      </c>
      <c r="K294" s="37">
        <v>0</v>
      </c>
      <c r="L294" s="37">
        <v>0</v>
      </c>
      <c r="M294" s="37">
        <v>1</v>
      </c>
      <c r="N294" s="37">
        <v>2</v>
      </c>
      <c r="O294" s="37">
        <v>2</v>
      </c>
      <c r="P294">
        <v>1</v>
      </c>
      <c r="Q294" s="60" t="s">
        <v>2177</v>
      </c>
      <c r="R294" s="60" t="s">
        <v>2153</v>
      </c>
      <c r="S294" s="60" t="s">
        <v>2174</v>
      </c>
      <c r="T294" s="60" t="s">
        <v>2171</v>
      </c>
      <c r="U294" s="60" t="s">
        <v>2178</v>
      </c>
      <c r="V294" s="60" t="s">
        <v>2176</v>
      </c>
      <c r="W294" s="60" t="s">
        <v>2172</v>
      </c>
      <c r="X294" s="60" t="s">
        <v>2176</v>
      </c>
      <c r="Y294" s="60" t="s">
        <v>2172</v>
      </c>
      <c r="Z294" s="60" t="s">
        <v>2172</v>
      </c>
      <c r="AA294" s="61" t="s">
        <v>2199</v>
      </c>
    </row>
    <row r="295" spans="1:27" x14ac:dyDescent="0.3">
      <c r="A295" s="37" t="s">
        <v>1349</v>
      </c>
      <c r="B295" s="37" t="s">
        <v>1822</v>
      </c>
      <c r="C295" s="37" t="s">
        <v>1350</v>
      </c>
      <c r="D295" s="37" t="s">
        <v>1351</v>
      </c>
      <c r="E295" s="37" t="s">
        <v>785</v>
      </c>
      <c r="F295" s="37" t="s">
        <v>1823</v>
      </c>
      <c r="G295" s="37" t="s">
        <v>2120</v>
      </c>
      <c r="H295" s="37" t="s">
        <v>1816</v>
      </c>
      <c r="I295" s="37">
        <v>0</v>
      </c>
      <c r="J295" s="37">
        <v>0</v>
      </c>
      <c r="K295" s="37">
        <v>0</v>
      </c>
      <c r="L295" s="37">
        <v>0</v>
      </c>
      <c r="M295" s="37">
        <v>1</v>
      </c>
      <c r="N295" s="37">
        <v>2</v>
      </c>
      <c r="O295" s="37">
        <v>2</v>
      </c>
      <c r="P295">
        <v>1</v>
      </c>
      <c r="Q295" s="60" t="s">
        <v>2177</v>
      </c>
      <c r="R295" s="60" t="s">
        <v>2182</v>
      </c>
      <c r="S295" s="60" t="s">
        <v>2182</v>
      </c>
      <c r="T295" s="60" t="s">
        <v>2171</v>
      </c>
      <c r="U295" s="60" t="s">
        <v>2171</v>
      </c>
      <c r="V295" s="60" t="s">
        <v>2172</v>
      </c>
      <c r="W295" s="60" t="s">
        <v>2172</v>
      </c>
      <c r="X295" s="60" t="s">
        <v>2172</v>
      </c>
      <c r="Y295" s="60" t="s">
        <v>2172</v>
      </c>
      <c r="Z295" s="60" t="s">
        <v>2172</v>
      </c>
      <c r="AA295" s="61" t="s">
        <v>2196</v>
      </c>
    </row>
    <row r="296" spans="1:27" x14ac:dyDescent="0.3">
      <c r="A296" s="37" t="s">
        <v>1484</v>
      </c>
      <c r="B296" s="37" t="s">
        <v>1822</v>
      </c>
      <c r="C296" s="37" t="s">
        <v>1485</v>
      </c>
      <c r="D296" s="37" t="s">
        <v>1486</v>
      </c>
      <c r="E296" s="37" t="s">
        <v>767</v>
      </c>
      <c r="F296" s="37" t="s">
        <v>1823</v>
      </c>
      <c r="G296" s="37" t="s">
        <v>2121</v>
      </c>
      <c r="H296" s="37" t="s">
        <v>1812</v>
      </c>
      <c r="I296" s="37">
        <v>1</v>
      </c>
      <c r="J296" s="37">
        <v>0</v>
      </c>
      <c r="K296" s="37">
        <v>0</v>
      </c>
      <c r="L296" s="37">
        <v>0</v>
      </c>
      <c r="M296" s="37">
        <v>0</v>
      </c>
      <c r="N296" s="37">
        <v>2</v>
      </c>
      <c r="O296" s="37">
        <v>2</v>
      </c>
      <c r="P296">
        <v>1</v>
      </c>
      <c r="Q296" s="60" t="s">
        <v>2177</v>
      </c>
      <c r="R296" s="60" t="s">
        <v>2153</v>
      </c>
      <c r="S296" s="60" t="s">
        <v>2174</v>
      </c>
      <c r="T296" s="60" t="s">
        <v>2171</v>
      </c>
      <c r="U296" s="60" t="s">
        <v>2171</v>
      </c>
      <c r="V296" s="60" t="s">
        <v>2176</v>
      </c>
      <c r="W296" s="60" t="s">
        <v>2172</v>
      </c>
      <c r="X296" s="60" t="s">
        <v>2172</v>
      </c>
      <c r="Y296" s="60" t="s">
        <v>2172</v>
      </c>
      <c r="Z296" s="60" t="s">
        <v>2172</v>
      </c>
      <c r="AA296" s="61" t="s">
        <v>2197</v>
      </c>
    </row>
    <row r="297" spans="1:27" x14ac:dyDescent="0.3">
      <c r="A297" s="37" t="s">
        <v>1556</v>
      </c>
      <c r="B297" s="37" t="s">
        <v>1822</v>
      </c>
      <c r="C297" s="37" t="s">
        <v>1557</v>
      </c>
      <c r="D297" s="37" t="s">
        <v>729</v>
      </c>
      <c r="E297" s="37" t="s">
        <v>1558</v>
      </c>
      <c r="F297" s="37" t="s">
        <v>1559</v>
      </c>
      <c r="G297" s="37" t="s">
        <v>2122</v>
      </c>
      <c r="H297" s="37" t="s">
        <v>1813</v>
      </c>
      <c r="I297" s="37">
        <v>1</v>
      </c>
      <c r="J297" s="37">
        <v>0</v>
      </c>
      <c r="K297" s="37">
        <v>0</v>
      </c>
      <c r="L297" s="37">
        <v>0</v>
      </c>
      <c r="M297" s="37">
        <v>0</v>
      </c>
      <c r="N297" s="37">
        <v>2</v>
      </c>
      <c r="O297" s="37">
        <v>2</v>
      </c>
      <c r="P297">
        <v>1</v>
      </c>
      <c r="Q297" s="60" t="s">
        <v>2177</v>
      </c>
      <c r="R297" s="60" t="s">
        <v>2153</v>
      </c>
      <c r="S297" s="60" t="s">
        <v>2174</v>
      </c>
      <c r="T297" s="60" t="s">
        <v>2171</v>
      </c>
      <c r="U297" s="60" t="s">
        <v>2181</v>
      </c>
      <c r="V297" s="60" t="s">
        <v>2176</v>
      </c>
      <c r="W297" s="60" t="s">
        <v>2172</v>
      </c>
      <c r="X297" s="60" t="s">
        <v>2176</v>
      </c>
      <c r="Y297" s="60" t="s">
        <v>2172</v>
      </c>
      <c r="Z297" s="60" t="s">
        <v>2172</v>
      </c>
      <c r="AA297" s="61" t="s">
        <v>2197</v>
      </c>
    </row>
    <row r="298" spans="1:27" x14ac:dyDescent="0.3">
      <c r="A298" s="37" t="s">
        <v>1436</v>
      </c>
      <c r="B298" s="37" t="s">
        <v>1822</v>
      </c>
      <c r="C298" s="37" t="s">
        <v>1437</v>
      </c>
      <c r="D298" s="37" t="s">
        <v>729</v>
      </c>
      <c r="E298" s="37" t="s">
        <v>1158</v>
      </c>
      <c r="F298" s="37" t="s">
        <v>1823</v>
      </c>
      <c r="G298" s="37" t="s">
        <v>2123</v>
      </c>
      <c r="H298" s="37" t="s">
        <v>1812</v>
      </c>
      <c r="I298" s="37">
        <v>1</v>
      </c>
      <c r="J298" s="37">
        <v>0</v>
      </c>
      <c r="K298" s="37">
        <v>0</v>
      </c>
      <c r="L298" s="37">
        <v>0</v>
      </c>
      <c r="M298" s="37">
        <v>0</v>
      </c>
      <c r="N298" s="37">
        <v>2</v>
      </c>
      <c r="O298" s="37">
        <v>2</v>
      </c>
      <c r="P298">
        <v>1</v>
      </c>
      <c r="Q298" s="60" t="s">
        <v>2177</v>
      </c>
      <c r="R298" s="60" t="s">
        <v>2182</v>
      </c>
      <c r="S298" s="60" t="s">
        <v>2182</v>
      </c>
      <c r="T298" s="60" t="s">
        <v>2171</v>
      </c>
      <c r="U298" s="60" t="s">
        <v>2171</v>
      </c>
      <c r="V298" s="60" t="s">
        <v>2172</v>
      </c>
      <c r="W298" s="60" t="s">
        <v>2172</v>
      </c>
      <c r="X298" s="60" t="s">
        <v>2172</v>
      </c>
      <c r="Y298" s="60" t="s">
        <v>2172</v>
      </c>
      <c r="Z298" s="60" t="s">
        <v>2172</v>
      </c>
      <c r="AA298" s="61" t="s">
        <v>2196</v>
      </c>
    </row>
    <row r="299" spans="1:27" x14ac:dyDescent="0.3">
      <c r="A299" s="37" t="s">
        <v>1214</v>
      </c>
      <c r="B299" s="37" t="s">
        <v>1822</v>
      </c>
      <c r="C299" s="37" t="s">
        <v>1215</v>
      </c>
      <c r="D299" s="37" t="s">
        <v>1216</v>
      </c>
      <c r="E299" s="37" t="s">
        <v>1217</v>
      </c>
      <c r="F299" s="37" t="s">
        <v>1823</v>
      </c>
      <c r="G299" s="37" t="s">
        <v>2124</v>
      </c>
      <c r="H299" s="37" t="s">
        <v>1813</v>
      </c>
      <c r="I299" s="37">
        <v>1</v>
      </c>
      <c r="J299" s="37">
        <v>0</v>
      </c>
      <c r="K299" s="37">
        <v>0</v>
      </c>
      <c r="L299" s="37">
        <v>0</v>
      </c>
      <c r="M299" s="37">
        <v>0</v>
      </c>
      <c r="N299" s="37">
        <v>2</v>
      </c>
      <c r="O299" s="37">
        <v>2</v>
      </c>
      <c r="P299">
        <v>1</v>
      </c>
      <c r="Q299" s="60" t="s">
        <v>2177</v>
      </c>
      <c r="R299" s="60" t="s">
        <v>2153</v>
      </c>
      <c r="S299" s="60" t="s">
        <v>2174</v>
      </c>
      <c r="T299" s="60" t="s">
        <v>2171</v>
      </c>
      <c r="U299" s="60" t="s">
        <v>2181</v>
      </c>
      <c r="V299" s="60" t="s">
        <v>2176</v>
      </c>
      <c r="W299" s="60" t="s">
        <v>2172</v>
      </c>
      <c r="X299" s="60" t="s">
        <v>2172</v>
      </c>
      <c r="Y299" s="60" t="s">
        <v>2172</v>
      </c>
      <c r="Z299" s="60" t="s">
        <v>2172</v>
      </c>
      <c r="AA299" s="61" t="s">
        <v>2197</v>
      </c>
    </row>
    <row r="300" spans="1:27" x14ac:dyDescent="0.3">
      <c r="A300" s="37" t="s">
        <v>316</v>
      </c>
      <c r="B300" s="37" t="s">
        <v>1840</v>
      </c>
      <c r="C300" s="37" t="s">
        <v>317</v>
      </c>
      <c r="D300" s="37" t="s">
        <v>1364</v>
      </c>
      <c r="E300" s="37" t="s">
        <v>958</v>
      </c>
      <c r="F300" s="37" t="s">
        <v>1823</v>
      </c>
      <c r="G300" s="37" t="s">
        <v>2125</v>
      </c>
      <c r="H300" s="37" t="s">
        <v>1827</v>
      </c>
      <c r="I300" s="37">
        <v>1</v>
      </c>
      <c r="J300" s="37">
        <v>0</v>
      </c>
      <c r="K300" s="37">
        <v>0</v>
      </c>
      <c r="L300" s="37">
        <v>0</v>
      </c>
      <c r="M300" s="37">
        <v>0</v>
      </c>
      <c r="N300" s="37">
        <v>2</v>
      </c>
      <c r="O300" s="37">
        <v>2</v>
      </c>
      <c r="P300">
        <v>1</v>
      </c>
      <c r="Q300" s="60" t="s">
        <v>2179</v>
      </c>
      <c r="R300" s="60" t="s">
        <v>2153</v>
      </c>
      <c r="S300" s="60" t="s">
        <v>2180</v>
      </c>
      <c r="T300" s="60" t="s">
        <v>2171</v>
      </c>
      <c r="U300" s="60" t="s">
        <v>2178</v>
      </c>
      <c r="V300" s="60" t="s">
        <v>2172</v>
      </c>
      <c r="W300" s="60" t="s">
        <v>2172</v>
      </c>
      <c r="X300" s="60" t="s">
        <v>2172</v>
      </c>
      <c r="Y300" s="60" t="s">
        <v>2172</v>
      </c>
      <c r="Z300" s="60" t="s">
        <v>2172</v>
      </c>
      <c r="AA300" s="61" t="s">
        <v>2200</v>
      </c>
    </row>
    <row r="301" spans="1:27" x14ac:dyDescent="0.3">
      <c r="A301" s="37" t="s">
        <v>1545</v>
      </c>
      <c r="B301" s="37" t="s">
        <v>1948</v>
      </c>
      <c r="C301" s="37" t="s">
        <v>1546</v>
      </c>
      <c r="D301" s="37" t="s">
        <v>1547</v>
      </c>
      <c r="E301" s="37" t="s">
        <v>754</v>
      </c>
      <c r="F301" s="37" t="s">
        <v>1548</v>
      </c>
      <c r="G301" s="37" t="s">
        <v>2126</v>
      </c>
      <c r="H301" s="37" t="s">
        <v>1813</v>
      </c>
      <c r="I301" s="37">
        <v>1</v>
      </c>
      <c r="J301" s="37">
        <v>0</v>
      </c>
      <c r="K301" s="37">
        <v>0</v>
      </c>
      <c r="L301" s="37">
        <v>0</v>
      </c>
      <c r="M301" s="37">
        <v>0</v>
      </c>
      <c r="N301" s="37">
        <v>2</v>
      </c>
      <c r="O301" s="37">
        <v>2</v>
      </c>
      <c r="P301">
        <v>1</v>
      </c>
      <c r="Q301" s="60" t="s">
        <v>2177</v>
      </c>
      <c r="R301" s="60" t="s">
        <v>2153</v>
      </c>
      <c r="S301" s="60" t="s">
        <v>2174</v>
      </c>
      <c r="T301" s="60" t="s">
        <v>2171</v>
      </c>
      <c r="U301" s="60" t="s">
        <v>2181</v>
      </c>
      <c r="V301" s="60" t="s">
        <v>2176</v>
      </c>
      <c r="W301" s="60" t="s">
        <v>2176</v>
      </c>
      <c r="X301" s="60" t="s">
        <v>2176</v>
      </c>
      <c r="Y301" s="60" t="s">
        <v>2176</v>
      </c>
      <c r="Z301" s="60" t="s">
        <v>2176</v>
      </c>
      <c r="AA301" s="61" t="s">
        <v>2197</v>
      </c>
    </row>
    <row r="302" spans="1:27" x14ac:dyDescent="0.3">
      <c r="A302" s="37" t="s">
        <v>408</v>
      </c>
      <c r="B302" s="37" t="s">
        <v>1835</v>
      </c>
      <c r="C302" s="37" t="s">
        <v>409</v>
      </c>
      <c r="D302" s="37" t="s">
        <v>1657</v>
      </c>
      <c r="E302" s="37" t="s">
        <v>963</v>
      </c>
      <c r="F302" s="37" t="s">
        <v>410</v>
      </c>
      <c r="G302" s="37" t="s">
        <v>2127</v>
      </c>
      <c r="H302" s="37" t="s">
        <v>1827</v>
      </c>
      <c r="I302" s="37">
        <v>1</v>
      </c>
      <c r="J302" s="37">
        <v>0</v>
      </c>
      <c r="K302" s="37">
        <v>0</v>
      </c>
      <c r="L302" s="37">
        <v>0</v>
      </c>
      <c r="M302" s="37">
        <v>0</v>
      </c>
      <c r="N302" s="37">
        <v>2</v>
      </c>
      <c r="O302" s="37">
        <v>2</v>
      </c>
      <c r="P302">
        <v>1</v>
      </c>
      <c r="Q302" s="60" t="s">
        <v>2177</v>
      </c>
      <c r="R302" s="60" t="s">
        <v>2153</v>
      </c>
      <c r="S302" s="60" t="s">
        <v>2174</v>
      </c>
      <c r="T302" s="60" t="s">
        <v>2171</v>
      </c>
      <c r="U302" s="60" t="s">
        <v>2181</v>
      </c>
      <c r="V302" s="60" t="s">
        <v>2172</v>
      </c>
      <c r="W302" s="60" t="s">
        <v>2172</v>
      </c>
      <c r="X302" s="60" t="s">
        <v>2176</v>
      </c>
      <c r="Y302" s="60" t="s">
        <v>2172</v>
      </c>
      <c r="Z302" s="60" t="s">
        <v>2172</v>
      </c>
      <c r="AA302" s="63" t="s">
        <v>2197</v>
      </c>
    </row>
    <row r="303" spans="1:27" x14ac:dyDescent="0.3">
      <c r="A303" s="37" t="s">
        <v>240</v>
      </c>
      <c r="B303" s="37" t="s">
        <v>1832</v>
      </c>
      <c r="C303" s="37" t="s">
        <v>1200</v>
      </c>
      <c r="D303" s="37" t="s">
        <v>1201</v>
      </c>
      <c r="E303" s="37" t="s">
        <v>1202</v>
      </c>
      <c r="F303" s="37" t="s">
        <v>238</v>
      </c>
      <c r="G303" s="37" t="s">
        <v>2128</v>
      </c>
      <c r="H303" s="37" t="s">
        <v>1827</v>
      </c>
      <c r="I303" s="37">
        <v>1</v>
      </c>
      <c r="J303" s="37">
        <v>0</v>
      </c>
      <c r="K303" s="37">
        <v>0</v>
      </c>
      <c r="L303" s="37">
        <v>0</v>
      </c>
      <c r="M303" s="37">
        <v>0</v>
      </c>
      <c r="N303" s="37">
        <v>2</v>
      </c>
      <c r="O303" s="37">
        <v>2</v>
      </c>
      <c r="P303">
        <v>1</v>
      </c>
      <c r="Q303" s="60" t="s">
        <v>2179</v>
      </c>
      <c r="R303" s="60" t="s">
        <v>2153</v>
      </c>
      <c r="S303" s="60" t="s">
        <v>2180</v>
      </c>
      <c r="T303" s="60" t="s">
        <v>2171</v>
      </c>
      <c r="U303" s="60" t="s">
        <v>2181</v>
      </c>
      <c r="V303" s="60" t="s">
        <v>2172</v>
      </c>
      <c r="W303" s="60" t="s">
        <v>2172</v>
      </c>
      <c r="X303" s="60" t="s">
        <v>2172</v>
      </c>
      <c r="Y303" s="60" t="s">
        <v>2172</v>
      </c>
      <c r="Z303" s="60" t="s">
        <v>2172</v>
      </c>
      <c r="AA303" s="61" t="s">
        <v>2200</v>
      </c>
    </row>
    <row r="304" spans="1:27" x14ac:dyDescent="0.3">
      <c r="A304" s="37" t="s">
        <v>235</v>
      </c>
      <c r="B304" s="37" t="s">
        <v>1832</v>
      </c>
      <c r="C304" s="37" t="s">
        <v>1208</v>
      </c>
      <c r="D304" s="37" t="s">
        <v>1209</v>
      </c>
      <c r="E304" s="37" t="s">
        <v>1096</v>
      </c>
      <c r="F304" s="37" t="s">
        <v>238</v>
      </c>
      <c r="G304" s="37" t="s">
        <v>2129</v>
      </c>
      <c r="H304" s="37" t="s">
        <v>1827</v>
      </c>
      <c r="I304" s="37">
        <v>1</v>
      </c>
      <c r="J304" s="37">
        <v>0</v>
      </c>
      <c r="K304" s="37">
        <v>0</v>
      </c>
      <c r="L304" s="37">
        <v>0</v>
      </c>
      <c r="M304" s="37">
        <v>0</v>
      </c>
      <c r="N304" s="37">
        <v>2</v>
      </c>
      <c r="O304" s="37">
        <v>2</v>
      </c>
      <c r="P304">
        <v>1</v>
      </c>
      <c r="Q304" s="60" t="s">
        <v>2179</v>
      </c>
      <c r="R304" s="60" t="s">
        <v>2153</v>
      </c>
      <c r="S304" s="60" t="s">
        <v>2180</v>
      </c>
      <c r="T304" s="60" t="s">
        <v>2171</v>
      </c>
      <c r="U304" s="60" t="s">
        <v>2181</v>
      </c>
      <c r="V304" s="60" t="s">
        <v>2172</v>
      </c>
      <c r="W304" s="60" t="s">
        <v>2172</v>
      </c>
      <c r="X304" s="60" t="s">
        <v>2172</v>
      </c>
      <c r="Y304" s="60" t="s">
        <v>2172</v>
      </c>
      <c r="Z304" s="60" t="s">
        <v>2172</v>
      </c>
      <c r="AA304" s="61" t="s">
        <v>2200</v>
      </c>
    </row>
    <row r="305" spans="1:27" x14ac:dyDescent="0.3">
      <c r="A305" s="37" t="s">
        <v>1270</v>
      </c>
      <c r="B305" s="37" t="s">
        <v>1817</v>
      </c>
      <c r="C305" s="37" t="s">
        <v>988</v>
      </c>
      <c r="D305" s="37" t="s">
        <v>962</v>
      </c>
      <c r="E305" s="37" t="s">
        <v>1271</v>
      </c>
      <c r="F305" s="37" t="s">
        <v>990</v>
      </c>
      <c r="G305" s="37" t="s">
        <v>2130</v>
      </c>
      <c r="H305" s="37" t="s">
        <v>1813</v>
      </c>
      <c r="I305" s="37">
        <v>0</v>
      </c>
      <c r="J305" s="37">
        <v>0</v>
      </c>
      <c r="K305" s="37">
        <v>1</v>
      </c>
      <c r="L305" s="37">
        <v>0</v>
      </c>
      <c r="M305" s="37">
        <v>0</v>
      </c>
      <c r="N305" s="37">
        <v>2</v>
      </c>
      <c r="O305" s="37">
        <v>2</v>
      </c>
      <c r="P305">
        <v>1</v>
      </c>
      <c r="Q305" s="60" t="s">
        <v>2177</v>
      </c>
      <c r="R305" s="60" t="s">
        <v>2153</v>
      </c>
      <c r="S305" s="60" t="s">
        <v>2174</v>
      </c>
      <c r="T305" s="60" t="s">
        <v>2171</v>
      </c>
      <c r="U305" s="60" t="s">
        <v>2171</v>
      </c>
      <c r="V305" s="60" t="s">
        <v>2176</v>
      </c>
      <c r="W305" s="60" t="s">
        <v>2172</v>
      </c>
      <c r="X305" s="60" t="s">
        <v>2176</v>
      </c>
      <c r="Y305" s="60" t="s">
        <v>2172</v>
      </c>
      <c r="Z305" s="60" t="s">
        <v>2172</v>
      </c>
      <c r="AA305" s="61" t="s">
        <v>2197</v>
      </c>
    </row>
    <row r="306" spans="1:27" x14ac:dyDescent="0.3">
      <c r="A306" s="37" t="s">
        <v>1633</v>
      </c>
      <c r="B306" s="37" t="s">
        <v>1825</v>
      </c>
      <c r="C306" s="37" t="s">
        <v>806</v>
      </c>
      <c r="D306" s="37" t="s">
        <v>729</v>
      </c>
      <c r="E306" s="37" t="s">
        <v>1634</v>
      </c>
      <c r="F306" s="37" t="s">
        <v>1635</v>
      </c>
      <c r="G306" s="37" t="s">
        <v>2131</v>
      </c>
      <c r="H306" s="37" t="s">
        <v>1813</v>
      </c>
      <c r="I306" s="37">
        <v>0</v>
      </c>
      <c r="J306" s="37">
        <v>0</v>
      </c>
      <c r="K306" s="37">
        <v>0</v>
      </c>
      <c r="L306" s="37">
        <v>1</v>
      </c>
      <c r="M306" s="37">
        <v>0</v>
      </c>
      <c r="N306" s="37">
        <v>2</v>
      </c>
      <c r="O306" s="37">
        <v>2</v>
      </c>
      <c r="P306">
        <v>1</v>
      </c>
      <c r="Q306" s="60" t="s">
        <v>2190</v>
      </c>
      <c r="R306" s="60" t="s">
        <v>2153</v>
      </c>
      <c r="S306" s="60" t="s">
        <v>2174</v>
      </c>
      <c r="T306" s="60" t="s">
        <v>2171</v>
      </c>
      <c r="U306" s="60" t="s">
        <v>2171</v>
      </c>
      <c r="V306" s="60" t="s">
        <v>2176</v>
      </c>
      <c r="W306" s="60" t="s">
        <v>2176</v>
      </c>
      <c r="X306" s="60" t="s">
        <v>2176</v>
      </c>
      <c r="Y306" s="60" t="s">
        <v>2176</v>
      </c>
      <c r="Z306" s="60" t="s">
        <v>2176</v>
      </c>
      <c r="AA306" s="61" t="s">
        <v>2197</v>
      </c>
    </row>
    <row r="307" spans="1:27" x14ac:dyDescent="0.3">
      <c r="A307" s="37" t="s">
        <v>1152</v>
      </c>
      <c r="B307" s="37" t="s">
        <v>1857</v>
      </c>
      <c r="C307" s="37" t="s">
        <v>1153</v>
      </c>
      <c r="D307" s="37" t="s">
        <v>729</v>
      </c>
      <c r="E307" s="37" t="s">
        <v>759</v>
      </c>
      <c r="F307" s="37" t="s">
        <v>312</v>
      </c>
      <c r="G307" s="37" t="s">
        <v>2132</v>
      </c>
      <c r="H307" s="37" t="s">
        <v>1812</v>
      </c>
      <c r="I307" s="37">
        <v>0</v>
      </c>
      <c r="J307" s="37">
        <v>0</v>
      </c>
      <c r="K307" s="37">
        <v>0</v>
      </c>
      <c r="L307" s="37">
        <v>1</v>
      </c>
      <c r="M307" s="37">
        <v>0</v>
      </c>
      <c r="N307" s="37">
        <v>2</v>
      </c>
      <c r="O307" s="37">
        <v>2</v>
      </c>
      <c r="P307">
        <v>1</v>
      </c>
      <c r="Q307" s="60" t="s">
        <v>2177</v>
      </c>
      <c r="R307" s="60" t="s">
        <v>2153</v>
      </c>
      <c r="S307" s="60" t="s">
        <v>2174</v>
      </c>
      <c r="T307" s="60" t="s">
        <v>2171</v>
      </c>
      <c r="U307" s="60" t="s">
        <v>2171</v>
      </c>
      <c r="V307" s="60" t="s">
        <v>2176</v>
      </c>
      <c r="W307" s="60" t="s">
        <v>2172</v>
      </c>
      <c r="X307" s="60" t="s">
        <v>2172</v>
      </c>
      <c r="Y307" s="60" t="s">
        <v>2176</v>
      </c>
      <c r="Z307" s="60" t="s">
        <v>2172</v>
      </c>
      <c r="AA307" s="61" t="s">
        <v>2197</v>
      </c>
    </row>
    <row r="308" spans="1:27" x14ac:dyDescent="0.3">
      <c r="A308" s="37" t="s">
        <v>1534</v>
      </c>
      <c r="B308" s="37" t="s">
        <v>1822</v>
      </c>
      <c r="C308" s="37" t="s">
        <v>1535</v>
      </c>
      <c r="D308" s="37" t="s">
        <v>1536</v>
      </c>
      <c r="E308" s="37" t="s">
        <v>1369</v>
      </c>
      <c r="F308" s="37" t="s">
        <v>1823</v>
      </c>
      <c r="G308" s="37" t="s">
        <v>2133</v>
      </c>
      <c r="H308" s="37" t="s">
        <v>1812</v>
      </c>
      <c r="I308" s="37">
        <v>0</v>
      </c>
      <c r="J308" s="37">
        <v>0</v>
      </c>
      <c r="K308" s="37">
        <v>0</v>
      </c>
      <c r="L308" s="37">
        <v>0</v>
      </c>
      <c r="M308" s="37">
        <v>1</v>
      </c>
      <c r="N308" s="37">
        <v>2</v>
      </c>
      <c r="O308" s="37">
        <v>2</v>
      </c>
      <c r="P308">
        <v>1</v>
      </c>
      <c r="Q308" s="60" t="s">
        <v>2177</v>
      </c>
      <c r="R308" s="60" t="s">
        <v>2182</v>
      </c>
      <c r="S308" s="60" t="s">
        <v>2182</v>
      </c>
      <c r="T308" s="60" t="s">
        <v>2171</v>
      </c>
      <c r="U308" s="60" t="s">
        <v>2171</v>
      </c>
      <c r="V308" s="60" t="s">
        <v>2172</v>
      </c>
      <c r="W308" s="60" t="s">
        <v>2172</v>
      </c>
      <c r="X308" s="60" t="s">
        <v>2172</v>
      </c>
      <c r="Y308" s="60" t="s">
        <v>2172</v>
      </c>
      <c r="Z308" s="60" t="s">
        <v>2172</v>
      </c>
      <c r="AA308" s="61" t="s">
        <v>2196</v>
      </c>
    </row>
    <row r="309" spans="1:27" x14ac:dyDescent="0.3">
      <c r="A309" s="37" t="s">
        <v>1242</v>
      </c>
      <c r="B309" s="37" t="s">
        <v>1861</v>
      </c>
      <c r="C309" s="37" t="s">
        <v>1243</v>
      </c>
      <c r="D309" s="37" t="s">
        <v>784</v>
      </c>
      <c r="E309" s="37" t="s">
        <v>963</v>
      </c>
      <c r="F309" s="37" t="s">
        <v>199</v>
      </c>
      <c r="G309" s="37" t="s">
        <v>2134</v>
      </c>
      <c r="H309" s="37" t="s">
        <v>1812</v>
      </c>
      <c r="I309" s="37">
        <v>0</v>
      </c>
      <c r="J309" s="37">
        <v>0</v>
      </c>
      <c r="K309" s="37">
        <v>0</v>
      </c>
      <c r="L309" s="37">
        <v>0</v>
      </c>
      <c r="M309" s="37">
        <v>1</v>
      </c>
      <c r="N309" s="37">
        <v>2</v>
      </c>
      <c r="O309" s="37">
        <v>2</v>
      </c>
      <c r="P309">
        <v>1</v>
      </c>
      <c r="Q309" s="60" t="s">
        <v>2188</v>
      </c>
      <c r="R309" s="60" t="s">
        <v>2153</v>
      </c>
      <c r="S309" s="60" t="s">
        <v>2174</v>
      </c>
      <c r="T309" s="60" t="s">
        <v>2171</v>
      </c>
      <c r="U309" s="60" t="s">
        <v>2171</v>
      </c>
      <c r="V309" s="60" t="s">
        <v>2172</v>
      </c>
      <c r="W309" s="60" t="s">
        <v>2172</v>
      </c>
      <c r="X309" s="60" t="s">
        <v>2172</v>
      </c>
      <c r="Y309" s="60" t="s">
        <v>2172</v>
      </c>
      <c r="Z309" s="60" t="s">
        <v>2176</v>
      </c>
      <c r="AA309" s="61" t="s">
        <v>2197</v>
      </c>
    </row>
    <row r="310" spans="1:27" x14ac:dyDescent="0.3">
      <c r="A310" s="37" t="s">
        <v>1617</v>
      </c>
      <c r="B310" s="37" t="s">
        <v>1817</v>
      </c>
      <c r="C310" s="37" t="s">
        <v>1618</v>
      </c>
      <c r="D310" s="37" t="s">
        <v>1619</v>
      </c>
      <c r="E310" s="37" t="s">
        <v>1620</v>
      </c>
      <c r="F310" s="37" t="s">
        <v>179</v>
      </c>
      <c r="G310" s="37" t="s">
        <v>2135</v>
      </c>
      <c r="H310" s="37" t="s">
        <v>1812</v>
      </c>
      <c r="I310" s="37">
        <v>0</v>
      </c>
      <c r="J310" s="37">
        <v>0</v>
      </c>
      <c r="K310" s="37">
        <v>0</v>
      </c>
      <c r="L310" s="37">
        <v>1</v>
      </c>
      <c r="M310" s="37">
        <v>0</v>
      </c>
      <c r="N310" s="37">
        <v>2</v>
      </c>
      <c r="O310" s="37">
        <v>2</v>
      </c>
      <c r="P310">
        <v>1</v>
      </c>
      <c r="Q310" s="60" t="s">
        <v>2177</v>
      </c>
      <c r="R310" s="60" t="s">
        <v>2153</v>
      </c>
      <c r="S310" s="60" t="s">
        <v>2174</v>
      </c>
      <c r="T310" s="60" t="s">
        <v>2171</v>
      </c>
      <c r="U310" s="60" t="s">
        <v>2178</v>
      </c>
      <c r="V310" s="60" t="s">
        <v>2172</v>
      </c>
      <c r="W310" s="60" t="s">
        <v>2172</v>
      </c>
      <c r="X310" s="60" t="s">
        <v>2172</v>
      </c>
      <c r="Y310" s="60" t="s">
        <v>2176</v>
      </c>
      <c r="Z310" s="60" t="s">
        <v>2172</v>
      </c>
      <c r="AA310" s="61" t="s">
        <v>2197</v>
      </c>
    </row>
    <row r="311" spans="1:27" x14ac:dyDescent="0.3">
      <c r="A311" s="37" t="s">
        <v>1730</v>
      </c>
      <c r="B311" s="37" t="s">
        <v>1838</v>
      </c>
      <c r="C311" s="37" t="s">
        <v>1731</v>
      </c>
      <c r="D311" s="37" t="s">
        <v>1732</v>
      </c>
      <c r="E311" s="37" t="s">
        <v>1309</v>
      </c>
      <c r="F311" s="37" t="s">
        <v>768</v>
      </c>
      <c r="G311" s="37" t="s">
        <v>2136</v>
      </c>
      <c r="H311" s="37" t="s">
        <v>1816</v>
      </c>
      <c r="I311" s="37">
        <v>0</v>
      </c>
      <c r="J311" s="37">
        <v>0</v>
      </c>
      <c r="K311" s="37">
        <v>0</v>
      </c>
      <c r="L311" s="37">
        <v>1</v>
      </c>
      <c r="M311" s="37">
        <v>0</v>
      </c>
      <c r="N311" s="37">
        <v>2</v>
      </c>
      <c r="O311" s="37">
        <v>2</v>
      </c>
      <c r="P311">
        <v>1</v>
      </c>
      <c r="Q311" s="60" t="s">
        <v>2177</v>
      </c>
      <c r="R311" s="60" t="s">
        <v>2153</v>
      </c>
      <c r="S311" s="60" t="s">
        <v>2174</v>
      </c>
      <c r="T311" s="60" t="s">
        <v>2171</v>
      </c>
      <c r="U311" s="60" t="s">
        <v>2171</v>
      </c>
      <c r="V311" s="60" t="s">
        <v>2176</v>
      </c>
      <c r="W311" s="60" t="s">
        <v>2172</v>
      </c>
      <c r="X311" s="60" t="s">
        <v>2172</v>
      </c>
      <c r="Y311" s="60" t="s">
        <v>2172</v>
      </c>
      <c r="Z311" s="60" t="s">
        <v>2172</v>
      </c>
      <c r="AA311" s="61" t="s">
        <v>2199</v>
      </c>
    </row>
    <row r="312" spans="1:27" x14ac:dyDescent="0.3">
      <c r="A312" s="37" t="s">
        <v>1155</v>
      </c>
      <c r="B312" s="37" t="s">
        <v>1857</v>
      </c>
      <c r="C312" s="37" t="s">
        <v>1156</v>
      </c>
      <c r="D312" s="37" t="s">
        <v>1157</v>
      </c>
      <c r="E312" s="37" t="s">
        <v>1158</v>
      </c>
      <c r="F312" s="37" t="s">
        <v>312</v>
      </c>
      <c r="G312" s="37" t="s">
        <v>2137</v>
      </c>
      <c r="H312" s="37" t="s">
        <v>1813</v>
      </c>
      <c r="I312" s="37">
        <v>1</v>
      </c>
      <c r="J312" s="37">
        <v>0</v>
      </c>
      <c r="K312" s="37">
        <v>0</v>
      </c>
      <c r="L312" s="37">
        <v>0</v>
      </c>
      <c r="M312" s="37">
        <v>0</v>
      </c>
      <c r="N312" s="37">
        <v>2</v>
      </c>
      <c r="O312" s="37">
        <v>2</v>
      </c>
      <c r="P312">
        <v>1</v>
      </c>
      <c r="Q312" s="60" t="s">
        <v>2177</v>
      </c>
      <c r="R312" s="60" t="s">
        <v>2153</v>
      </c>
      <c r="S312" s="60" t="s">
        <v>2174</v>
      </c>
      <c r="T312" s="60" t="s">
        <v>2171</v>
      </c>
      <c r="U312" s="60" t="s">
        <v>2171</v>
      </c>
      <c r="V312" s="60" t="s">
        <v>2176</v>
      </c>
      <c r="W312" s="60" t="s">
        <v>2172</v>
      </c>
      <c r="X312" s="60" t="s">
        <v>2172</v>
      </c>
      <c r="Y312" s="60" t="s">
        <v>2172</v>
      </c>
      <c r="Z312" s="60" t="s">
        <v>2172</v>
      </c>
      <c r="AA312" s="61" t="s">
        <v>2197</v>
      </c>
    </row>
    <row r="313" spans="1:27" x14ac:dyDescent="0.3">
      <c r="A313" s="37" t="s">
        <v>639</v>
      </c>
      <c r="B313" s="37" t="s">
        <v>1898</v>
      </c>
      <c r="C313" s="37" t="s">
        <v>1773</v>
      </c>
      <c r="D313" s="37" t="s">
        <v>1359</v>
      </c>
      <c r="E313" s="37" t="s">
        <v>704</v>
      </c>
      <c r="F313" s="37" t="s">
        <v>1923</v>
      </c>
      <c r="G313" s="37" t="s">
        <v>2138</v>
      </c>
      <c r="H313" s="37" t="s">
        <v>1809</v>
      </c>
      <c r="I313" s="37">
        <v>0</v>
      </c>
      <c r="J313" s="37">
        <v>0</v>
      </c>
      <c r="K313" s="37">
        <v>1</v>
      </c>
      <c r="L313" s="37">
        <v>0</v>
      </c>
      <c r="M313" s="37">
        <v>0</v>
      </c>
      <c r="N313" s="37">
        <v>2</v>
      </c>
      <c r="O313" s="37">
        <v>2</v>
      </c>
      <c r="P313">
        <v>1</v>
      </c>
      <c r="Q313" s="60" t="s">
        <v>2170</v>
      </c>
      <c r="R313" s="60" t="s">
        <v>2153</v>
      </c>
      <c r="S313" s="60" t="s">
        <v>467</v>
      </c>
      <c r="T313" s="60" t="s">
        <v>2171</v>
      </c>
      <c r="U313" s="60" t="s">
        <v>2178</v>
      </c>
      <c r="V313" s="60" t="s">
        <v>2172</v>
      </c>
      <c r="W313" s="60" t="s">
        <v>2172</v>
      </c>
      <c r="X313" s="60" t="s">
        <v>2172</v>
      </c>
      <c r="Y313" s="60" t="s">
        <v>2172</v>
      </c>
      <c r="Z313" s="60" t="s">
        <v>2172</v>
      </c>
      <c r="AA313" s="61" t="s">
        <v>2200</v>
      </c>
    </row>
    <row r="314" spans="1:27" x14ac:dyDescent="0.3">
      <c r="A314" s="37" t="s">
        <v>571</v>
      </c>
      <c r="B314" s="37" t="s">
        <v>1898</v>
      </c>
      <c r="C314" s="37" t="s">
        <v>1358</v>
      </c>
      <c r="D314" s="37" t="s">
        <v>1359</v>
      </c>
      <c r="E314" s="37" t="s">
        <v>704</v>
      </c>
      <c r="F314" s="37" t="s">
        <v>1923</v>
      </c>
      <c r="G314" s="37" t="s">
        <v>2139</v>
      </c>
      <c r="H314" s="37" t="s">
        <v>1809</v>
      </c>
      <c r="I314" s="37">
        <v>1</v>
      </c>
      <c r="J314" s="37">
        <v>0</v>
      </c>
      <c r="K314" s="37">
        <v>0</v>
      </c>
      <c r="L314" s="37">
        <v>0</v>
      </c>
      <c r="M314" s="37">
        <v>0</v>
      </c>
      <c r="N314" s="37">
        <v>2</v>
      </c>
      <c r="O314" s="37">
        <v>2</v>
      </c>
      <c r="P314">
        <v>1</v>
      </c>
      <c r="Q314" s="60" t="s">
        <v>2170</v>
      </c>
      <c r="R314" s="60" t="s">
        <v>2153</v>
      </c>
      <c r="S314" s="60" t="s">
        <v>467</v>
      </c>
      <c r="T314" s="60" t="s">
        <v>2171</v>
      </c>
      <c r="U314" s="60" t="s">
        <v>2178</v>
      </c>
      <c r="V314" s="60" t="s">
        <v>2172</v>
      </c>
      <c r="W314" s="60" t="s">
        <v>2172</v>
      </c>
      <c r="X314" s="60" t="s">
        <v>2172</v>
      </c>
      <c r="Y314" s="60" t="s">
        <v>2172</v>
      </c>
      <c r="Z314" s="60" t="s">
        <v>2172</v>
      </c>
      <c r="AA314" s="61" t="s">
        <v>2200</v>
      </c>
    </row>
    <row r="315" spans="1:27" x14ac:dyDescent="0.3">
      <c r="A315" s="37" t="s">
        <v>1595</v>
      </c>
      <c r="B315" s="37" t="s">
        <v>1898</v>
      </c>
      <c r="C315" s="37" t="s">
        <v>1596</v>
      </c>
      <c r="D315" s="37" t="s">
        <v>1359</v>
      </c>
      <c r="E315" s="37" t="s">
        <v>704</v>
      </c>
      <c r="F315" s="37" t="s">
        <v>1923</v>
      </c>
      <c r="G315" s="37" t="s">
        <v>2140</v>
      </c>
      <c r="H315" s="37" t="s">
        <v>1816</v>
      </c>
      <c r="I315" s="37">
        <v>0</v>
      </c>
      <c r="J315" s="37">
        <v>0</v>
      </c>
      <c r="K315" s="37">
        <v>0</v>
      </c>
      <c r="L315" s="37">
        <v>1</v>
      </c>
      <c r="M315" s="37">
        <v>0</v>
      </c>
      <c r="N315" s="37">
        <v>2</v>
      </c>
      <c r="O315" s="37">
        <v>2</v>
      </c>
      <c r="P315">
        <v>1</v>
      </c>
      <c r="Q315" s="60" t="s">
        <v>2177</v>
      </c>
      <c r="R315" s="60" t="s">
        <v>2153</v>
      </c>
      <c r="S315" s="60" t="s">
        <v>2174</v>
      </c>
      <c r="T315" s="60" t="s">
        <v>2171</v>
      </c>
      <c r="U315" s="60" t="s">
        <v>2178</v>
      </c>
      <c r="V315" s="60" t="s">
        <v>2176</v>
      </c>
      <c r="W315" s="60" t="s">
        <v>2172</v>
      </c>
      <c r="X315" s="60" t="s">
        <v>2172</v>
      </c>
      <c r="Y315" s="60" t="s">
        <v>2172</v>
      </c>
      <c r="Z315" s="60" t="s">
        <v>2172</v>
      </c>
      <c r="AA315" s="61" t="s">
        <v>2199</v>
      </c>
    </row>
    <row r="316" spans="1:27" x14ac:dyDescent="0.3">
      <c r="A316" s="37" t="s">
        <v>1375</v>
      </c>
      <c r="B316" s="37" t="s">
        <v>1898</v>
      </c>
      <c r="C316" s="37" t="s">
        <v>1376</v>
      </c>
      <c r="D316" s="37" t="s">
        <v>1359</v>
      </c>
      <c r="E316" s="37" t="s">
        <v>704</v>
      </c>
      <c r="F316" s="37" t="s">
        <v>1923</v>
      </c>
      <c r="G316" s="37" t="s">
        <v>2141</v>
      </c>
      <c r="H316" s="37" t="s">
        <v>1816</v>
      </c>
      <c r="I316" s="37">
        <v>1</v>
      </c>
      <c r="J316" s="37">
        <v>0</v>
      </c>
      <c r="K316" s="37">
        <v>0</v>
      </c>
      <c r="L316" s="37">
        <v>0</v>
      </c>
      <c r="M316" s="37">
        <v>0</v>
      </c>
      <c r="N316" s="37">
        <v>2</v>
      </c>
      <c r="O316" s="37">
        <v>2</v>
      </c>
      <c r="P316">
        <v>1</v>
      </c>
      <c r="Q316" s="60" t="s">
        <v>2177</v>
      </c>
      <c r="R316" s="60" t="s">
        <v>2153</v>
      </c>
      <c r="S316" s="60" t="s">
        <v>2174</v>
      </c>
      <c r="T316" s="60" t="s">
        <v>2171</v>
      </c>
      <c r="U316" s="60" t="s">
        <v>2178</v>
      </c>
      <c r="V316" s="60" t="s">
        <v>2172</v>
      </c>
      <c r="W316" s="60" t="s">
        <v>2176</v>
      </c>
      <c r="X316" s="60" t="s">
        <v>2172</v>
      </c>
      <c r="Y316" s="60" t="s">
        <v>2172</v>
      </c>
      <c r="Z316" s="60" t="s">
        <v>2172</v>
      </c>
      <c r="AA316" s="61" t="s">
        <v>2199</v>
      </c>
    </row>
    <row r="317" spans="1:27" x14ac:dyDescent="0.3">
      <c r="A317" s="37" t="s">
        <v>184</v>
      </c>
      <c r="B317" s="37" t="s">
        <v>1840</v>
      </c>
      <c r="C317" s="37" t="s">
        <v>1342</v>
      </c>
      <c r="D317" s="37" t="s">
        <v>729</v>
      </c>
      <c r="E317" s="37" t="s">
        <v>867</v>
      </c>
      <c r="F317" s="37" t="s">
        <v>1989</v>
      </c>
      <c r="G317" s="37" t="s">
        <v>2142</v>
      </c>
      <c r="H317" s="37" t="s">
        <v>1827</v>
      </c>
      <c r="I317" s="37">
        <v>0</v>
      </c>
      <c r="J317" s="37">
        <v>0</v>
      </c>
      <c r="K317" s="37">
        <v>0</v>
      </c>
      <c r="L317" s="37">
        <v>1</v>
      </c>
      <c r="M317" s="37">
        <v>0</v>
      </c>
      <c r="N317" s="37">
        <v>2</v>
      </c>
      <c r="O317" s="37">
        <v>2</v>
      </c>
      <c r="P317">
        <v>1</v>
      </c>
      <c r="Q317" s="60" t="s">
        <v>2179</v>
      </c>
      <c r="R317" s="60" t="s">
        <v>2153</v>
      </c>
      <c r="S317" s="60" t="s">
        <v>2180</v>
      </c>
      <c r="T317" s="60" t="s">
        <v>2171</v>
      </c>
      <c r="U317" s="60" t="s">
        <v>2171</v>
      </c>
      <c r="V317" s="60" t="s">
        <v>2172</v>
      </c>
      <c r="W317" s="60" t="s">
        <v>2172</v>
      </c>
      <c r="X317" s="60" t="s">
        <v>2172</v>
      </c>
      <c r="Y317" s="60" t="s">
        <v>2172</v>
      </c>
      <c r="Z317" s="60" t="s">
        <v>2172</v>
      </c>
      <c r="AA317" s="61" t="s">
        <v>2200</v>
      </c>
    </row>
    <row r="318" spans="1:27" x14ac:dyDescent="0.3">
      <c r="A318" s="37" t="s">
        <v>168</v>
      </c>
      <c r="B318" s="37" t="s">
        <v>1840</v>
      </c>
      <c r="C318" s="37" t="s">
        <v>1384</v>
      </c>
      <c r="D318" s="37" t="s">
        <v>729</v>
      </c>
      <c r="E318" s="37" t="s">
        <v>704</v>
      </c>
      <c r="F318" s="37" t="s">
        <v>1929</v>
      </c>
      <c r="G318" s="37" t="s">
        <v>2143</v>
      </c>
      <c r="H318" s="37" t="s">
        <v>1827</v>
      </c>
      <c r="I318" s="37">
        <v>0</v>
      </c>
      <c r="J318" s="37">
        <v>0</v>
      </c>
      <c r="K318" s="37">
        <v>0</v>
      </c>
      <c r="L318" s="37">
        <v>0</v>
      </c>
      <c r="M318" s="37">
        <v>1</v>
      </c>
      <c r="N318" s="37">
        <v>2</v>
      </c>
      <c r="O318" s="37">
        <v>2</v>
      </c>
      <c r="P318">
        <v>1</v>
      </c>
      <c r="Q318" s="60" t="s">
        <v>2179</v>
      </c>
      <c r="R318" s="60" t="s">
        <v>2153</v>
      </c>
      <c r="S318" s="60" t="s">
        <v>2180</v>
      </c>
      <c r="T318" s="60" t="s">
        <v>2171</v>
      </c>
      <c r="U318" s="60" t="s">
        <v>2178</v>
      </c>
      <c r="V318" s="60" t="s">
        <v>2172</v>
      </c>
      <c r="W318" s="60" t="s">
        <v>2172</v>
      </c>
      <c r="X318" s="60" t="s">
        <v>2172</v>
      </c>
      <c r="Y318" s="60" t="s">
        <v>2172</v>
      </c>
      <c r="Z318" s="60" t="s">
        <v>2172</v>
      </c>
      <c r="AA318" s="61" t="s">
        <v>2200</v>
      </c>
    </row>
    <row r="319" spans="1:27" x14ac:dyDescent="0.3">
      <c r="A319" s="37" t="s">
        <v>651</v>
      </c>
      <c r="B319" s="37" t="s">
        <v>1807</v>
      </c>
      <c r="C319" s="37" t="s">
        <v>1531</v>
      </c>
      <c r="D319" s="37" t="s">
        <v>1532</v>
      </c>
      <c r="E319" s="37" t="s">
        <v>1184</v>
      </c>
      <c r="F319" s="37" t="s">
        <v>215</v>
      </c>
      <c r="G319" s="37" t="s">
        <v>2144</v>
      </c>
      <c r="H319" s="37" t="s">
        <v>1809</v>
      </c>
      <c r="I319" s="37">
        <v>0</v>
      </c>
      <c r="J319" s="37">
        <v>0</v>
      </c>
      <c r="K319" s="37">
        <v>0</v>
      </c>
      <c r="L319" s="37">
        <v>1</v>
      </c>
      <c r="M319" s="37">
        <v>0</v>
      </c>
      <c r="N319" s="37">
        <v>2</v>
      </c>
      <c r="O319" s="37">
        <v>2</v>
      </c>
      <c r="P319">
        <v>1</v>
      </c>
      <c r="Q319" s="60" t="s">
        <v>2170</v>
      </c>
      <c r="R319" s="60" t="s">
        <v>2153</v>
      </c>
      <c r="S319" s="60" t="s">
        <v>467</v>
      </c>
      <c r="T319" s="60" t="s">
        <v>2171</v>
      </c>
      <c r="U319" s="60" t="s">
        <v>2171</v>
      </c>
      <c r="V319" s="60" t="s">
        <v>2172</v>
      </c>
      <c r="W319" s="60" t="s">
        <v>2172</v>
      </c>
      <c r="X319" s="60" t="s">
        <v>2172</v>
      </c>
      <c r="Y319" s="60" t="s">
        <v>2172</v>
      </c>
      <c r="Z319" s="60" t="s">
        <v>2172</v>
      </c>
      <c r="AA319" s="61" t="s">
        <v>2200</v>
      </c>
    </row>
    <row r="320" spans="1:27" x14ac:dyDescent="0.3">
      <c r="A320" s="37" t="s">
        <v>1742</v>
      </c>
      <c r="B320" s="37" t="s">
        <v>1807</v>
      </c>
      <c r="C320" s="37" t="s">
        <v>1743</v>
      </c>
      <c r="D320" s="37" t="s">
        <v>1359</v>
      </c>
      <c r="E320" s="37" t="s">
        <v>879</v>
      </c>
      <c r="F320" s="37" t="s">
        <v>215</v>
      </c>
      <c r="G320" s="37" t="s">
        <v>2145</v>
      </c>
      <c r="H320" s="37" t="s">
        <v>1812</v>
      </c>
      <c r="I320" s="37">
        <v>0</v>
      </c>
      <c r="J320" s="37">
        <v>0</v>
      </c>
      <c r="K320" s="37">
        <v>0</v>
      </c>
      <c r="L320" s="37">
        <v>0</v>
      </c>
      <c r="M320" s="37">
        <v>1</v>
      </c>
      <c r="N320" s="37">
        <v>2</v>
      </c>
      <c r="O320" s="37">
        <v>2</v>
      </c>
      <c r="P320">
        <v>1</v>
      </c>
      <c r="Q320" s="60" t="s">
        <v>2177</v>
      </c>
      <c r="R320" s="60" t="s">
        <v>2153</v>
      </c>
      <c r="S320" s="60" t="s">
        <v>2174</v>
      </c>
      <c r="T320" s="60" t="s">
        <v>2171</v>
      </c>
      <c r="U320" s="60" t="s">
        <v>2181</v>
      </c>
      <c r="V320" s="60" t="s">
        <v>2176</v>
      </c>
      <c r="W320" s="60" t="s">
        <v>2172</v>
      </c>
      <c r="X320" s="60" t="s">
        <v>2172</v>
      </c>
      <c r="Y320" s="60" t="s">
        <v>2172</v>
      </c>
      <c r="Z320" s="60" t="s">
        <v>2172</v>
      </c>
      <c r="AA320" s="61" t="s">
        <v>2197</v>
      </c>
    </row>
    <row r="321" spans="1:27" x14ac:dyDescent="0.3">
      <c r="A321" s="37" t="s">
        <v>1426</v>
      </c>
      <c r="B321" s="37" t="s">
        <v>1817</v>
      </c>
      <c r="C321" s="37" t="s">
        <v>1427</v>
      </c>
      <c r="D321" s="37" t="s">
        <v>1428</v>
      </c>
      <c r="E321" s="37" t="s">
        <v>1087</v>
      </c>
      <c r="F321" s="37" t="s">
        <v>731</v>
      </c>
      <c r="G321" s="37" t="s">
        <v>2146</v>
      </c>
      <c r="H321" s="37" t="s">
        <v>1816</v>
      </c>
      <c r="I321" s="37">
        <v>0</v>
      </c>
      <c r="J321" s="37">
        <v>0</v>
      </c>
      <c r="K321" s="37">
        <v>0</v>
      </c>
      <c r="L321" s="37">
        <v>1</v>
      </c>
      <c r="M321" s="37">
        <v>0</v>
      </c>
      <c r="N321" s="37">
        <v>2</v>
      </c>
      <c r="O321" s="37">
        <v>2</v>
      </c>
      <c r="P321">
        <v>1</v>
      </c>
      <c r="Q321" s="60" t="s">
        <v>2177</v>
      </c>
      <c r="R321" s="60" t="s">
        <v>2153</v>
      </c>
      <c r="S321" s="60" t="s">
        <v>2174</v>
      </c>
      <c r="T321" s="60" t="s">
        <v>2171</v>
      </c>
      <c r="U321" s="60" t="s">
        <v>2178</v>
      </c>
      <c r="V321" s="60" t="s">
        <v>2176</v>
      </c>
      <c r="W321" s="60" t="s">
        <v>2176</v>
      </c>
      <c r="X321" s="60" t="s">
        <v>2176</v>
      </c>
      <c r="Y321" s="60" t="s">
        <v>2172</v>
      </c>
      <c r="Z321" s="60" t="s">
        <v>2176</v>
      </c>
      <c r="AA321" s="61" t="s">
        <v>2199</v>
      </c>
    </row>
    <row r="322" spans="1:27" x14ac:dyDescent="0.3">
      <c r="A322" s="37" t="s">
        <v>1750</v>
      </c>
      <c r="B322" s="37" t="s">
        <v>1832</v>
      </c>
      <c r="C322" s="37" t="s">
        <v>1751</v>
      </c>
      <c r="D322" s="37" t="s">
        <v>1752</v>
      </c>
      <c r="E322" s="37" t="s">
        <v>837</v>
      </c>
      <c r="F322" s="37" t="s">
        <v>238</v>
      </c>
      <c r="G322" s="37" t="s">
        <v>2147</v>
      </c>
      <c r="H322" s="37" t="s">
        <v>1816</v>
      </c>
      <c r="I322" s="37">
        <v>0</v>
      </c>
      <c r="J322" s="37">
        <v>0</v>
      </c>
      <c r="K322" s="37">
        <v>0</v>
      </c>
      <c r="L322" s="37">
        <v>1</v>
      </c>
      <c r="M322" s="37">
        <v>0</v>
      </c>
      <c r="N322" s="37">
        <v>2</v>
      </c>
      <c r="O322" s="37">
        <v>2</v>
      </c>
      <c r="P322">
        <v>1</v>
      </c>
      <c r="Q322" s="60" t="s">
        <v>2177</v>
      </c>
      <c r="R322" s="60" t="s">
        <v>2153</v>
      </c>
      <c r="S322" s="60" t="s">
        <v>2174</v>
      </c>
      <c r="T322" s="60" t="s">
        <v>2171</v>
      </c>
      <c r="U322" s="60" t="s">
        <v>2171</v>
      </c>
      <c r="V322" s="60" t="s">
        <v>2176</v>
      </c>
      <c r="W322" s="60" t="s">
        <v>2172</v>
      </c>
      <c r="X322" s="60" t="s">
        <v>2172</v>
      </c>
      <c r="Y322" s="60" t="s">
        <v>2172</v>
      </c>
      <c r="Z322" s="60" t="s">
        <v>2172</v>
      </c>
      <c r="AA322" s="61" t="s">
        <v>2199</v>
      </c>
    </row>
    <row r="323" spans="1:27" x14ac:dyDescent="0.3">
      <c r="A323" s="37" t="s">
        <v>436</v>
      </c>
      <c r="B323" s="37" t="s">
        <v>1807</v>
      </c>
      <c r="C323" s="37" t="s">
        <v>1607</v>
      </c>
      <c r="D323" s="37" t="s">
        <v>1608</v>
      </c>
      <c r="E323" s="37" t="s">
        <v>1609</v>
      </c>
      <c r="F323" s="37" t="s">
        <v>309</v>
      </c>
      <c r="G323" s="37" t="s">
        <v>2148</v>
      </c>
      <c r="H323" s="37" t="s">
        <v>1827</v>
      </c>
      <c r="I323" s="37">
        <v>0</v>
      </c>
      <c r="J323" s="37">
        <v>0</v>
      </c>
      <c r="K323" s="37">
        <v>0</v>
      </c>
      <c r="L323" s="37">
        <v>1</v>
      </c>
      <c r="M323" s="37">
        <v>0</v>
      </c>
      <c r="N323" s="37">
        <v>2</v>
      </c>
      <c r="O323" s="37">
        <v>2</v>
      </c>
      <c r="P323">
        <v>1</v>
      </c>
      <c r="Q323" s="60" t="s">
        <v>2179</v>
      </c>
      <c r="R323" s="60" t="s">
        <v>2153</v>
      </c>
      <c r="S323" s="60" t="s">
        <v>2180</v>
      </c>
      <c r="T323" s="60" t="s">
        <v>2171</v>
      </c>
      <c r="U323" s="60" t="s">
        <v>2178</v>
      </c>
      <c r="V323" s="60" t="s">
        <v>2172</v>
      </c>
      <c r="W323" s="60" t="s">
        <v>2172</v>
      </c>
      <c r="X323" s="60" t="s">
        <v>2172</v>
      </c>
      <c r="Y323" s="60" t="s">
        <v>2172</v>
      </c>
      <c r="Z323" s="60" t="s">
        <v>2172</v>
      </c>
      <c r="AA323" s="61" t="s">
        <v>2200</v>
      </c>
    </row>
    <row r="324" spans="1:27" x14ac:dyDescent="0.3">
      <c r="A324" s="37" t="s">
        <v>1229</v>
      </c>
      <c r="B324" s="37" t="s">
        <v>1817</v>
      </c>
      <c r="C324" s="37" t="s">
        <v>719</v>
      </c>
      <c r="D324" s="37" t="s">
        <v>1230</v>
      </c>
      <c r="E324" s="37" t="s">
        <v>1106</v>
      </c>
      <c r="F324" s="37" t="s">
        <v>179</v>
      </c>
      <c r="G324" s="37" t="s">
        <v>2149</v>
      </c>
      <c r="H324" s="37" t="s">
        <v>1812</v>
      </c>
      <c r="I324" s="37">
        <v>0</v>
      </c>
      <c r="J324" s="37">
        <v>0</v>
      </c>
      <c r="K324" s="37">
        <v>0</v>
      </c>
      <c r="L324" s="37">
        <v>0</v>
      </c>
      <c r="M324" s="37">
        <v>1</v>
      </c>
      <c r="N324" s="37">
        <v>2</v>
      </c>
      <c r="O324" s="37">
        <v>2</v>
      </c>
      <c r="P324">
        <v>1</v>
      </c>
      <c r="Q324" s="60" t="s">
        <v>2177</v>
      </c>
      <c r="R324" s="60" t="s">
        <v>2153</v>
      </c>
      <c r="S324" s="60" t="s">
        <v>2174</v>
      </c>
      <c r="T324" s="60" t="s">
        <v>2171</v>
      </c>
      <c r="U324" s="60" t="s">
        <v>2178</v>
      </c>
      <c r="V324" s="60" t="s">
        <v>2172</v>
      </c>
      <c r="W324" s="60" t="s">
        <v>2172</v>
      </c>
      <c r="X324" s="60" t="s">
        <v>2172</v>
      </c>
      <c r="Y324" s="60" t="s">
        <v>2172</v>
      </c>
      <c r="Z324" s="60" t="s">
        <v>2176</v>
      </c>
      <c r="AA324" s="61" t="s">
        <v>2197</v>
      </c>
    </row>
    <row r="325" spans="1:27" x14ac:dyDescent="0.3">
      <c r="A325" s="37" t="s">
        <v>1561</v>
      </c>
      <c r="B325" s="37" t="s">
        <v>1822</v>
      </c>
      <c r="C325" s="37" t="s">
        <v>1562</v>
      </c>
      <c r="D325" s="37" t="s">
        <v>1563</v>
      </c>
      <c r="E325" s="37" t="s">
        <v>1564</v>
      </c>
      <c r="F325" s="37" t="s">
        <v>1823</v>
      </c>
      <c r="G325" s="37" t="s">
        <v>2150</v>
      </c>
      <c r="H325" s="37" t="s">
        <v>1816</v>
      </c>
      <c r="I325" s="37">
        <v>0</v>
      </c>
      <c r="J325" s="37">
        <v>0</v>
      </c>
      <c r="K325" s="37">
        <v>0</v>
      </c>
      <c r="L325" s="37">
        <v>1</v>
      </c>
      <c r="M325" s="37">
        <v>0</v>
      </c>
      <c r="N325" s="37">
        <v>2</v>
      </c>
      <c r="O325" s="37">
        <v>2</v>
      </c>
      <c r="P325">
        <v>1</v>
      </c>
      <c r="Q325" s="60" t="s">
        <v>2177</v>
      </c>
      <c r="R325" s="60" t="s">
        <v>2153</v>
      </c>
      <c r="S325" s="60" t="s">
        <v>2174</v>
      </c>
      <c r="T325" s="60" t="s">
        <v>2171</v>
      </c>
      <c r="U325" s="60" t="s">
        <v>2178</v>
      </c>
      <c r="V325" s="60" t="s">
        <v>2176</v>
      </c>
      <c r="W325" s="60" t="s">
        <v>2172</v>
      </c>
      <c r="X325" s="60" t="s">
        <v>2172</v>
      </c>
      <c r="Y325" s="60" t="s">
        <v>2172</v>
      </c>
      <c r="Z325" s="60" t="s">
        <v>2176</v>
      </c>
      <c r="AA325" s="61" t="s">
        <v>2199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showGridLines="0" workbookViewId="0">
      <selection activeCell="W18" sqref="W18"/>
    </sheetView>
  </sheetViews>
  <sheetFormatPr defaultColWidth="12.33203125" defaultRowHeight="14.4" x14ac:dyDescent="0.3"/>
  <cols>
    <col min="1" max="13" width="12.33203125" style="42"/>
    <col min="14" max="22" width="0" style="42" hidden="1" customWidth="1"/>
    <col min="23" max="16384" width="12.33203125" style="42"/>
  </cols>
  <sheetData>
    <row r="1" spans="1:22" ht="18" x14ac:dyDescent="0.35">
      <c r="A1" s="38" t="s">
        <v>2152</v>
      </c>
      <c r="B1" s="38"/>
      <c r="C1" s="38"/>
      <c r="D1" s="38"/>
      <c r="E1" s="38"/>
      <c r="F1" s="38"/>
      <c r="G1" s="38"/>
      <c r="H1" s="38"/>
      <c r="I1" s="38"/>
      <c r="J1" s="39"/>
      <c r="K1" s="40" t="s">
        <v>1782</v>
      </c>
      <c r="L1" s="41"/>
      <c r="N1" s="42" t="s">
        <v>2153</v>
      </c>
      <c r="O1" s="43"/>
      <c r="P1" s="43"/>
      <c r="Q1" s="43"/>
      <c r="R1" s="43" t="s">
        <v>2153</v>
      </c>
      <c r="S1" s="43"/>
      <c r="T1" s="40"/>
      <c r="U1" s="41"/>
      <c r="V1" s="43" t="s">
        <v>2152</v>
      </c>
    </row>
    <row r="2" spans="1:22" ht="21.6" x14ac:dyDescent="0.3">
      <c r="A2" s="44" t="s">
        <v>1783</v>
      </c>
      <c r="B2" s="44" t="s">
        <v>2154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2155</v>
      </c>
      <c r="H2" s="44" t="s">
        <v>8</v>
      </c>
      <c r="I2" s="44" t="s">
        <v>9</v>
      </c>
      <c r="J2" s="44" t="s">
        <v>10</v>
      </c>
      <c r="K2" s="44" t="s">
        <v>5</v>
      </c>
      <c r="L2" s="44" t="s">
        <v>2155</v>
      </c>
      <c r="N2" s="44" t="s">
        <v>1783</v>
      </c>
      <c r="O2" s="44" t="s">
        <v>2154</v>
      </c>
      <c r="P2" s="44" t="s">
        <v>5</v>
      </c>
      <c r="Q2" s="44" t="s">
        <v>2155</v>
      </c>
      <c r="R2" s="44" t="s">
        <v>1783</v>
      </c>
      <c r="S2" s="44" t="s">
        <v>2154</v>
      </c>
      <c r="T2" s="44" t="s">
        <v>5</v>
      </c>
      <c r="U2" s="44" t="s">
        <v>2155</v>
      </c>
    </row>
    <row r="3" spans="1:22" x14ac:dyDescent="0.3">
      <c r="A3" s="45">
        <v>2016</v>
      </c>
      <c r="B3" s="46" t="s">
        <v>2156</v>
      </c>
      <c r="C3" s="47">
        <v>10307</v>
      </c>
      <c r="D3" s="47">
        <v>9095</v>
      </c>
      <c r="E3" s="48">
        <v>0.88239999999999996</v>
      </c>
      <c r="F3" s="47">
        <v>612</v>
      </c>
      <c r="G3" s="48">
        <v>0.94179999999999997</v>
      </c>
      <c r="H3" s="47">
        <v>346</v>
      </c>
      <c r="I3" s="47">
        <v>67</v>
      </c>
      <c r="J3" s="47">
        <v>187</v>
      </c>
      <c r="K3" s="49">
        <v>0.90705345881439803</v>
      </c>
      <c r="L3" s="49">
        <v>0.96643058115843605</v>
      </c>
      <c r="N3" s="45">
        <v>2016</v>
      </c>
      <c r="O3" s="46" t="s">
        <v>2156</v>
      </c>
      <c r="P3" s="48">
        <v>0.88239999999999996</v>
      </c>
      <c r="Q3" s="48">
        <v>0.94179999999999997</v>
      </c>
      <c r="R3" s="45">
        <v>2016</v>
      </c>
      <c r="S3" s="46" t="s">
        <v>2156</v>
      </c>
      <c r="T3" s="49">
        <v>0.90705345881439803</v>
      </c>
      <c r="U3" s="49">
        <v>0.96643058115843605</v>
      </c>
    </row>
    <row r="4" spans="1:22" x14ac:dyDescent="0.3">
      <c r="A4" s="50"/>
      <c r="B4" s="46" t="s">
        <v>2157</v>
      </c>
      <c r="C4" s="47">
        <v>10277</v>
      </c>
      <c r="D4" s="47">
        <v>9424</v>
      </c>
      <c r="E4" s="48">
        <v>0.91699912425805197</v>
      </c>
      <c r="F4" s="47">
        <v>408</v>
      </c>
      <c r="G4" s="48">
        <v>0.95669942590250079</v>
      </c>
      <c r="H4" s="47">
        <v>203</v>
      </c>
      <c r="I4" s="47">
        <v>72</v>
      </c>
      <c r="J4" s="47">
        <v>170</v>
      </c>
      <c r="K4" s="49">
        <v>0.94054685219422007</v>
      </c>
      <c r="L4" s="49">
        <v>0.98024715383866889</v>
      </c>
      <c r="N4" s="50"/>
      <c r="O4" s="46" t="s">
        <v>2157</v>
      </c>
      <c r="P4" s="48">
        <v>0.91699912425805197</v>
      </c>
      <c r="Q4" s="48">
        <v>0.95669942590250079</v>
      </c>
      <c r="R4" s="50"/>
      <c r="S4" s="46" t="s">
        <v>2157</v>
      </c>
      <c r="T4" s="49">
        <v>0.94054685219422007</v>
      </c>
      <c r="U4" s="49">
        <v>0.98024715383866889</v>
      </c>
    </row>
    <row r="5" spans="1:22" x14ac:dyDescent="0.3">
      <c r="A5" s="50"/>
      <c r="B5" s="46" t="s">
        <v>2158</v>
      </c>
      <c r="C5" s="47">
        <v>10057</v>
      </c>
      <c r="D5" s="47">
        <v>8693</v>
      </c>
      <c r="E5" s="48">
        <v>0.86437307348115733</v>
      </c>
      <c r="F5" s="47">
        <v>654</v>
      </c>
      <c r="G5" s="48">
        <v>0.92940240628418014</v>
      </c>
      <c r="H5" s="47">
        <v>471</v>
      </c>
      <c r="I5" s="47">
        <v>83</v>
      </c>
      <c r="J5" s="47">
        <v>156</v>
      </c>
      <c r="K5" s="49">
        <v>0.88813761559113058</v>
      </c>
      <c r="L5" s="49">
        <v>0.95316694839415328</v>
      </c>
      <c r="N5" s="50"/>
      <c r="O5" s="46" t="s">
        <v>2158</v>
      </c>
      <c r="P5" s="48">
        <v>0.86437307348115733</v>
      </c>
      <c r="Q5" s="48">
        <v>0.92940240628418014</v>
      </c>
      <c r="R5" s="50"/>
      <c r="S5" s="46" t="s">
        <v>2158</v>
      </c>
      <c r="T5" s="49">
        <v>0.88813761559113058</v>
      </c>
      <c r="U5" s="49">
        <v>0.95316694839415328</v>
      </c>
    </row>
    <row r="6" spans="1:22" x14ac:dyDescent="0.3">
      <c r="A6" s="51"/>
      <c r="B6" s="46" t="s">
        <v>2159</v>
      </c>
      <c r="C6" s="47">
        <v>11057</v>
      </c>
      <c r="D6" s="47">
        <v>9970</v>
      </c>
      <c r="E6" s="48">
        <v>0.90169123632088277</v>
      </c>
      <c r="F6" s="47">
        <v>565</v>
      </c>
      <c r="G6" s="48">
        <v>0.95279008772723162</v>
      </c>
      <c r="H6" s="47">
        <v>235</v>
      </c>
      <c r="I6" s="47">
        <v>107</v>
      </c>
      <c r="J6" s="47">
        <v>180</v>
      </c>
      <c r="K6" s="49">
        <v>0.92764764402640865</v>
      </c>
      <c r="L6" s="49">
        <v>0.97874649543275749</v>
      </c>
      <c r="N6" s="51"/>
      <c r="O6" s="46" t="s">
        <v>2159</v>
      </c>
      <c r="P6" s="48">
        <v>0.90169123632088277</v>
      </c>
      <c r="Q6" s="48">
        <v>0.95279008772723162</v>
      </c>
      <c r="R6" s="51"/>
      <c r="S6" s="46" t="s">
        <v>2159</v>
      </c>
      <c r="T6" s="49">
        <v>0.92764764402640865</v>
      </c>
      <c r="U6" s="49">
        <v>0.97874649543275749</v>
      </c>
    </row>
    <row r="7" spans="1:22" x14ac:dyDescent="0.3">
      <c r="A7" s="52">
        <v>2017</v>
      </c>
      <c r="B7" s="53" t="s">
        <v>2156</v>
      </c>
      <c r="C7" s="47">
        <v>8834</v>
      </c>
      <c r="D7" s="47">
        <v>8199</v>
      </c>
      <c r="E7" s="48">
        <v>0.92811863255603355</v>
      </c>
      <c r="F7" s="47">
        <v>359</v>
      </c>
      <c r="G7" s="48">
        <v>0.96875707493774055</v>
      </c>
      <c r="H7" s="47">
        <v>158</v>
      </c>
      <c r="I7" s="47">
        <v>21</v>
      </c>
      <c r="J7" s="47">
        <v>97</v>
      </c>
      <c r="K7" s="49">
        <f>(D7+I7+J7)/C7</f>
        <v>0.94147611501018791</v>
      </c>
      <c r="L7" s="49">
        <v>0.9821145573918949</v>
      </c>
      <c r="N7" s="52">
        <v>2017</v>
      </c>
      <c r="O7" s="53" t="s">
        <v>2156</v>
      </c>
      <c r="P7" s="48">
        <v>0.92811863255603355</v>
      </c>
      <c r="Q7" s="48">
        <v>0.96875707493774055</v>
      </c>
      <c r="R7" s="52">
        <v>2017</v>
      </c>
      <c r="S7" s="53" t="s">
        <v>2156</v>
      </c>
      <c r="T7" s="49">
        <v>0.94147611501018791</v>
      </c>
      <c r="U7" s="49">
        <v>0.9821145573918949</v>
      </c>
    </row>
    <row r="8" spans="1:22" x14ac:dyDescent="0.3">
      <c r="A8" s="54"/>
      <c r="B8" s="46" t="s">
        <v>2157</v>
      </c>
      <c r="C8" s="47">
        <v>9668</v>
      </c>
      <c r="D8" s="47">
        <v>8592</v>
      </c>
      <c r="E8" s="48">
        <v>0.88870500620604043</v>
      </c>
      <c r="F8" s="47">
        <v>507</v>
      </c>
      <c r="G8" s="48">
        <v>0.94114604882085229</v>
      </c>
      <c r="H8" s="47">
        <v>268</v>
      </c>
      <c r="I8" s="47">
        <v>111</v>
      </c>
      <c r="J8" s="47">
        <v>190</v>
      </c>
      <c r="K8" s="49">
        <f t="shared" ref="K8" si="0">(D8+I8+J8)/C8</f>
        <v>0.91983864294580053</v>
      </c>
      <c r="L8" s="49">
        <f t="shared" ref="L8" si="1">(D8+F8+I8+J8)/C8</f>
        <v>0.97227968556061228</v>
      </c>
      <c r="N8" s="54"/>
      <c r="O8" s="46" t="s">
        <v>2157</v>
      </c>
      <c r="P8" s="48">
        <v>0.88870500620604043</v>
      </c>
      <c r="Q8" s="48">
        <v>0.94114604882085229</v>
      </c>
      <c r="R8" s="54"/>
      <c r="S8" s="46" t="s">
        <v>2157</v>
      </c>
      <c r="T8" s="49">
        <v>0.91983864294580053</v>
      </c>
      <c r="U8" s="49">
        <v>0.97227968556061228</v>
      </c>
    </row>
    <row r="9" spans="1:22" x14ac:dyDescent="0.3">
      <c r="A9" s="54"/>
      <c r="B9" s="53" t="s">
        <v>2158</v>
      </c>
      <c r="C9" s="47">
        <v>9404</v>
      </c>
      <c r="D9" s="47">
        <v>8142</v>
      </c>
      <c r="E9" s="48">
        <v>0.86580178647384087</v>
      </c>
      <c r="F9" s="47">
        <v>583</v>
      </c>
      <c r="G9" s="48">
        <v>0.92779668226286693</v>
      </c>
      <c r="H9" s="47">
        <v>421</v>
      </c>
      <c r="I9" s="47">
        <v>87</v>
      </c>
      <c r="J9" s="47">
        <v>171</v>
      </c>
      <c r="K9" s="55">
        <v>0.89323692045937897</v>
      </c>
      <c r="L9" s="55">
        <v>0.95523181624840492</v>
      </c>
      <c r="N9" s="54"/>
      <c r="O9" s="53" t="s">
        <v>2158</v>
      </c>
      <c r="P9" s="48">
        <v>0.86580178647384087</v>
      </c>
      <c r="Q9" s="48">
        <v>0.92779668226286693</v>
      </c>
      <c r="R9" s="54"/>
      <c r="S9" s="53" t="s">
        <v>2158</v>
      </c>
      <c r="T9" s="55">
        <v>0.89323692045937897</v>
      </c>
      <c r="U9" s="55">
        <v>0.95523181624840492</v>
      </c>
    </row>
    <row r="10" spans="1:22" x14ac:dyDescent="0.3">
      <c r="A10" s="56"/>
      <c r="B10" s="53" t="s">
        <v>2159</v>
      </c>
      <c r="C10" s="47">
        <v>9565</v>
      </c>
      <c r="D10" s="47">
        <v>8300</v>
      </c>
      <c r="E10" s="48">
        <v>0.86774699424986934</v>
      </c>
      <c r="F10" s="47">
        <v>504</v>
      </c>
      <c r="G10" s="48">
        <v>0.92043910088865655</v>
      </c>
      <c r="H10" s="47">
        <v>459</v>
      </c>
      <c r="I10" s="47">
        <v>86</v>
      </c>
      <c r="J10" s="47">
        <v>216</v>
      </c>
      <c r="K10" s="49">
        <v>0.89932043910088866</v>
      </c>
      <c r="L10" s="49">
        <v>0.95201254573967586</v>
      </c>
      <c r="N10" s="56"/>
      <c r="O10" s="53" t="s">
        <v>2159</v>
      </c>
      <c r="P10" s="48">
        <v>0.86774699424986934</v>
      </c>
      <c r="Q10" s="48">
        <v>0.92043910088865655</v>
      </c>
      <c r="R10" s="56"/>
      <c r="S10" s="53" t="s">
        <v>2159</v>
      </c>
      <c r="T10" s="49">
        <v>0.89932043910088866</v>
      </c>
      <c r="U10" s="49">
        <v>0.95201254573967586</v>
      </c>
    </row>
    <row r="11" spans="1:22" x14ac:dyDescent="0.3">
      <c r="A11" s="58">
        <v>2018</v>
      </c>
      <c r="B11" s="53" t="s">
        <v>2156</v>
      </c>
      <c r="C11" s="47">
        <v>5413</v>
      </c>
      <c r="D11" s="47">
        <v>4727</v>
      </c>
      <c r="E11" s="48">
        <v>0.87326805837797894</v>
      </c>
      <c r="F11" s="47">
        <v>299</v>
      </c>
      <c r="G11" s="48">
        <v>0.92850544984297079</v>
      </c>
      <c r="H11" s="47">
        <v>177</v>
      </c>
      <c r="I11" s="47">
        <v>83</v>
      </c>
      <c r="J11" s="47">
        <v>127</v>
      </c>
      <c r="K11" s="49">
        <v>0.91206355071125067</v>
      </c>
      <c r="L11" s="49">
        <v>0.96730094217624241</v>
      </c>
      <c r="N11" s="58">
        <v>2018</v>
      </c>
      <c r="O11" s="53" t="s">
        <v>2156</v>
      </c>
      <c r="P11" s="48">
        <v>0.87326805837797894</v>
      </c>
      <c r="Q11" s="48">
        <v>0.92850544984297079</v>
      </c>
      <c r="R11" s="58">
        <v>2018</v>
      </c>
      <c r="S11" s="53" t="s">
        <v>2156</v>
      </c>
      <c r="T11" s="49">
        <v>0.91206355071125067</v>
      </c>
      <c r="U11" s="49">
        <v>0.96730094217624241</v>
      </c>
    </row>
    <row r="12" spans="1:22" x14ac:dyDescent="0.3">
      <c r="A12" s="57"/>
      <c r="B12" s="46" t="s">
        <v>2157</v>
      </c>
      <c r="C12" s="47">
        <v>4642</v>
      </c>
      <c r="D12" s="47">
        <v>4094</v>
      </c>
      <c r="E12" s="48">
        <v>0.881947436449806</v>
      </c>
      <c r="F12" s="47">
        <v>282</v>
      </c>
      <c r="G12" s="48">
        <v>0.94269711331322692</v>
      </c>
      <c r="H12" s="47">
        <v>87</v>
      </c>
      <c r="I12" s="47">
        <v>77</v>
      </c>
      <c r="J12" s="47">
        <v>102</v>
      </c>
      <c r="K12" s="49">
        <v>0.92050840155105562</v>
      </c>
      <c r="L12" s="49">
        <v>0.98125807841447654</v>
      </c>
      <c r="N12" s="57"/>
      <c r="O12" s="46" t="s">
        <v>2157</v>
      </c>
      <c r="P12" s="48">
        <v>0.881947436449806</v>
      </c>
      <c r="Q12" s="48">
        <v>0.94269711331322692</v>
      </c>
      <c r="R12" s="57"/>
      <c r="S12" s="46" t="s">
        <v>2157</v>
      </c>
      <c r="T12" s="49">
        <v>0.92050840155105562</v>
      </c>
      <c r="U12" s="49">
        <v>0.98125807841447654</v>
      </c>
    </row>
  </sheetData>
  <mergeCells count="12">
    <mergeCell ref="R3:R6"/>
    <mergeCell ref="R7:R10"/>
    <mergeCell ref="R11:R12"/>
    <mergeCell ref="T1:U1"/>
    <mergeCell ref="A7:A10"/>
    <mergeCell ref="N7:N10"/>
    <mergeCell ref="A11:A12"/>
    <mergeCell ref="N3:N6"/>
    <mergeCell ref="N11:N12"/>
    <mergeCell ref="A1:J1"/>
    <mergeCell ref="K1:L1"/>
    <mergeCell ref="A3:A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1781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1782</v>
      </c>
      <c r="L2" s="34"/>
    </row>
    <row r="3" spans="1:12" ht="27.45" customHeight="1" x14ac:dyDescent="0.3">
      <c r="A3" s="23" t="s">
        <v>1783</v>
      </c>
      <c r="B3" s="23" t="s">
        <v>1784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1785</v>
      </c>
    </row>
    <row r="4" spans="1:12" ht="14.4" x14ac:dyDescent="0.3">
      <c r="A4" s="35">
        <v>2017</v>
      </c>
      <c r="B4" s="25" t="s">
        <v>1786</v>
      </c>
      <c r="C4" s="26">
        <v>2077</v>
      </c>
      <c r="D4" s="26">
        <v>1733</v>
      </c>
      <c r="E4" s="24">
        <v>0.83437650457390466</v>
      </c>
      <c r="F4" s="26">
        <v>186</v>
      </c>
      <c r="G4" s="24">
        <v>0.92392874337987474</v>
      </c>
      <c r="H4" s="26">
        <v>64</v>
      </c>
      <c r="I4" s="26">
        <v>30</v>
      </c>
      <c r="J4" s="26">
        <v>64</v>
      </c>
      <c r="K4" s="24">
        <v>0.87392839132627331</v>
      </c>
      <c r="L4" s="24">
        <v>0.96438508625486918</v>
      </c>
    </row>
    <row r="5" spans="1:12" ht="14.4" x14ac:dyDescent="0.3">
      <c r="A5" s="35">
        <v>2017</v>
      </c>
      <c r="B5" s="25" t="s">
        <v>1787</v>
      </c>
      <c r="C5" s="26">
        <v>1847</v>
      </c>
      <c r="D5" s="26">
        <v>1587</v>
      </c>
      <c r="E5" s="24">
        <v>0.85923118570655121</v>
      </c>
      <c r="F5" s="26">
        <v>124</v>
      </c>
      <c r="G5" s="24">
        <v>0.92636708175419602</v>
      </c>
      <c r="H5" s="26">
        <v>81</v>
      </c>
      <c r="I5" s="26">
        <v>25</v>
      </c>
      <c r="J5" s="26">
        <v>30</v>
      </c>
      <c r="K5" s="24">
        <v>0.8856026785714286</v>
      </c>
      <c r="L5" s="24">
        <v>0.95143884892086339</v>
      </c>
    </row>
    <row r="6" spans="1:12" ht="14.4" x14ac:dyDescent="0.3">
      <c r="A6" s="35">
        <v>2017</v>
      </c>
      <c r="B6" s="25" t="s">
        <v>1788</v>
      </c>
      <c r="C6" s="26">
        <v>1908</v>
      </c>
      <c r="D6" s="26">
        <v>1490</v>
      </c>
      <c r="E6" s="24">
        <v>0.7809224318658281</v>
      </c>
      <c r="F6" s="26">
        <v>167</v>
      </c>
      <c r="G6" s="24">
        <v>0.86844863731656186</v>
      </c>
      <c r="H6" s="26">
        <v>169</v>
      </c>
      <c r="I6" s="26">
        <v>27</v>
      </c>
      <c r="J6" s="26">
        <v>55</v>
      </c>
      <c r="K6" s="24">
        <v>0.81599123767798465</v>
      </c>
      <c r="L6" s="24">
        <v>0.89813140446051842</v>
      </c>
    </row>
    <row r="7" spans="1:12" ht="14.4" x14ac:dyDescent="0.3">
      <c r="A7" s="35">
        <v>2017</v>
      </c>
      <c r="B7" s="25" t="s">
        <v>1789</v>
      </c>
      <c r="C7" s="26">
        <v>2231</v>
      </c>
      <c r="D7" s="26">
        <v>1869</v>
      </c>
      <c r="E7" s="24">
        <v>0.83774092335275663</v>
      </c>
      <c r="F7" s="26">
        <v>157</v>
      </c>
      <c r="G7" s="24">
        <v>0.90811295383236212</v>
      </c>
      <c r="H7" s="26">
        <v>104</v>
      </c>
      <c r="I7" s="26">
        <v>36</v>
      </c>
      <c r="J7" s="26">
        <v>65</v>
      </c>
      <c r="K7" s="24">
        <v>0.87746478873239442</v>
      </c>
      <c r="L7" s="24">
        <v>0.94728839330968073</v>
      </c>
    </row>
    <row r="8" spans="1:12" ht="14.4" x14ac:dyDescent="0.3">
      <c r="A8" s="35">
        <v>2017</v>
      </c>
      <c r="B8" s="25" t="s">
        <v>1790</v>
      </c>
      <c r="C8" s="26">
        <v>1714</v>
      </c>
      <c r="D8" s="26">
        <v>1417</v>
      </c>
      <c r="E8" s="24">
        <v>0.82672112018669774</v>
      </c>
      <c r="F8" s="26">
        <v>119</v>
      </c>
      <c r="G8" s="24">
        <v>0.8961493582263711</v>
      </c>
      <c r="H8" s="26">
        <v>95</v>
      </c>
      <c r="I8" s="26">
        <v>24</v>
      </c>
      <c r="J8" s="26">
        <v>59</v>
      </c>
      <c r="K8" s="24">
        <v>0.86879215205395466</v>
      </c>
      <c r="L8" s="24">
        <v>0.9371693121693121</v>
      </c>
    </row>
    <row r="9" spans="1:12" ht="14.4" x14ac:dyDescent="0.3">
      <c r="A9" s="35">
        <v>2017</v>
      </c>
      <c r="B9" s="25" t="s">
        <v>1791</v>
      </c>
      <c r="C9" s="26">
        <v>1684</v>
      </c>
      <c r="D9" s="26">
        <v>1430</v>
      </c>
      <c r="E9" s="24">
        <v>0.84916864608076015</v>
      </c>
      <c r="F9" s="26">
        <v>91</v>
      </c>
      <c r="G9" s="24">
        <v>0.90320665083135376</v>
      </c>
      <c r="H9" s="26">
        <v>103</v>
      </c>
      <c r="I9" s="26">
        <v>22</v>
      </c>
      <c r="J9" s="26">
        <v>38</v>
      </c>
      <c r="K9" s="24">
        <v>0.88054187192118216</v>
      </c>
      <c r="L9" s="24">
        <v>0.9328114807566863</v>
      </c>
    </row>
    <row r="10" spans="1:12" ht="14.4" x14ac:dyDescent="0.3">
      <c r="A10" s="35">
        <v>2018</v>
      </c>
      <c r="B10" s="25" t="s">
        <v>1792</v>
      </c>
      <c r="C10" s="26">
        <v>2087</v>
      </c>
      <c r="D10" s="26">
        <v>1782</v>
      </c>
      <c r="E10" s="24">
        <v>0.85385721130809766</v>
      </c>
      <c r="F10" s="26">
        <v>130</v>
      </c>
      <c r="G10" s="24">
        <v>0.91614758025874465</v>
      </c>
      <c r="H10" s="26">
        <v>93</v>
      </c>
      <c r="I10" s="26">
        <v>27</v>
      </c>
      <c r="J10" s="26">
        <v>55</v>
      </c>
      <c r="K10" s="24">
        <v>0.88877805486284289</v>
      </c>
      <c r="L10" s="24">
        <v>0.95040000000000002</v>
      </c>
    </row>
    <row r="11" spans="1:12" ht="14.4" x14ac:dyDescent="0.3">
      <c r="A11" s="35">
        <v>2018</v>
      </c>
      <c r="B11" s="25" t="s">
        <v>1793</v>
      </c>
      <c r="C11" s="26">
        <v>1789</v>
      </c>
      <c r="D11" s="26">
        <v>1584</v>
      </c>
      <c r="E11" s="24">
        <v>0.88541084404695358</v>
      </c>
      <c r="F11" s="26">
        <v>87</v>
      </c>
      <c r="G11" s="24">
        <v>0.93404136389044157</v>
      </c>
      <c r="H11" s="26">
        <v>46</v>
      </c>
      <c r="I11" s="26">
        <v>33</v>
      </c>
      <c r="J11" s="26">
        <v>39</v>
      </c>
      <c r="K11" s="24">
        <v>0.92253931275480494</v>
      </c>
      <c r="L11" s="24">
        <v>0.97177914110429453</v>
      </c>
    </row>
    <row r="12" spans="1:12" ht="14.4" x14ac:dyDescent="0.3">
      <c r="A12" s="35">
        <v>2018</v>
      </c>
      <c r="B12" s="25" t="s">
        <v>1794</v>
      </c>
      <c r="C12" s="26">
        <v>1537</v>
      </c>
      <c r="D12" s="26">
        <v>1361</v>
      </c>
      <c r="E12" s="24">
        <v>0.88549121665582287</v>
      </c>
      <c r="F12" s="26">
        <v>82</v>
      </c>
      <c r="G12" s="24">
        <v>0.93884189980481447</v>
      </c>
      <c r="H12" s="26">
        <v>38</v>
      </c>
      <c r="I12" s="26">
        <v>23</v>
      </c>
      <c r="J12" s="26">
        <v>33</v>
      </c>
      <c r="K12" s="24">
        <v>0.91897366644159351</v>
      </c>
      <c r="L12" s="24">
        <v>0.97283774124374556</v>
      </c>
    </row>
    <row r="13" spans="1:12" ht="14.4" x14ac:dyDescent="0.3">
      <c r="A13" s="35">
        <v>2018</v>
      </c>
      <c r="B13" s="25" t="s">
        <v>1795</v>
      </c>
      <c r="C13" s="26">
        <v>1409</v>
      </c>
      <c r="D13" s="26">
        <v>1252</v>
      </c>
      <c r="E13" s="24">
        <v>0.88857345635202267</v>
      </c>
      <c r="F13" s="26">
        <v>74</v>
      </c>
      <c r="G13" s="24">
        <v>0.94109297374024126</v>
      </c>
      <c r="H13" s="26">
        <v>28</v>
      </c>
      <c r="I13" s="26">
        <v>23</v>
      </c>
      <c r="J13" s="26">
        <v>32</v>
      </c>
      <c r="K13" s="24">
        <v>0.92466765140324947</v>
      </c>
      <c r="L13" s="24">
        <v>0.97812500000000002</v>
      </c>
    </row>
    <row r="14" spans="1:12" ht="14.4" x14ac:dyDescent="0.3">
      <c r="A14" s="35">
        <v>2018</v>
      </c>
      <c r="B14" s="25" t="s">
        <v>1796</v>
      </c>
      <c r="C14" s="26">
        <v>1760</v>
      </c>
      <c r="D14" s="26">
        <v>1539</v>
      </c>
      <c r="E14" s="24">
        <v>0.87443181818181814</v>
      </c>
      <c r="F14" s="26">
        <v>120</v>
      </c>
      <c r="G14" s="24">
        <v>0.94261363636363638</v>
      </c>
      <c r="H14" s="26">
        <v>36</v>
      </c>
      <c r="I14" s="26">
        <v>28</v>
      </c>
      <c r="J14" s="26">
        <v>37</v>
      </c>
      <c r="K14" s="24">
        <v>0.90796460176991145</v>
      </c>
      <c r="L14" s="24">
        <v>0.97714285714285709</v>
      </c>
    </row>
    <row r="15" spans="1:12" ht="14.4" x14ac:dyDescent="0.3">
      <c r="A15" s="35">
        <v>2018</v>
      </c>
      <c r="B15" s="25" t="s">
        <v>1797</v>
      </c>
      <c r="C15" s="26">
        <v>1473</v>
      </c>
      <c r="D15" s="26">
        <v>1303</v>
      </c>
      <c r="E15" s="24">
        <v>0.88458927359131023</v>
      </c>
      <c r="F15" s="26">
        <v>88</v>
      </c>
      <c r="G15" s="24">
        <v>0.9443312966734555</v>
      </c>
      <c r="H15" s="26">
        <v>23</v>
      </c>
      <c r="I15" s="26">
        <v>26</v>
      </c>
      <c r="J15" s="26">
        <v>33</v>
      </c>
      <c r="K15" s="24">
        <v>0.92149929278642151</v>
      </c>
      <c r="L15" s="24">
        <v>0.98265460030165908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Item Impact Summary</vt:lpstr>
      <vt:lpstr>Sheet1</vt:lpstr>
      <vt:lpstr>Quarterly Trend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2018-07-17T12:27:18Z</dcterms:created>
  <dcterms:modified xsi:type="dcterms:W3CDTF">2018-07-17T13:03:38Z</dcterms:modified>
</cp:coreProperties>
</file>