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ENEVIS\"/>
    </mc:Choice>
  </mc:AlternateContent>
  <xr:revisionPtr revIDLastSave="0" documentId="13_ncr:1_{E0D2A561-95B5-4160-9E50-30E36E1E6417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4" hidden="1">Sheet1!$A$1:$AF$535</definedName>
  </definedNames>
  <calcPr calcId="191029"/>
  <pivotCaches>
    <pivotCache cacheId="404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535" i="6" l="1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<sst xmlns="http://schemas.openxmlformats.org/spreadsheetml/2006/main" count="19115" uniqueCount="3683">
  <si>
    <t>BENEVIS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</si>
  <si>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</si>
  <si>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</si>
  <si>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</si>
  <si>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</si>
  <si>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</si>
  <si>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</si>
  <si>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</si>
  <si>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</si>
  <si>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</si>
  <si>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</si>
  <si>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</si>
  <si>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</si>
  <si>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3044975</t>
  </si>
  <si>
    <t>Franklin Dental &amp; Braces 002</t>
  </si>
  <si>
    <t>3045615</t>
  </si>
  <si>
    <t>Creston Dental &amp; Braces 079</t>
  </si>
  <si>
    <t>3403932</t>
  </si>
  <si>
    <t>Dentistry For Warner Robins 272</t>
  </si>
  <si>
    <t>3045088</t>
  </si>
  <si>
    <t>Franklin Dental &amp; Braces 006</t>
  </si>
  <si>
    <t>3045062</t>
  </si>
  <si>
    <t>Franklin Dental &amp; Braces 004</t>
  </si>
  <si>
    <t>3045534</t>
  </si>
  <si>
    <t>Porter Dental 536</t>
  </si>
  <si>
    <t>3045231</t>
  </si>
  <si>
    <t>Ruby Dental 048</t>
  </si>
  <si>
    <t>3045888</t>
  </si>
  <si>
    <t>Spencer Dental &amp; Braces 013</t>
  </si>
  <si>
    <t>2848223</t>
  </si>
  <si>
    <t>Spencer Dental &amp; Braces 017</t>
  </si>
  <si>
    <t>2859766</t>
  </si>
  <si>
    <t>Porter Dental 517</t>
  </si>
  <si>
    <t>3045509</t>
  </si>
  <si>
    <t>Pine Dentistry &amp; Braces 045</t>
  </si>
  <si>
    <t>3387443</t>
  </si>
  <si>
    <t>Perry Street Dental 268</t>
  </si>
  <si>
    <t>3233979</t>
  </si>
  <si>
    <t>Sandy Springs Dental 261</t>
  </si>
  <si>
    <t>2883974</t>
  </si>
  <si>
    <t>Franklin Dental &amp; Braces 003</t>
  </si>
  <si>
    <t>3045550</t>
  </si>
  <si>
    <t>Sunnybrook Dentistry &amp; Braces 504</t>
  </si>
  <si>
    <t>3044889</t>
  </si>
  <si>
    <t>Sunnybrook Dentistry &amp; Braces 057</t>
  </si>
  <si>
    <t>3045528</t>
  </si>
  <si>
    <t>Porter Dental 521</t>
  </si>
  <si>
    <t>3045893</t>
  </si>
  <si>
    <t>Spencer Dental &amp; Braces 023</t>
  </si>
  <si>
    <t>1301875</t>
  </si>
  <si>
    <t>Norton Shores Dental 259</t>
  </si>
  <si>
    <t>3045752</t>
  </si>
  <si>
    <t>Allington Dental 516</t>
  </si>
  <si>
    <t>3045518</t>
  </si>
  <si>
    <t>Pine Dentistry &amp; Braces 082</t>
  </si>
  <si>
    <t>3275900</t>
  </si>
  <si>
    <t>Davison Family Dentistry 265</t>
  </si>
  <si>
    <t>3045186</t>
  </si>
  <si>
    <t>Pippin Dental 008</t>
  </si>
  <si>
    <t>3044928</t>
  </si>
  <si>
    <t>Dorsett Dental 507</t>
  </si>
  <si>
    <t>3045169</t>
  </si>
  <si>
    <t>Pippin Dental 007</t>
  </si>
  <si>
    <t>3045909</t>
  </si>
  <si>
    <t>Pine Dentistry &amp; Braces 056</t>
  </si>
  <si>
    <t>3045898</t>
  </si>
  <si>
    <t>Spencer Dental &amp; Braces 028</t>
  </si>
  <si>
    <t>3045522</t>
  </si>
  <si>
    <t>Porter Dental 112</t>
  </si>
  <si>
    <t>3812910</t>
  </si>
  <si>
    <t>Topeka Dental Clinic 179</t>
  </si>
  <si>
    <t>3812904</t>
  </si>
  <si>
    <t>Savannah Smiles Youth Dentistry 177</t>
  </si>
  <si>
    <t>3045548</t>
  </si>
  <si>
    <t>Porter Dental 543</t>
  </si>
  <si>
    <t>3045613</t>
  </si>
  <si>
    <t>Creston Dental &amp; Braces 078</t>
  </si>
  <si>
    <t>3045536</t>
  </si>
  <si>
    <t>Porter Dental 538</t>
  </si>
  <si>
    <t>3045665</t>
  </si>
  <si>
    <t>Topaz Dentistry &amp; Braces 064</t>
  </si>
  <si>
    <t>3364861</t>
  </si>
  <si>
    <t>Forest Hills Dental 269</t>
  </si>
  <si>
    <t>3044918</t>
  </si>
  <si>
    <t>Dorsett Dental 503</t>
  </si>
  <si>
    <t>3045287</t>
  </si>
  <si>
    <t>Taylor Dental 074</t>
  </si>
  <si>
    <t>2848208</t>
  </si>
  <si>
    <t>Spencer Dental &amp; Braces 014</t>
  </si>
  <si>
    <t>3468125</t>
  </si>
  <si>
    <t>Addevale Family Dentistry 273</t>
  </si>
  <si>
    <t>3045784</t>
  </si>
  <si>
    <t>Jubilee Dental 518</t>
  </si>
  <si>
    <t>3045227</t>
  </si>
  <si>
    <t>Ruby Dental 047</t>
  </si>
  <si>
    <t>3045211</t>
  </si>
  <si>
    <t>Pippin Dental &amp; Braces 086</t>
  </si>
  <si>
    <t>3045685</t>
  </si>
  <si>
    <t>Elstar Dental 075</t>
  </si>
  <si>
    <t>3045679</t>
  </si>
  <si>
    <t>Taylor Dental 065</t>
  </si>
  <si>
    <t>2848238</t>
  </si>
  <si>
    <t>Allington Dental &amp; Braces 535</t>
  </si>
  <si>
    <t>3267802</t>
  </si>
  <si>
    <t>Manhattan Blvd Dental Assoc 263</t>
  </si>
  <si>
    <t>3045092</t>
  </si>
  <si>
    <t>Franklin Dental &amp; Braces 021</t>
  </si>
  <si>
    <t>3045606</t>
  </si>
  <si>
    <t>Creston Dental &amp; Braces 034</t>
  </si>
  <si>
    <t>3045917</t>
  </si>
  <si>
    <t>Spencer Dental 100</t>
  </si>
  <si>
    <t>3044960</t>
  </si>
  <si>
    <t>Sutton Dental 068</t>
  </si>
  <si>
    <t>3248395</t>
  </si>
  <si>
    <t>Hinesville Family Dentistry 262</t>
  </si>
  <si>
    <t>3045235</t>
  </si>
  <si>
    <t>Ruby Dental 105</t>
  </si>
  <si>
    <t>3045730</t>
  </si>
  <si>
    <t>Allington Dental 080</t>
  </si>
  <si>
    <t>3045277</t>
  </si>
  <si>
    <t>Taylor Dental &amp; Braces 072</t>
  </si>
  <si>
    <t>3045557</t>
  </si>
  <si>
    <t>Sunnybrook Dentistry &amp; Braces 539</t>
  </si>
  <si>
    <t>3045499</t>
  </si>
  <si>
    <t>Cortland Dental &amp; Braces 036</t>
  </si>
  <si>
    <t>3045204</t>
  </si>
  <si>
    <t>Pippin Dental &amp; Braces 044</t>
  </si>
  <si>
    <t>3044886</t>
  </si>
  <si>
    <t>Franklin Dental &amp; Braces 001</t>
  </si>
  <si>
    <t>3812916</t>
  </si>
  <si>
    <t>Creston Dental &amp; Braces 099</t>
  </si>
  <si>
    <t>3045191</t>
  </si>
  <si>
    <t>Pippin Dental 015</t>
  </si>
  <si>
    <t>3045624</t>
  </si>
  <si>
    <t>Creston Dental &amp; Braces 106</t>
  </si>
  <si>
    <t>3045541</t>
  </si>
  <si>
    <t>Pine Dentistry 541</t>
  </si>
  <si>
    <t>2848259</t>
  </si>
  <si>
    <t>Taylor Dental &amp; Braces 098</t>
  </si>
  <si>
    <t>3045488</t>
  </si>
  <si>
    <t>Cortland Dental &amp; Braces 022</t>
  </si>
  <si>
    <t>3045265</t>
  </si>
  <si>
    <t>Taylor Dental 071</t>
  </si>
  <si>
    <t>3045628</t>
  </si>
  <si>
    <t>Topaz Dentistry &amp; Braces 050</t>
  </si>
  <si>
    <t>3045220</t>
  </si>
  <si>
    <t>Ruby Dental 046</t>
  </si>
  <si>
    <t>3045887</t>
  </si>
  <si>
    <t>Spencer Dental &amp; Braces 011</t>
  </si>
  <si>
    <t>3045290</t>
  </si>
  <si>
    <t>Taylor Dental &amp; Braces 081</t>
  </si>
  <si>
    <t>3045895</t>
  </si>
  <si>
    <t>Spencer Dental &amp; Braces 024</t>
  </si>
  <si>
    <t>2771986</t>
  </si>
  <si>
    <t>Topaz Dentistry &amp; Braces 101</t>
  </si>
  <si>
    <t>3045070</t>
  </si>
  <si>
    <t>Franklin Dental &amp; Braces 005</t>
  </si>
  <si>
    <t>3045889</t>
  </si>
  <si>
    <t>Spencer Dental &amp; Braces 020</t>
  </si>
  <si>
    <t>3045199</t>
  </si>
  <si>
    <t>Pippin Dental 043</t>
  </si>
  <si>
    <t>3045196</t>
  </si>
  <si>
    <t>Pippin Dental 026</t>
  </si>
  <si>
    <t>3045609</t>
  </si>
  <si>
    <t>Creston Dental &amp; Braces 035</t>
  </si>
  <si>
    <t>3045912</t>
  </si>
  <si>
    <t>Pine Dentistry &amp; Braces 094</t>
  </si>
  <si>
    <t>3044901</t>
  </si>
  <si>
    <t>Manzana Dental 502</t>
  </si>
  <si>
    <t>3045096</t>
  </si>
  <si>
    <t>Franklin Dental 033</t>
  </si>
  <si>
    <t>3045750</t>
  </si>
  <si>
    <t>Allington Dental &amp; Braces 515</t>
  </si>
  <si>
    <t>3045584</t>
  </si>
  <si>
    <t>Creston Dental &amp; Braces 032</t>
  </si>
  <si>
    <t>3045632</t>
  </si>
  <si>
    <t>Elstar Dental 052</t>
  </si>
  <si>
    <t>2883073</t>
  </si>
  <si>
    <t>Pine Dentistry &amp; Braces 055</t>
  </si>
  <si>
    <t>3045874</t>
  </si>
  <si>
    <t>Goodland Dentistry 533</t>
  </si>
  <si>
    <t>3045081</t>
  </si>
  <si>
    <t>Franklin Dental &amp; Braces 016</t>
  </si>
  <si>
    <t>3045482</t>
  </si>
  <si>
    <t>Taylor Dental &amp; Braces 084</t>
  </si>
  <si>
    <t>3044888</t>
  </si>
  <si>
    <t>Sunnybrook Dentistry 042</t>
  </si>
  <si>
    <t>3045897</t>
  </si>
  <si>
    <t>Pine Dentistry &amp; Braces 027</t>
  </si>
  <si>
    <t>3045217</t>
  </si>
  <si>
    <t>Pippin Dental 087</t>
  </si>
  <si>
    <t>3812896</t>
  </si>
  <si>
    <t>Great Plains Dental 180</t>
  </si>
  <si>
    <t>3045617</t>
  </si>
  <si>
    <t>Creston Dental &amp; Braces 083</t>
  </si>
  <si>
    <t>3045885</t>
  </si>
  <si>
    <t>Goodland Dentistry 544</t>
  </si>
  <si>
    <t>3045654</t>
  </si>
  <si>
    <t>Topaz Dentistry &amp; Braces 061</t>
  </si>
  <si>
    <t>3045493</t>
  </si>
  <si>
    <t>Cortland Dental &amp; Braces 029</t>
  </si>
  <si>
    <t>3045737</t>
  </si>
  <si>
    <t>Goodland Dentistry 510</t>
  </si>
  <si>
    <t>3045872</t>
  </si>
  <si>
    <t>Pinova Dental 531</t>
  </si>
  <si>
    <t>3045500</t>
  </si>
  <si>
    <t>Cortland Dental &amp; Braces 038</t>
  </si>
  <si>
    <t>3045903</t>
  </si>
  <si>
    <t>Spencer Dental &amp; Braces 037</t>
  </si>
  <si>
    <t>3045653</t>
  </si>
  <si>
    <t>Elstar Dental 060</t>
  </si>
  <si>
    <t>3045655</t>
  </si>
  <si>
    <t>Topaz Dentistry 062</t>
  </si>
  <si>
    <t>3410392</t>
  </si>
  <si>
    <t>Halle Park Fam Dentistry 260</t>
  </si>
  <si>
    <t>3045854</t>
  </si>
  <si>
    <t>Allington Dental 519</t>
  </si>
  <si>
    <t>3045581</t>
  </si>
  <si>
    <t>Jubilee Dental 545</t>
  </si>
  <si>
    <t>3045486</t>
  </si>
  <si>
    <t>Cortland Dental &amp; Braces 010</t>
  </si>
  <si>
    <t>3045485</t>
  </si>
  <si>
    <t>Taylor Dental 102</t>
  </si>
  <si>
    <t>3045551</t>
  </si>
  <si>
    <t>Sunnybrook Dentistry 505</t>
  </si>
  <si>
    <t>3045733</t>
  </si>
  <si>
    <t>Goodland Dentistry 096</t>
  </si>
  <si>
    <t>3045882</t>
  </si>
  <si>
    <t>Allington Dental &amp; Braces 540</t>
  </si>
  <si>
    <t>3045639</t>
  </si>
  <si>
    <t>Elstar Dental 053</t>
  </si>
  <si>
    <t>3045883</t>
  </si>
  <si>
    <t>Pinova Dental 542</t>
  </si>
  <si>
    <t>3045504</t>
  </si>
  <si>
    <t>Cortland Dental &amp; Braces 040</t>
  </si>
  <si>
    <t>3044954</t>
  </si>
  <si>
    <t>Sutton Dental 066</t>
  </si>
  <si>
    <t>3045747</t>
  </si>
  <si>
    <t>Allington Dental &amp; Braces 514</t>
  </si>
  <si>
    <t>3813094</t>
  </si>
  <si>
    <t>Pine Dentistry 132</t>
  </si>
  <si>
    <t>3045660</t>
  </si>
  <si>
    <t>Goodland Dentistry 063</t>
  </si>
  <si>
    <t>3044965</t>
  </si>
  <si>
    <t>Sutton Dental 069</t>
  </si>
  <si>
    <t>2768731</t>
  </si>
  <si>
    <t>Resolution Dental 107</t>
  </si>
  <si>
    <t>3045237</t>
  </si>
  <si>
    <t>Taylor Dental 070</t>
  </si>
  <si>
    <t>2771947</t>
  </si>
  <si>
    <t>Topaz Dentistry &amp; Braces 088</t>
  </si>
  <si>
    <t>3045915</t>
  </si>
  <si>
    <t>Spencer Dental &amp; Braces 095</t>
  </si>
  <si>
    <t>3270785</t>
  </si>
  <si>
    <t>Family Dentistry Of Dublin 255</t>
  </si>
  <si>
    <t>3054385</t>
  </si>
  <si>
    <t>Spencer Dental &amp; Braces 125</t>
  </si>
  <si>
    <t>3045553</t>
  </si>
  <si>
    <t>Sunnybrook Dentistry 506</t>
  </si>
  <si>
    <t>3813092</t>
  </si>
  <si>
    <t>Pippin Dental 131</t>
  </si>
  <si>
    <t>3044887</t>
  </si>
  <si>
    <t>Sunnybrook Dentistry &amp; Braces 039</t>
  </si>
  <si>
    <t>3045286</t>
  </si>
  <si>
    <t>Taylor Dental 073</t>
  </si>
  <si>
    <t>3045864</t>
  </si>
  <si>
    <t>Jubilee Dental 520</t>
  </si>
  <si>
    <t>3045713</t>
  </si>
  <si>
    <t>Elstar Dental 076</t>
  </si>
  <si>
    <t>3044957</t>
  </si>
  <si>
    <t>Sutton Dental 067</t>
  </si>
  <si>
    <t>3426157</t>
  </si>
  <si>
    <t>Casa Adobe Dental Office 271</t>
  </si>
  <si>
    <t>3045626</t>
  </si>
  <si>
    <t>Elstar Dental 049</t>
  </si>
  <si>
    <t>3044970</t>
  </si>
  <si>
    <t>Sutton Dental 077</t>
  </si>
  <si>
    <t>3045487</t>
  </si>
  <si>
    <t>Cortland Dental &amp; Braces 019</t>
  </si>
  <si>
    <t>3812890</t>
  </si>
  <si>
    <t>Augusta Smiles Youth Dentistry 176</t>
  </si>
  <si>
    <t>3812902</t>
  </si>
  <si>
    <t>KC Dental 178</t>
  </si>
  <si>
    <t>3771546</t>
  </si>
  <si>
    <t>Rosenberg And Goldbaum Dent Assoc 280</t>
  </si>
  <si>
    <t>3681786</t>
  </si>
  <si>
    <t>Jeffrey S Davis 278</t>
  </si>
  <si>
    <t>3292854</t>
  </si>
  <si>
    <t>Dalton Family Dentistry 264</t>
  </si>
  <si>
    <t>3812908</t>
  </si>
  <si>
    <t>Youth Dentistry Of Macon 175</t>
  </si>
  <si>
    <t>3045555</t>
  </si>
  <si>
    <t>Sunnybrook Dentistry &amp; Braces 532</t>
  </si>
  <si>
    <t>3045219</t>
  </si>
  <si>
    <t>Pippin Dental 250</t>
  </si>
  <si>
    <t>3045745</t>
  </si>
  <si>
    <t>Pinova Dental 511</t>
  </si>
  <si>
    <t>3045746</t>
  </si>
  <si>
    <t>Pinova Dental 512</t>
  </si>
  <si>
    <t>3761871</t>
  </si>
  <si>
    <t>Rivers Edge Dental 279</t>
  </si>
  <si>
    <t>3812878</t>
  </si>
  <si>
    <t>Cortland Dental 129</t>
  </si>
  <si>
    <t>3478074</t>
  </si>
  <si>
    <t>Baseline Dental 257</t>
  </si>
  <si>
    <t>3045640</t>
  </si>
  <si>
    <t>Topaz Dentistry 054</t>
  </si>
  <si>
    <t>3045736</t>
  </si>
  <si>
    <t>Goodland Dentistry 508</t>
  </si>
  <si>
    <t>3818468</t>
  </si>
  <si>
    <t>Allan Schulman 281</t>
  </si>
  <si>
    <t>3101367</t>
  </si>
  <si>
    <t>N Carrier Parkway 254</t>
  </si>
  <si>
    <t>3516474</t>
  </si>
  <si>
    <t>Austin Blvd Fam Dental 275</t>
  </si>
  <si>
    <t>3045619</t>
  </si>
  <si>
    <t>Creston Dental &amp; Braces 097</t>
  </si>
  <si>
    <t>3812913</t>
  </si>
  <si>
    <t>South Loop Dentistry PC 276</t>
  </si>
  <si>
    <t>3812869</t>
  </si>
  <si>
    <t>Pippin Dental 127</t>
  </si>
  <si>
    <t>3722629</t>
  </si>
  <si>
    <t>New Smile PA 277</t>
  </si>
  <si>
    <t>3382231</t>
  </si>
  <si>
    <t>South Indy Dental 270</t>
  </si>
  <si>
    <t>3660434</t>
  </si>
  <si>
    <t>Stein &amp; Frankel 274</t>
  </si>
  <si>
    <t>3045880</t>
  </si>
  <si>
    <t>Pinova Dental 537</t>
  </si>
  <si>
    <t>3237574</t>
  </si>
  <si>
    <t>Alden Bridge Family Dental 256</t>
  </si>
  <si>
    <t>3327925</t>
  </si>
  <si>
    <t>Benevis LLC</t>
  </si>
  <si>
    <t>3270683</t>
  </si>
  <si>
    <t>Alleghany Highlands Dental Care 253</t>
  </si>
  <si>
    <t>3815591</t>
  </si>
  <si>
    <t>014 S Richmond Service/Parts</t>
  </si>
  <si>
    <t>3815585</t>
  </si>
  <si>
    <t>007 Northeast Indy Service/Parts</t>
  </si>
  <si>
    <t>3815778</t>
  </si>
  <si>
    <t>507 Tucson-East Service/Parts</t>
  </si>
  <si>
    <t>3815740</t>
  </si>
  <si>
    <t>Jubilee Dental</t>
  </si>
  <si>
    <t>3161300</t>
  </si>
  <si>
    <t>Hobbs Family Dental Care 258</t>
  </si>
  <si>
    <t>3815291</t>
  </si>
  <si>
    <t>131 West Indy Equipment</t>
  </si>
  <si>
    <t>BENEVIS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</si>
  <si>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</si>
  <si>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</si>
  <si>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</si>
  <si>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</si>
  <si>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</si>
  <si>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</si>
  <si>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</si>
  <si>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</si>
  <si>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</si>
  <si>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</si>
  <si>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</si>
  <si>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</si>
  <si>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</si>
  <si>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Hagerstown</t>
  </si>
  <si>
    <t>MD</t>
  </si>
  <si>
    <t xml:space="preserve">217402503   </t>
  </si>
  <si>
    <t>77650449</t>
  </si>
  <si>
    <t>SZ</t>
  </si>
  <si>
    <t>6330008</t>
  </si>
  <si>
    <t>Articulating Paper Blue</t>
  </si>
  <si>
    <t>06/24/2019</t>
  </si>
  <si>
    <t>XD</t>
  </si>
  <si>
    <t>CROSSC</t>
  </si>
  <si>
    <t>Warner Robins</t>
  </si>
  <si>
    <t>GA</t>
  </si>
  <si>
    <t xml:space="preserve">310885582   </t>
  </si>
  <si>
    <t>76326705</t>
  </si>
  <si>
    <t>SE</t>
  </si>
  <si>
    <t>7213590</t>
  </si>
  <si>
    <t>CB Temp Kit</t>
  </si>
  <si>
    <t>05/15/2019</t>
  </si>
  <si>
    <t>MORITA</t>
  </si>
  <si>
    <t>Lafayette</t>
  </si>
  <si>
    <t>LA</t>
  </si>
  <si>
    <t xml:space="preserve">705011927   </t>
  </si>
  <si>
    <t>77779610</t>
  </si>
  <si>
    <t>3845789</t>
  </si>
  <si>
    <t>Code Rings Blue</t>
  </si>
  <si>
    <t>06/27/2019</t>
  </si>
  <si>
    <t>PULPDT</t>
  </si>
  <si>
    <t>Hattiesburg</t>
  </si>
  <si>
    <t>MS</t>
  </si>
  <si>
    <t xml:space="preserve">394021596   </t>
  </si>
  <si>
    <t>77096023</t>
  </si>
  <si>
    <t>7311149</t>
  </si>
  <si>
    <t>Brush Wire Twisted 1/2" Dia</t>
  </si>
  <si>
    <t>06/06/2019</t>
  </si>
  <si>
    <t>DIXON</t>
  </si>
  <si>
    <t>7312811</t>
  </si>
  <si>
    <t>Twisted Wire Brush 1/2to1/4dia</t>
  </si>
  <si>
    <t>77172870</t>
  </si>
  <si>
    <t>1076732</t>
  </si>
  <si>
    <t>Etching Tips 25ga 1/2"</t>
  </si>
  <si>
    <t>06/10/2019</t>
  </si>
  <si>
    <t>VISDEN</t>
  </si>
  <si>
    <t>77456340</t>
  </si>
  <si>
    <t>06/18/2019</t>
  </si>
  <si>
    <t>Jackson</t>
  </si>
  <si>
    <t xml:space="preserve">392065306   </t>
  </si>
  <si>
    <t>77004511</t>
  </si>
  <si>
    <t>1349160</t>
  </si>
  <si>
    <t>Mixing Sticks</t>
  </si>
  <si>
    <t>06/05/2019</t>
  </si>
  <si>
    <t>PALMER</t>
  </si>
  <si>
    <t>77399168</t>
  </si>
  <si>
    <t>06/17/2019</t>
  </si>
  <si>
    <t>77639083</t>
  </si>
  <si>
    <t>1613640</t>
  </si>
  <si>
    <t>Uni-Wedges Narrow Green</t>
  </si>
  <si>
    <t>ALMORE</t>
  </si>
  <si>
    <t>Grand Prairie</t>
  </si>
  <si>
    <t>TX</t>
  </si>
  <si>
    <t xml:space="preserve">750505463   </t>
  </si>
  <si>
    <t>77203266</t>
  </si>
  <si>
    <t>1890763</t>
  </si>
  <si>
    <t>TPC Disposable Prophy Angles</t>
  </si>
  <si>
    <t>06/11/2019</t>
  </si>
  <si>
    <t>TPCADV</t>
  </si>
  <si>
    <t>Lilburn</t>
  </si>
  <si>
    <t xml:space="preserve">300472823   </t>
  </si>
  <si>
    <t>77170854</t>
  </si>
  <si>
    <t>1890219</t>
  </si>
  <si>
    <t>Sootheguard Air Pano Cape</t>
  </si>
  <si>
    <t>RINN</t>
  </si>
  <si>
    <t>77625993</t>
  </si>
  <si>
    <t>1980113</t>
  </si>
  <si>
    <t>Indelible Marking Pen</t>
  </si>
  <si>
    <t>DENTM</t>
  </si>
  <si>
    <t>Richmond</t>
  </si>
  <si>
    <t>VA</t>
  </si>
  <si>
    <t xml:space="preserve">232241742   </t>
  </si>
  <si>
    <t>77626085</t>
  </si>
  <si>
    <t>2505904</t>
  </si>
  <si>
    <t>Wonder Wedges Natural Assort</t>
  </si>
  <si>
    <t>NATKEY</t>
  </si>
  <si>
    <t>Midwest City</t>
  </si>
  <si>
    <t>OK</t>
  </si>
  <si>
    <t xml:space="preserve">731104848   </t>
  </si>
  <si>
    <t>77075238</t>
  </si>
  <si>
    <t>77545712</t>
  </si>
  <si>
    <t>06/20/2019</t>
  </si>
  <si>
    <t>77770592</t>
  </si>
  <si>
    <t>06/26/2019</t>
  </si>
  <si>
    <t>Columbus</t>
  </si>
  <si>
    <t xml:space="preserve">319046091   </t>
  </si>
  <si>
    <t>77821319</t>
  </si>
  <si>
    <t>1896006</t>
  </si>
  <si>
    <t>Sootheguard w/o Collar Adult</t>
  </si>
  <si>
    <t>06/28/2019</t>
  </si>
  <si>
    <t>Waco</t>
  </si>
  <si>
    <t xml:space="preserve">767052468   </t>
  </si>
  <si>
    <t>77477106</t>
  </si>
  <si>
    <t>77602514</t>
  </si>
  <si>
    <t>06/21/2019</t>
  </si>
  <si>
    <t>Dalton</t>
  </si>
  <si>
    <t xml:space="preserve">307214552   </t>
  </si>
  <si>
    <t>77315585</t>
  </si>
  <si>
    <t>06/13/2019</t>
  </si>
  <si>
    <t>Kingwood</t>
  </si>
  <si>
    <t xml:space="preserve">773392634   </t>
  </si>
  <si>
    <t>77591154</t>
  </si>
  <si>
    <t>3840117</t>
  </si>
  <si>
    <t>Bausch Progress 100 Red</t>
  </si>
  <si>
    <t>BAUART</t>
  </si>
  <si>
    <t>Greenville</t>
  </si>
  <si>
    <t>SC</t>
  </si>
  <si>
    <t xml:space="preserve">296113905   </t>
  </si>
  <si>
    <t>77030768</t>
  </si>
  <si>
    <t>1078640</t>
  </si>
  <si>
    <t>Health-Dent Desensitizer</t>
  </si>
  <si>
    <t>HEAINT</t>
  </si>
  <si>
    <t>Macon</t>
  </si>
  <si>
    <t xml:space="preserve">312111952   </t>
  </si>
  <si>
    <t>76979103</t>
  </si>
  <si>
    <t>1907797</t>
  </si>
  <si>
    <t>Brush Tips w/2 Handles</t>
  </si>
  <si>
    <t>06/04/2019</t>
  </si>
  <si>
    <t>DNMATT</t>
  </si>
  <si>
    <t>Columbia</t>
  </si>
  <si>
    <t xml:space="preserve">292065413   </t>
  </si>
  <si>
    <t>76910497</t>
  </si>
  <si>
    <t>3840182</t>
  </si>
  <si>
    <t>Eugenol USP Liquid 4oz</t>
  </si>
  <si>
    <t>06/03/2019</t>
  </si>
  <si>
    <t>Lufkin</t>
  </si>
  <si>
    <t xml:space="preserve">759045603   </t>
  </si>
  <si>
    <t>77762736</t>
  </si>
  <si>
    <t>Anderson</t>
  </si>
  <si>
    <t xml:space="preserve">296243009   </t>
  </si>
  <si>
    <t>77331203</t>
  </si>
  <si>
    <t>7170063</t>
  </si>
  <si>
    <t>GXS-700 Sz2 Vert Endo Holder</t>
  </si>
  <si>
    <t>GENDEX</t>
  </si>
  <si>
    <t>77409072</t>
  </si>
  <si>
    <t>2350051</t>
  </si>
  <si>
    <t>Boxing Wax Thin 1.5"x12"</t>
  </si>
  <si>
    <t>CORNIN</t>
  </si>
  <si>
    <t>Rock Hill</t>
  </si>
  <si>
    <t xml:space="preserve">297322132   </t>
  </si>
  <si>
    <t>77773753</t>
  </si>
  <si>
    <t>El Paso</t>
  </si>
  <si>
    <t xml:space="preserve">799124446   </t>
  </si>
  <si>
    <t>77259400</t>
  </si>
  <si>
    <t>06/12/2019</t>
  </si>
  <si>
    <t>Indianapolis</t>
  </si>
  <si>
    <t>IN</t>
  </si>
  <si>
    <t xml:space="preserve">462143113   </t>
  </si>
  <si>
    <t>77693502</t>
  </si>
  <si>
    <t>9533809</t>
  </si>
  <si>
    <t>Elevator Spade Straight</t>
  </si>
  <si>
    <t>06/25/2019</t>
  </si>
  <si>
    <t>MILTEX</t>
  </si>
  <si>
    <t>Leon Valley</t>
  </si>
  <si>
    <t xml:space="preserve">782381986   </t>
  </si>
  <si>
    <t>77602816</t>
  </si>
  <si>
    <t>Metairie</t>
  </si>
  <si>
    <t xml:space="preserve">700012437   </t>
  </si>
  <si>
    <t>77562768</t>
  </si>
  <si>
    <t>Norfolk</t>
  </si>
  <si>
    <t xml:space="preserve">235022514   </t>
  </si>
  <si>
    <t>77470938</t>
  </si>
  <si>
    <t>1348852</t>
  </si>
  <si>
    <t>Spatula Plastic Alginate</t>
  </si>
  <si>
    <t xml:space="preserve">232231114   </t>
  </si>
  <si>
    <t>77555592</t>
  </si>
  <si>
    <t>Virginia Beach</t>
  </si>
  <si>
    <t xml:space="preserve">234521943   </t>
  </si>
  <si>
    <t>77470771</t>
  </si>
  <si>
    <t>Mc Allen</t>
  </si>
  <si>
    <t xml:space="preserve">785018818   </t>
  </si>
  <si>
    <t>77301527</t>
  </si>
  <si>
    <t xml:space="preserve">235183225   </t>
  </si>
  <si>
    <t>77131844</t>
  </si>
  <si>
    <t>06/07/2019</t>
  </si>
  <si>
    <t>Colonial Heights</t>
  </si>
  <si>
    <t xml:space="preserve">238342974   </t>
  </si>
  <si>
    <t>77140988</t>
  </si>
  <si>
    <t>Eagle Pass</t>
  </si>
  <si>
    <t xml:space="preserve">788525390   </t>
  </si>
  <si>
    <t>77341934</t>
  </si>
  <si>
    <t>1346077</t>
  </si>
  <si>
    <t>Caution Radiation Label</t>
  </si>
  <si>
    <t>Bryan</t>
  </si>
  <si>
    <t xml:space="preserve">778023124   </t>
  </si>
  <si>
    <t>77144088</t>
  </si>
  <si>
    <t>9537925</t>
  </si>
  <si>
    <t>Operating Scissor Curved</t>
  </si>
  <si>
    <t>Decatur</t>
  </si>
  <si>
    <t xml:space="preserve">300323277   </t>
  </si>
  <si>
    <t>77693404</t>
  </si>
  <si>
    <t>1017604</t>
  </si>
  <si>
    <t>Jar Dressing SS</t>
  </si>
  <si>
    <t>GF</t>
  </si>
  <si>
    <t>Killeen</t>
  </si>
  <si>
    <t xml:space="preserve">765425491   </t>
  </si>
  <si>
    <t>77673848</t>
  </si>
  <si>
    <t>Fort Smith</t>
  </si>
  <si>
    <t>AR</t>
  </si>
  <si>
    <t xml:space="preserve">729032047   </t>
  </si>
  <si>
    <t>77186001</t>
  </si>
  <si>
    <t>3982878</t>
  </si>
  <si>
    <t>MedicaScrub Antimicrobial Soap</t>
  </si>
  <si>
    <t>FIRMED</t>
  </si>
  <si>
    <t>Little Rock</t>
  </si>
  <si>
    <t xml:space="preserve">722043600   </t>
  </si>
  <si>
    <t>77157398</t>
  </si>
  <si>
    <t>5631649</t>
  </si>
  <si>
    <t>Bite Wing Loops Adult</t>
  </si>
  <si>
    <t>TEMREX</t>
  </si>
  <si>
    <t>Danville</t>
  </si>
  <si>
    <t xml:space="preserve">245405930   </t>
  </si>
  <si>
    <t>77470896</t>
  </si>
  <si>
    <t>Houston</t>
  </si>
  <si>
    <t xml:space="preserve">770914909   </t>
  </si>
  <si>
    <t>77107519</t>
  </si>
  <si>
    <t>San Antonio</t>
  </si>
  <si>
    <t xml:space="preserve">782231709   </t>
  </si>
  <si>
    <t>76943042</t>
  </si>
  <si>
    <t>1345580</t>
  </si>
  <si>
    <t>Apron X-Ray Child Dual Vin/Tex</t>
  </si>
  <si>
    <t>Worcester</t>
  </si>
  <si>
    <t>MA</t>
  </si>
  <si>
    <t xml:space="preserve">016101757   </t>
  </si>
  <si>
    <t>77673792</t>
  </si>
  <si>
    <t>Texarkana</t>
  </si>
  <si>
    <t xml:space="preserve">755032464   </t>
  </si>
  <si>
    <t>77698246</t>
  </si>
  <si>
    <t>2422671</t>
  </si>
  <si>
    <t>Pressure Indicator Paste Pump</t>
  </si>
  <si>
    <t>Augusta</t>
  </si>
  <si>
    <t xml:space="preserve">309062230   </t>
  </si>
  <si>
    <t>77411180</t>
  </si>
  <si>
    <t>South Tucson</t>
  </si>
  <si>
    <t>AZ</t>
  </si>
  <si>
    <t xml:space="preserve">857134705   </t>
  </si>
  <si>
    <t>77246860</t>
  </si>
  <si>
    <t>2610353</t>
  </si>
  <si>
    <t>Wood Wedges 12mm</t>
  </si>
  <si>
    <t>POLYDE</t>
  </si>
  <si>
    <t>77731005</t>
  </si>
  <si>
    <t>Newnan</t>
  </si>
  <si>
    <t xml:space="preserve">302631935   </t>
  </si>
  <si>
    <t>77396040</t>
  </si>
  <si>
    <t>6810166</t>
  </si>
  <si>
    <t>Mirror Dispos.1" Diam.Dbl</t>
  </si>
  <si>
    <t>PRACTI</t>
  </si>
  <si>
    <t>Savannah</t>
  </si>
  <si>
    <t xml:space="preserve">314043917   </t>
  </si>
  <si>
    <t>77085353</t>
  </si>
  <si>
    <t>1350006</t>
  </si>
  <si>
    <t>Apron PanoPoncho Blue L/Free</t>
  </si>
  <si>
    <t>PINNAC</t>
  </si>
  <si>
    <t>Topeka</t>
  </si>
  <si>
    <t>KS</t>
  </si>
  <si>
    <t xml:space="preserve">666052457   </t>
  </si>
  <si>
    <t>77153858</t>
  </si>
  <si>
    <t>77339444</t>
  </si>
  <si>
    <t xml:space="preserve">770255201   </t>
  </si>
  <si>
    <t>77592970</t>
  </si>
  <si>
    <t>8958630</t>
  </si>
  <si>
    <t>Cups,Plastic Embossed 5oz</t>
  </si>
  <si>
    <t>TIDI-E</t>
  </si>
  <si>
    <t>Orangeburg</t>
  </si>
  <si>
    <t xml:space="preserve">291152455   </t>
  </si>
  <si>
    <t>77020060</t>
  </si>
  <si>
    <t xml:space="preserve">479053824   </t>
  </si>
  <si>
    <t>77069923</t>
  </si>
  <si>
    <t>77722154</t>
  </si>
  <si>
    <t>New Haven</t>
  </si>
  <si>
    <t>CT</t>
  </si>
  <si>
    <t xml:space="preserve">065114549   </t>
  </si>
  <si>
    <t>77051146</t>
  </si>
  <si>
    <t>Waterbury</t>
  </si>
  <si>
    <t xml:space="preserve">067051336   </t>
  </si>
  <si>
    <t>77511893</t>
  </si>
  <si>
    <t>06/19/2019</t>
  </si>
  <si>
    <t>Gary</t>
  </si>
  <si>
    <t xml:space="preserve">464021703   </t>
  </si>
  <si>
    <t>77496273</t>
  </si>
  <si>
    <t xml:space="preserve">770394644   </t>
  </si>
  <si>
    <t>76997797</t>
  </si>
  <si>
    <t>Tyler</t>
  </si>
  <si>
    <t xml:space="preserve">757018337   </t>
  </si>
  <si>
    <t>77039526</t>
  </si>
  <si>
    <t>Gretna</t>
  </si>
  <si>
    <t xml:space="preserve">700533674   </t>
  </si>
  <si>
    <t>77608768</t>
  </si>
  <si>
    <t>Louisville</t>
  </si>
  <si>
    <t>KY</t>
  </si>
  <si>
    <t xml:space="preserve">402032082   </t>
  </si>
  <si>
    <t>77180486</t>
  </si>
  <si>
    <t>Roxbury</t>
  </si>
  <si>
    <t xml:space="preserve">021192082   </t>
  </si>
  <si>
    <t>77088105</t>
  </si>
  <si>
    <t>1344438</t>
  </si>
  <si>
    <t>Hazardous Material Labels</t>
  </si>
  <si>
    <t>77382616</t>
  </si>
  <si>
    <t xml:space="preserve">402184604   </t>
  </si>
  <si>
    <t>77004244</t>
  </si>
  <si>
    <t>77045053</t>
  </si>
  <si>
    <t>Atlanta</t>
  </si>
  <si>
    <t xml:space="preserve">303451678   </t>
  </si>
  <si>
    <t>77007081</t>
  </si>
  <si>
    <t>77736530</t>
  </si>
  <si>
    <t xml:space="preserve">799074772   </t>
  </si>
  <si>
    <t>77131893</t>
  </si>
  <si>
    <t>Tucson</t>
  </si>
  <si>
    <t xml:space="preserve">857043982   </t>
  </si>
  <si>
    <t>77129808</t>
  </si>
  <si>
    <t>1342888</t>
  </si>
  <si>
    <t>Pan-A-Cape Apron Vinyl/Vinyl</t>
  </si>
  <si>
    <t>77491864</t>
  </si>
  <si>
    <t>2180107</t>
  </si>
  <si>
    <t>Safari Black Nitrile PF Glove</t>
  </si>
  <si>
    <t>MEXINT</t>
  </si>
  <si>
    <t>Holyoke</t>
  </si>
  <si>
    <t xml:space="preserve">010403611   </t>
  </si>
  <si>
    <t>77552750</t>
  </si>
  <si>
    <t>Smyrna</t>
  </si>
  <si>
    <t xml:space="preserve">300807860   </t>
  </si>
  <si>
    <t>77007284</t>
  </si>
  <si>
    <t>77744361</t>
  </si>
  <si>
    <t>Shreveport</t>
  </si>
  <si>
    <t xml:space="preserve">711094703   </t>
  </si>
  <si>
    <t>77227016</t>
  </si>
  <si>
    <t>Brooklyn Park</t>
  </si>
  <si>
    <t xml:space="preserve">212253641   </t>
  </si>
  <si>
    <t>76968509</t>
  </si>
  <si>
    <t>77175381</t>
  </si>
  <si>
    <t>77698276</t>
  </si>
  <si>
    <t>2227157</t>
  </si>
  <si>
    <t>Bulb Qhl 75</t>
  </si>
  <si>
    <t>CAULK</t>
  </si>
  <si>
    <t>Wichita Falls</t>
  </si>
  <si>
    <t xml:space="preserve">763081614   </t>
  </si>
  <si>
    <t>76981767</t>
  </si>
  <si>
    <t>Baltimore</t>
  </si>
  <si>
    <t xml:space="preserve">212232856   </t>
  </si>
  <si>
    <t>77400999</t>
  </si>
  <si>
    <t>77744202</t>
  </si>
  <si>
    <t>Baton Rouge</t>
  </si>
  <si>
    <t xml:space="preserve">70806       </t>
  </si>
  <si>
    <t>77634306</t>
  </si>
  <si>
    <t>1951273</t>
  </si>
  <si>
    <t>CompoSite Polishing Kit CA</t>
  </si>
  <si>
    <t>SHOFU</t>
  </si>
  <si>
    <t xml:space="preserve">212152221   </t>
  </si>
  <si>
    <t>77237481</t>
  </si>
  <si>
    <t>BENEVIS   Drop-Ship Items  -  Apr 2019 through Jun 2019</t>
  </si>
  <si>
    <t>3983539</t>
  </si>
  <si>
    <t>D</t>
  </si>
  <si>
    <t>Lake Charles</t>
  </si>
  <si>
    <t xml:space="preserve">706017328   </t>
  </si>
  <si>
    <t>77321000</t>
  </si>
  <si>
    <t>9912128</t>
  </si>
  <si>
    <t>Infectious Waste Bag</t>
  </si>
  <si>
    <t>COTREL</t>
  </si>
  <si>
    <t>77366446</t>
  </si>
  <si>
    <t>5502694</t>
  </si>
  <si>
    <t>Optime Imaging Plate Orig</t>
  </si>
  <si>
    <t>06/14/2019</t>
  </si>
  <si>
    <t>INSTRM</t>
  </si>
  <si>
    <t>77562715</t>
  </si>
  <si>
    <t>8881522</t>
  </si>
  <si>
    <t>Alpen Diamond FG 877K-012</t>
  </si>
  <si>
    <t>COLTEN</t>
  </si>
  <si>
    <t>8884731</t>
  </si>
  <si>
    <t>Alpen Diamond FG 877K-014</t>
  </si>
  <si>
    <t>76771340</t>
  </si>
  <si>
    <t>9021812</t>
  </si>
  <si>
    <t>LINER,RECYCLED,40-45GAL,1</t>
  </si>
  <si>
    <t>05/29/2019</t>
  </si>
  <si>
    <t>ODEPOT</t>
  </si>
  <si>
    <t>77511793</t>
  </si>
  <si>
    <t>2160141</t>
  </si>
  <si>
    <t>Denture Box Pastel Assorted</t>
  </si>
  <si>
    <t>PLASDT</t>
  </si>
  <si>
    <t>76952378</t>
  </si>
  <si>
    <t>77142565</t>
  </si>
  <si>
    <t>1070032</t>
  </si>
  <si>
    <t>Bite Wing Tabs Adhesive</t>
  </si>
  <si>
    <t>77440616</t>
  </si>
  <si>
    <t>5502692</t>
  </si>
  <si>
    <t>5502693</t>
  </si>
  <si>
    <t>New Orleans</t>
  </si>
  <si>
    <t xml:space="preserve">701223807   </t>
  </si>
  <si>
    <t>77026333</t>
  </si>
  <si>
    <t>7728914</t>
  </si>
  <si>
    <t>Midwest Diamond FG 877K-012C</t>
  </si>
  <si>
    <t>MIDWES</t>
  </si>
  <si>
    <t>77400980</t>
  </si>
  <si>
    <t>1202034</t>
  </si>
  <si>
    <t>Record Notebook w/Inserts</t>
  </si>
  <si>
    <t>SPSMED</t>
  </si>
  <si>
    <t>77688529</t>
  </si>
  <si>
    <t>1200600</t>
  </si>
  <si>
    <t>Record Notebook Refill</t>
  </si>
  <si>
    <t>77324776</t>
  </si>
  <si>
    <t>77707381</t>
  </si>
  <si>
    <t>77777775</t>
  </si>
  <si>
    <t xml:space="preserve">392096256   </t>
  </si>
  <si>
    <t>77484256</t>
  </si>
  <si>
    <t>Rockville</t>
  </si>
  <si>
    <t xml:space="preserve">208522744   </t>
  </si>
  <si>
    <t>76991613</t>
  </si>
  <si>
    <t>9031333</t>
  </si>
  <si>
    <t>TOWEL,KLEENEX,MULT-FLD,CA</t>
  </si>
  <si>
    <t>Tupelo</t>
  </si>
  <si>
    <t xml:space="preserve">388015541   </t>
  </si>
  <si>
    <t>77630282</t>
  </si>
  <si>
    <t>77303436</t>
  </si>
  <si>
    <t>8880265</t>
  </si>
  <si>
    <t>Alpen Diamond FG 863-012</t>
  </si>
  <si>
    <t>77605446</t>
  </si>
  <si>
    <t>2160251</t>
  </si>
  <si>
    <t>Acutips Disp A/W Syringe Tips</t>
  </si>
  <si>
    <t xml:space="preserve">307208269   </t>
  </si>
  <si>
    <t>77269843</t>
  </si>
  <si>
    <t>1071977</t>
  </si>
  <si>
    <t>Pressure Water Bottle 3.5x14.5</t>
  </si>
  <si>
    <t>8960150</t>
  </si>
  <si>
    <t>BluWhite Diamond FG</t>
  </si>
  <si>
    <t>BEAVDN</t>
  </si>
  <si>
    <t xml:space="preserve">303283213   </t>
  </si>
  <si>
    <t>75157042</t>
  </si>
  <si>
    <t>9022386</t>
  </si>
  <si>
    <t>Tape Correction Lp Drylin</t>
  </si>
  <si>
    <t>04/11/2019</t>
  </si>
  <si>
    <t>76302812</t>
  </si>
  <si>
    <t>9058270</t>
  </si>
  <si>
    <t>Paper Plates White 9" Heavy</t>
  </si>
  <si>
    <t>05/14/2019</t>
  </si>
  <si>
    <t>77156683</t>
  </si>
  <si>
    <t>9045935</t>
  </si>
  <si>
    <t>Dble-Window Env #10 White</t>
  </si>
  <si>
    <t>9028185</t>
  </si>
  <si>
    <t>Post-It Assorted 4x6</t>
  </si>
  <si>
    <t>9045180</t>
  </si>
  <si>
    <t>Super-Stick Post-it 3x3 Asst</t>
  </si>
  <si>
    <t>77482974</t>
  </si>
  <si>
    <t>1319091</t>
  </si>
  <si>
    <t>Backup Battery 600VA/330W</t>
  </si>
  <si>
    <t>77579149</t>
  </si>
  <si>
    <t>3274127</t>
  </si>
  <si>
    <t>Scrub Top Crossover 3 Pkt Mock</t>
  </si>
  <si>
    <t>BARUNI</t>
  </si>
  <si>
    <t>3274274</t>
  </si>
  <si>
    <t>Scrub Pant 5 Pkt Tie-Fr</t>
  </si>
  <si>
    <t>6781844</t>
  </si>
  <si>
    <t>Denline Jacket Ladies 31</t>
  </si>
  <si>
    <t>DENLIN</t>
  </si>
  <si>
    <t>6781845</t>
  </si>
  <si>
    <t>9021334</t>
  </si>
  <si>
    <t>Pen Ball Pt Fine Stick Bl</t>
  </si>
  <si>
    <t>9024473</t>
  </si>
  <si>
    <t>MOISTENER,ENVELOPE</t>
  </si>
  <si>
    <t>8886005</t>
  </si>
  <si>
    <t>Alpen Diamond FG 134-014</t>
  </si>
  <si>
    <t>The Woodlands</t>
  </si>
  <si>
    <t xml:space="preserve">773821560   </t>
  </si>
  <si>
    <t>77326593</t>
  </si>
  <si>
    <t>1115676</t>
  </si>
  <si>
    <t>Vector Coupler O-Ring Kit</t>
  </si>
  <si>
    <t>VECRND</t>
  </si>
  <si>
    <t>Forest Park</t>
  </si>
  <si>
    <t xml:space="preserve">302974314   </t>
  </si>
  <si>
    <t>77461554</t>
  </si>
  <si>
    <t>Sumter</t>
  </si>
  <si>
    <t xml:space="preserve">291501902   </t>
  </si>
  <si>
    <t>77153813</t>
  </si>
  <si>
    <t xml:space="preserve">303493252   </t>
  </si>
  <si>
    <t>77085198</t>
  </si>
  <si>
    <t>77103289</t>
  </si>
  <si>
    <t>1778819</t>
  </si>
  <si>
    <t>Replace Cart &amp; Recycl Kit</t>
  </si>
  <si>
    <t>SOLMET</t>
  </si>
  <si>
    <t>77729364</t>
  </si>
  <si>
    <t>8881888</t>
  </si>
  <si>
    <t>Alpen Diamond FG 132-008</t>
  </si>
  <si>
    <t>Portsmouth</t>
  </si>
  <si>
    <t xml:space="preserve">237012820   </t>
  </si>
  <si>
    <t>77026198</t>
  </si>
  <si>
    <t>1894512</t>
  </si>
  <si>
    <t>Bite Block Cover</t>
  </si>
  <si>
    <t>PERIO</t>
  </si>
  <si>
    <t>6350203</t>
  </si>
  <si>
    <t>Lumiscope Blood Pressure Monit</t>
  </si>
  <si>
    <t>77180214</t>
  </si>
  <si>
    <t>4437700</t>
  </si>
  <si>
    <t>Visor Shield Kit Medium</t>
  </si>
  <si>
    <t>OPDOP</t>
  </si>
  <si>
    <t>77470780</t>
  </si>
  <si>
    <t>77693478</t>
  </si>
  <si>
    <t>76968662</t>
  </si>
  <si>
    <t>77085170</t>
  </si>
  <si>
    <t>77246802</t>
  </si>
  <si>
    <t>77326471</t>
  </si>
  <si>
    <t>77326482</t>
  </si>
  <si>
    <t>2160279</t>
  </si>
  <si>
    <t>Extnd Sil MouthProp Child</t>
  </si>
  <si>
    <t>Harvey</t>
  </si>
  <si>
    <t xml:space="preserve">700583400   </t>
  </si>
  <si>
    <t>76298459</t>
  </si>
  <si>
    <t>6834061</t>
  </si>
  <si>
    <t>Nitrile Utility Gloves Pair</t>
  </si>
  <si>
    <t>HPTC</t>
  </si>
  <si>
    <t>6830149</t>
  </si>
  <si>
    <t>Nitrile Utility Gloves Pr</t>
  </si>
  <si>
    <t xml:space="preserve">462379747   </t>
  </si>
  <si>
    <t>77068062</t>
  </si>
  <si>
    <t>8117745</t>
  </si>
  <si>
    <t>Hygenic Protective Covers</t>
  </si>
  <si>
    <t>SIRONA</t>
  </si>
  <si>
    <t>77451824</t>
  </si>
  <si>
    <t>77648409</t>
  </si>
  <si>
    <t>Sherman</t>
  </si>
  <si>
    <t xml:space="preserve">750902546   </t>
  </si>
  <si>
    <t>77095948</t>
  </si>
  <si>
    <t>77326595</t>
  </si>
  <si>
    <t>Odessa</t>
  </si>
  <si>
    <t xml:space="preserve">797632917   </t>
  </si>
  <si>
    <t>76949103</t>
  </si>
  <si>
    <t>77586994</t>
  </si>
  <si>
    <t>9532034</t>
  </si>
  <si>
    <t>Handle Solid Serrated</t>
  </si>
  <si>
    <t>77677817</t>
  </si>
  <si>
    <t>9535850</t>
  </si>
  <si>
    <t>Crown Festooning Pedo</t>
  </si>
  <si>
    <t>77731056</t>
  </si>
  <si>
    <t>Charleston</t>
  </si>
  <si>
    <t xml:space="preserve">294056863   </t>
  </si>
  <si>
    <t>76994597</t>
  </si>
  <si>
    <t>1194655</t>
  </si>
  <si>
    <t>Petroleum Jelly Curad</t>
  </si>
  <si>
    <t>MEDLIN</t>
  </si>
  <si>
    <t>77188779</t>
  </si>
  <si>
    <t>3783054</t>
  </si>
  <si>
    <t>Cavity Prep DE 51/52</t>
  </si>
  <si>
    <t>PREMER</t>
  </si>
  <si>
    <t>77605400</t>
  </si>
  <si>
    <t>77684832</t>
  </si>
  <si>
    <t>77773633</t>
  </si>
  <si>
    <t>76963095</t>
  </si>
  <si>
    <t>77408899</t>
  </si>
  <si>
    <t>77421080</t>
  </si>
  <si>
    <t>77698489</t>
  </si>
  <si>
    <t>1181345</t>
  </si>
  <si>
    <t>Cap Bouffant Annie Blue</t>
  </si>
  <si>
    <t>ABCO</t>
  </si>
  <si>
    <t>77801122</t>
  </si>
  <si>
    <t xml:space="preserve">799243813   </t>
  </si>
  <si>
    <t>76997988</t>
  </si>
  <si>
    <t xml:space="preserve">212131437   </t>
  </si>
  <si>
    <t>76933678</t>
  </si>
  <si>
    <t xml:space="preserve">29605       </t>
  </si>
  <si>
    <t>77180508</t>
  </si>
  <si>
    <t>77392447</t>
  </si>
  <si>
    <t>77755195</t>
  </si>
  <si>
    <t>7726653</t>
  </si>
  <si>
    <t>Midwest Diamond FG 863GK012EF</t>
  </si>
  <si>
    <t>77579110</t>
  </si>
  <si>
    <t>77068019</t>
  </si>
  <si>
    <t>77288146</t>
  </si>
  <si>
    <t>77848525</t>
  </si>
  <si>
    <t>77259401</t>
  </si>
  <si>
    <t>77397483</t>
  </si>
  <si>
    <t>77224035</t>
  </si>
  <si>
    <t>7011159</t>
  </si>
  <si>
    <t>Diamond FG Medium</t>
  </si>
  <si>
    <t>MEISIN</t>
  </si>
  <si>
    <t>7011562</t>
  </si>
  <si>
    <t>Diamond FG SCoarse</t>
  </si>
  <si>
    <t>8881369</t>
  </si>
  <si>
    <t>Alpen Diamond FG 847R-016</t>
  </si>
  <si>
    <t>77403898</t>
  </si>
  <si>
    <t>2018260</t>
  </si>
  <si>
    <t>Apron XR No Lead Child W/Collr</t>
  </si>
  <si>
    <t>FLOWX</t>
  </si>
  <si>
    <t>Washington</t>
  </si>
  <si>
    <t>DC</t>
  </si>
  <si>
    <t xml:space="preserve">200027604   </t>
  </si>
  <si>
    <t>77288185</t>
  </si>
  <si>
    <t>Longview</t>
  </si>
  <si>
    <t xml:space="preserve">756026121   </t>
  </si>
  <si>
    <t>77120985</t>
  </si>
  <si>
    <t>77517341</t>
  </si>
  <si>
    <t>Woodbridge</t>
  </si>
  <si>
    <t xml:space="preserve">221924149   </t>
  </si>
  <si>
    <t>77565047</t>
  </si>
  <si>
    <t>77776776</t>
  </si>
  <si>
    <t>77639056</t>
  </si>
  <si>
    <t>Mission</t>
  </si>
  <si>
    <t xml:space="preserve">785725558   </t>
  </si>
  <si>
    <t>77030744</t>
  </si>
  <si>
    <t>77744238</t>
  </si>
  <si>
    <t>Newport News</t>
  </si>
  <si>
    <t xml:space="preserve">236023817   </t>
  </si>
  <si>
    <t>76955975</t>
  </si>
  <si>
    <t>7012407</t>
  </si>
  <si>
    <t>Bur Block Orange for 12 RA</t>
  </si>
  <si>
    <t>77257085</t>
  </si>
  <si>
    <t>77492711</t>
  </si>
  <si>
    <t>7725423</t>
  </si>
  <si>
    <t>Midwest Diamond FG 847-012F</t>
  </si>
  <si>
    <t>Grand Rapids</t>
  </si>
  <si>
    <t>MI</t>
  </si>
  <si>
    <t xml:space="preserve">495463665   </t>
  </si>
  <si>
    <t>75455999</t>
  </si>
  <si>
    <t>1225205</t>
  </si>
  <si>
    <t>Container Phleb Sharps-A-Gator</t>
  </si>
  <si>
    <t>04/22/2019</t>
  </si>
  <si>
    <t>FISHER</t>
  </si>
  <si>
    <t>75644634</t>
  </si>
  <si>
    <t>3673780</t>
  </si>
  <si>
    <t>Brochure Baby Teeth WhenIn/Out</t>
  </si>
  <si>
    <t>04/26/2019</t>
  </si>
  <si>
    <t>AMERDA</t>
  </si>
  <si>
    <t>3682124</t>
  </si>
  <si>
    <t>Brochure Thumb Sucking</t>
  </si>
  <si>
    <t>Hampton</t>
  </si>
  <si>
    <t xml:space="preserve">236662569   </t>
  </si>
  <si>
    <t>77045174</t>
  </si>
  <si>
    <t>77492686</t>
  </si>
  <si>
    <t>77170722</t>
  </si>
  <si>
    <t>5861001</t>
  </si>
  <si>
    <t>Bone File Miller 21 Cross Cut</t>
  </si>
  <si>
    <t>NORDNT</t>
  </si>
  <si>
    <t>77170907</t>
  </si>
  <si>
    <t>6011195</t>
  </si>
  <si>
    <t>Surgical Curette Molt SE 4</t>
  </si>
  <si>
    <t>HUFRID</t>
  </si>
  <si>
    <t>77170930</t>
  </si>
  <si>
    <t>6005315</t>
  </si>
  <si>
    <t>Elevator Potts #6</t>
  </si>
  <si>
    <t>6006943</t>
  </si>
  <si>
    <t>Elevator Potts #7</t>
  </si>
  <si>
    <t>77552668</t>
  </si>
  <si>
    <t>Falls Church</t>
  </si>
  <si>
    <t xml:space="preserve">220423001   </t>
  </si>
  <si>
    <t>77042191</t>
  </si>
  <si>
    <t>77152937</t>
  </si>
  <si>
    <t>77026312</t>
  </si>
  <si>
    <t xml:space="preserve">765435318   </t>
  </si>
  <si>
    <t>77477167</t>
  </si>
  <si>
    <t>77839573</t>
  </si>
  <si>
    <t>77135289</t>
  </si>
  <si>
    <t>Hinesville</t>
  </si>
  <si>
    <t xml:space="preserve">31313       </t>
  </si>
  <si>
    <t>77011693</t>
  </si>
  <si>
    <t>6001767</t>
  </si>
  <si>
    <t>IMS Cassette 2 Tier 14-Instr.</t>
  </si>
  <si>
    <t>77624779</t>
  </si>
  <si>
    <t>9990131</t>
  </si>
  <si>
    <t>TDA Diamond 848-020-FG</t>
  </si>
  <si>
    <t>SSWBUR</t>
  </si>
  <si>
    <t>77144240</t>
  </si>
  <si>
    <t>9531128</t>
  </si>
  <si>
    <t>Ortho Plier How #110</t>
  </si>
  <si>
    <t>77336456</t>
  </si>
  <si>
    <t>Pine Bluff</t>
  </si>
  <si>
    <t xml:space="preserve">716035413   </t>
  </si>
  <si>
    <t>77456333</t>
  </si>
  <si>
    <t>77456493</t>
  </si>
  <si>
    <t>77599518</t>
  </si>
  <si>
    <t>77648392</t>
  </si>
  <si>
    <t>Winchester</t>
  </si>
  <si>
    <t xml:space="preserve">226017001   </t>
  </si>
  <si>
    <t>77037190</t>
  </si>
  <si>
    <t>77740091</t>
  </si>
  <si>
    <t>77030777</t>
  </si>
  <si>
    <t>77456365</t>
  </si>
  <si>
    <t>77656972</t>
  </si>
  <si>
    <t>77744260</t>
  </si>
  <si>
    <t>9531155</t>
  </si>
  <si>
    <t>Forcep 150 1/2S</t>
  </si>
  <si>
    <t>76997819</t>
  </si>
  <si>
    <t>77586988</t>
  </si>
  <si>
    <t>5868616</t>
  </si>
  <si>
    <t>Scissor Dean Gum 6-3/4"</t>
  </si>
  <si>
    <t>Yuma</t>
  </si>
  <si>
    <t xml:space="preserve">853647724   </t>
  </si>
  <si>
    <t>77183100</t>
  </si>
  <si>
    <t>77496264</t>
  </si>
  <si>
    <t>77075173</t>
  </si>
  <si>
    <t>77288132</t>
  </si>
  <si>
    <t>77545709</t>
  </si>
  <si>
    <t xml:space="preserve">462203479   </t>
  </si>
  <si>
    <t>77103265</t>
  </si>
  <si>
    <t>77204826</t>
  </si>
  <si>
    <t>77438736</t>
  </si>
  <si>
    <t>Weslaco</t>
  </si>
  <si>
    <t xml:space="preserve">785964511   </t>
  </si>
  <si>
    <t>77126409</t>
  </si>
  <si>
    <t>77341948</t>
  </si>
  <si>
    <t>77364895</t>
  </si>
  <si>
    <t>77599317</t>
  </si>
  <si>
    <t>77057255</t>
  </si>
  <si>
    <t>77256348</t>
  </si>
  <si>
    <t>77064304</t>
  </si>
  <si>
    <t>5940010</t>
  </si>
  <si>
    <t>Glove Lead Lined Slitted</t>
  </si>
  <si>
    <t>WOLF</t>
  </si>
  <si>
    <t>77090965</t>
  </si>
  <si>
    <t>SO</t>
  </si>
  <si>
    <t>1072862</t>
  </si>
  <si>
    <t>Tank Restraint(f/2 Tanks)</t>
  </si>
  <si>
    <t>ACCUT</t>
  </si>
  <si>
    <t>77821242</t>
  </si>
  <si>
    <t xml:space="preserve">857115586   </t>
  </si>
  <si>
    <t>77144784</t>
  </si>
  <si>
    <t>77541707</t>
  </si>
  <si>
    <t>77616468</t>
  </si>
  <si>
    <t xml:space="preserve">462271239   </t>
  </si>
  <si>
    <t>76990846</t>
  </si>
  <si>
    <t>77170840</t>
  </si>
  <si>
    <t>5866325</t>
  </si>
  <si>
    <t>Condenser (0.7mm-1.1mm)Marq</t>
  </si>
  <si>
    <t>9910002</t>
  </si>
  <si>
    <t>ProEz Foam Refill Gallon</t>
  </si>
  <si>
    <t>Phoenix</t>
  </si>
  <si>
    <t xml:space="preserve">850416574   </t>
  </si>
  <si>
    <t>77326548</t>
  </si>
  <si>
    <t>1071312</t>
  </si>
  <si>
    <t>Impression Tray Disp "E" #4</t>
  </si>
  <si>
    <t>1951072</t>
  </si>
  <si>
    <t>Excellent II Disp Tray #6</t>
  </si>
  <si>
    <t>2160144</t>
  </si>
  <si>
    <t>Excellent II Disp Tray #3</t>
  </si>
  <si>
    <t>77491878</t>
  </si>
  <si>
    <t>2160132</t>
  </si>
  <si>
    <t>UVEX Astro Spec 3000 Tinted</t>
  </si>
  <si>
    <t>Red Oak</t>
  </si>
  <si>
    <t xml:space="preserve">751544661   </t>
  </si>
  <si>
    <t>77579014</t>
  </si>
  <si>
    <t>9021709</t>
  </si>
  <si>
    <t>MARKER,PERM,FELT,MAGNUM 44</t>
  </si>
  <si>
    <t>9064743</t>
  </si>
  <si>
    <t>Marker Sharpie Fine</t>
  </si>
  <si>
    <t>77160199</t>
  </si>
  <si>
    <t>77421052</t>
  </si>
  <si>
    <t>8887914</t>
  </si>
  <si>
    <t>Alpen Diamond FG 878K-010C</t>
  </si>
  <si>
    <t>Evansville</t>
  </si>
  <si>
    <t xml:space="preserve">477113714   </t>
  </si>
  <si>
    <t>77398961</t>
  </si>
  <si>
    <t>77399041</t>
  </si>
  <si>
    <t>Highland</t>
  </si>
  <si>
    <t xml:space="preserve">463221065   </t>
  </si>
  <si>
    <t>77299134</t>
  </si>
  <si>
    <t>77320920</t>
  </si>
  <si>
    <t>3780525</t>
  </si>
  <si>
    <t>Hemostat 5-1/2" Straight</t>
  </si>
  <si>
    <t>77320970</t>
  </si>
  <si>
    <t>Terre Haute</t>
  </si>
  <si>
    <t xml:space="preserve">478041413   </t>
  </si>
  <si>
    <t>77069903</t>
  </si>
  <si>
    <t>77839643</t>
  </si>
  <si>
    <t>77320965</t>
  </si>
  <si>
    <t>77505369</t>
  </si>
  <si>
    <t>77165367</t>
  </si>
  <si>
    <t>77393031</t>
  </si>
  <si>
    <t>Elkhart</t>
  </si>
  <si>
    <t xml:space="preserve">465173140   </t>
  </si>
  <si>
    <t>77320924</t>
  </si>
  <si>
    <t>5865072</t>
  </si>
  <si>
    <t>Curette Barnhart DE 5/6</t>
  </si>
  <si>
    <t>6008179</t>
  </si>
  <si>
    <t>Scaler Cattoni DE 107/108</t>
  </si>
  <si>
    <t>6009668</t>
  </si>
  <si>
    <t>Curette Gracey AF DE 11/12</t>
  </si>
  <si>
    <t>77522060</t>
  </si>
  <si>
    <t>San Angelo</t>
  </si>
  <si>
    <t xml:space="preserve">769015616   </t>
  </si>
  <si>
    <t>77121038</t>
  </si>
  <si>
    <t>6009802</t>
  </si>
  <si>
    <t>Curette Gracey AF DE 13/14</t>
  </si>
  <si>
    <t>77305536</t>
  </si>
  <si>
    <t>Lexington</t>
  </si>
  <si>
    <t xml:space="preserve">405054153   </t>
  </si>
  <si>
    <t>77399024</t>
  </si>
  <si>
    <t>77648437</t>
  </si>
  <si>
    <t>1192255</t>
  </si>
  <si>
    <t>Suture Plain Gut C-3</t>
  </si>
  <si>
    <t>ATITAN</t>
  </si>
  <si>
    <t>77543641</t>
  </si>
  <si>
    <t>3656799</t>
  </si>
  <si>
    <t>Air Turbine Lubricant</t>
  </si>
  <si>
    <t>BUFF</t>
  </si>
  <si>
    <t>77045092</t>
  </si>
  <si>
    <t>77770621</t>
  </si>
  <si>
    <t xml:space="preserve">756054643   </t>
  </si>
  <si>
    <t>77004369</t>
  </si>
  <si>
    <t>77401003</t>
  </si>
  <si>
    <t>77451848</t>
  </si>
  <si>
    <t>77710727</t>
  </si>
  <si>
    <t xml:space="preserve">711182608   </t>
  </si>
  <si>
    <t>77030801</t>
  </si>
  <si>
    <t>77103227</t>
  </si>
  <si>
    <t>77234548</t>
  </si>
  <si>
    <t>77479815</t>
  </si>
  <si>
    <t>77744334</t>
  </si>
  <si>
    <t>77224068</t>
  </si>
  <si>
    <t>77453901</t>
  </si>
  <si>
    <t>77736517</t>
  </si>
  <si>
    <t>New Bedford</t>
  </si>
  <si>
    <t xml:space="preserve">027461304   </t>
  </si>
  <si>
    <t>77688668</t>
  </si>
  <si>
    <t>Elizabethtown</t>
  </si>
  <si>
    <t xml:space="preserve">427018466   </t>
  </si>
  <si>
    <t>77213088</t>
  </si>
  <si>
    <t>Fall River</t>
  </si>
  <si>
    <t xml:space="preserve">027231000   </t>
  </si>
  <si>
    <t>77662692</t>
  </si>
  <si>
    <t>Monroe</t>
  </si>
  <si>
    <t xml:space="preserve">712016600   </t>
  </si>
  <si>
    <t>77456588</t>
  </si>
  <si>
    <t>Midland</t>
  </si>
  <si>
    <t xml:space="preserve">797012101   </t>
  </si>
  <si>
    <t>77257289</t>
  </si>
  <si>
    <t>77852381</t>
  </si>
  <si>
    <t>Amarillo</t>
  </si>
  <si>
    <t xml:space="preserve">791064602   </t>
  </si>
  <si>
    <t>77093101</t>
  </si>
  <si>
    <t>77305501</t>
  </si>
  <si>
    <t>74902143</t>
  </si>
  <si>
    <t>6240064</t>
  </si>
  <si>
    <t>Sm7 Emer Medical Kit - Adult</t>
  </si>
  <si>
    <t>04/04/2019</t>
  </si>
  <si>
    <t>HEALTH</t>
  </si>
  <si>
    <t>77129888</t>
  </si>
  <si>
    <t>1229841</t>
  </si>
  <si>
    <t>ProEvac Disposable Trap</t>
  </si>
  <si>
    <t>PACDEN</t>
  </si>
  <si>
    <t>1710424</t>
  </si>
  <si>
    <t>Waste Saver Mixing Tips</t>
  </si>
  <si>
    <t>DANMAT</t>
  </si>
  <si>
    <t>2160136</t>
  </si>
  <si>
    <t>Intraoral Tips Yellow</t>
  </si>
  <si>
    <t>77673948</t>
  </si>
  <si>
    <t>1900346</t>
  </si>
  <si>
    <t>Perfectemp10 Dispensing Gun</t>
  </si>
  <si>
    <t>2160236</t>
  </si>
  <si>
    <t>Acumix Cartridge Dispenser Gun</t>
  </si>
  <si>
    <t>Springfield</t>
  </si>
  <si>
    <t xml:space="preserve">011041453   </t>
  </si>
  <si>
    <t>77320800</t>
  </si>
  <si>
    <t>77625982</t>
  </si>
  <si>
    <t>77855995</t>
  </si>
  <si>
    <t>77508521</t>
  </si>
  <si>
    <t>77744365</t>
  </si>
  <si>
    <t>Davison</t>
  </si>
  <si>
    <t xml:space="preserve">484232209   </t>
  </si>
  <si>
    <t>75426326</t>
  </si>
  <si>
    <t>6428986</t>
  </si>
  <si>
    <t>Syr w/Str Tbg 7Ft,Sterling</t>
  </si>
  <si>
    <t>04/19/2019</t>
  </si>
  <si>
    <t>DCI</t>
  </si>
  <si>
    <t>6427326</t>
  </si>
  <si>
    <t>S.E. Tubing- Sterling</t>
  </si>
  <si>
    <t>District Heights-Forestvi</t>
  </si>
  <si>
    <t xml:space="preserve">207472843   </t>
  </si>
  <si>
    <t>76988114</t>
  </si>
  <si>
    <t>77039491</t>
  </si>
  <si>
    <t>77320913</t>
  </si>
  <si>
    <t>Dublin</t>
  </si>
  <si>
    <t xml:space="preserve">310212885   </t>
  </si>
  <si>
    <t>77423044</t>
  </si>
  <si>
    <t>3874419</t>
  </si>
  <si>
    <t>Tarter &amp; Stain Remover</t>
  </si>
  <si>
    <t>MIDMAK</t>
  </si>
  <si>
    <t>6650225</t>
  </si>
  <si>
    <t>Vacukleen Cleaner Unidose 7gm</t>
  </si>
  <si>
    <t>KULZER</t>
  </si>
  <si>
    <t>Takoma Park</t>
  </si>
  <si>
    <t xml:space="preserve">209127444   </t>
  </si>
  <si>
    <t>77165416</t>
  </si>
  <si>
    <t>77430382</t>
  </si>
  <si>
    <t>3000002</t>
  </si>
  <si>
    <t>Supermat Matrix Refill Blue</t>
  </si>
  <si>
    <t>GARRDE</t>
  </si>
  <si>
    <t>77648371</t>
  </si>
  <si>
    <t>2010547</t>
  </si>
  <si>
    <t>Apron XR No Lead Child w/Colr</t>
  </si>
  <si>
    <t>77397475</t>
  </si>
  <si>
    <t>77519614</t>
  </si>
  <si>
    <t>77648542</t>
  </si>
  <si>
    <t>77160216</t>
  </si>
  <si>
    <t>77039496</t>
  </si>
  <si>
    <t>77144778</t>
  </si>
  <si>
    <t>77561067</t>
  </si>
  <si>
    <t>Richardson</t>
  </si>
  <si>
    <t xml:space="preserve">750811855   </t>
  </si>
  <si>
    <t>77405545</t>
  </si>
  <si>
    <t>76948964</t>
  </si>
  <si>
    <t>77026340</t>
  </si>
  <si>
    <t>9224633</t>
  </si>
  <si>
    <t>Mirror Adult Occl.Intraoral</t>
  </si>
  <si>
    <t>77030911</t>
  </si>
  <si>
    <t>4030054</t>
  </si>
  <si>
    <t>Pre-Tipped 12cc Syr Side Vent</t>
  </si>
  <si>
    <t>77587750</t>
  </si>
  <si>
    <t xml:space="preserve">212242116   </t>
  </si>
  <si>
    <t>76936576</t>
  </si>
  <si>
    <t>77144743</t>
  </si>
  <si>
    <t>3270087</t>
  </si>
  <si>
    <t>Jacket Warm-Up Unisex 2 Pkt</t>
  </si>
  <si>
    <t>FASHIO</t>
  </si>
  <si>
    <t>3270100</t>
  </si>
  <si>
    <t>BENEVIS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</si>
  <si>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</si>
  <si>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</si>
  <si>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</si>
  <si>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</si>
  <si>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</si>
  <si>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</si>
  <si>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</si>
  <si>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</si>
  <si>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</si>
  <si>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3677170</t>
  </si>
  <si>
    <t xml:space="preserve">Bag 2-Color Tree Smiles       </t>
  </si>
  <si>
    <t xml:space="preserve">Small 7.5x9 </t>
  </si>
  <si>
    <t xml:space="preserve">100/Pk  </t>
  </si>
  <si>
    <t>SHERMN</t>
  </si>
  <si>
    <t>SBG97</t>
  </si>
  <si>
    <t xml:space="preserve">Bite Wing Tabs Adhesive       </t>
  </si>
  <si>
    <t xml:space="preserve">            </t>
  </si>
  <si>
    <t xml:space="preserve">24Bx/Ca </t>
  </si>
  <si>
    <t>YBT</t>
  </si>
  <si>
    <t>7724543</t>
  </si>
  <si>
    <t xml:space="preserve">Midwest Carbide Bur Clinic    </t>
  </si>
  <si>
    <t xml:space="preserve">FG  330     </t>
  </si>
  <si>
    <t xml:space="preserve">100/Bx  </t>
  </si>
  <si>
    <t>385261</t>
  </si>
  <si>
    <t>8957469</t>
  </si>
  <si>
    <t xml:space="preserve">Cups Plastic Emboss 5oz       </t>
  </si>
  <si>
    <t xml:space="preserve">Blue        </t>
  </si>
  <si>
    <t xml:space="preserve">1000/Ca </t>
  </si>
  <si>
    <t>9213</t>
  </si>
  <si>
    <t>1126857</t>
  </si>
  <si>
    <t>Criterion CR Chloroprene Glove</t>
  </si>
  <si>
    <t xml:space="preserve">X-Small     </t>
  </si>
  <si>
    <t>PLAGLO</t>
  </si>
  <si>
    <t>CRPC60DG-XS</t>
  </si>
  <si>
    <t>3120158</t>
  </si>
  <si>
    <t xml:space="preserve">Formo Cresol Buckley Type     </t>
  </si>
  <si>
    <t xml:space="preserve">15mL/Bt     </t>
  </si>
  <si>
    <t xml:space="preserve">2/Pk    </t>
  </si>
  <si>
    <t>SULTAN</t>
  </si>
  <si>
    <t>10203</t>
  </si>
  <si>
    <t xml:space="preserve">16oz/Bt </t>
  </si>
  <si>
    <t>C001-01</t>
  </si>
  <si>
    <t xml:space="preserve">Optime Imaging Plate Orig     </t>
  </si>
  <si>
    <t>CustomSize 2</t>
  </si>
  <si>
    <t xml:space="preserve">6/Pk    </t>
  </si>
  <si>
    <t>0.805.5530</t>
  </si>
  <si>
    <t xml:space="preserve">Alpen Diamond FG 877K-012     </t>
  </si>
  <si>
    <t xml:space="preserve">Coarse      </t>
  </si>
  <si>
    <t xml:space="preserve">5/Pk    </t>
  </si>
  <si>
    <t>R877KC012FG</t>
  </si>
  <si>
    <t>9083470</t>
  </si>
  <si>
    <t xml:space="preserve">Gelfoam Dental Pak Size 4     </t>
  </si>
  <si>
    <t xml:space="preserve">3/4X3/4"    </t>
  </si>
  <si>
    <t xml:space="preserve">6x2/Pk  </t>
  </si>
  <si>
    <t>PFIINJ</t>
  </si>
  <si>
    <t>00009039605</t>
  </si>
  <si>
    <t>3250316</t>
  </si>
  <si>
    <t xml:space="preserve">Crest Kids Disney Mickey TP   </t>
  </si>
  <si>
    <t xml:space="preserve">4.2oz/Tb    </t>
  </si>
  <si>
    <t xml:space="preserve">6/Ca    </t>
  </si>
  <si>
    <t>PROGAM</t>
  </si>
  <si>
    <t>80321189</t>
  </si>
  <si>
    <t>3682322</t>
  </si>
  <si>
    <t xml:space="preserve">Bag Scatter Blck Lttr Org/Pnk </t>
  </si>
  <si>
    <t>99ZC</t>
  </si>
  <si>
    <t>6402261</t>
  </si>
  <si>
    <t xml:space="preserve">Cavicide Spray                </t>
  </si>
  <si>
    <t xml:space="preserve">24oz/Bt </t>
  </si>
  <si>
    <t>METREX</t>
  </si>
  <si>
    <t>13-1024</t>
  </si>
  <si>
    <t>3218850</t>
  </si>
  <si>
    <t xml:space="preserve">Listerine Cool Mint           </t>
  </si>
  <si>
    <t xml:space="preserve">Gallon      </t>
  </si>
  <si>
    <t xml:space="preserve">2/Ca    </t>
  </si>
  <si>
    <t>J&amp;JDNT</t>
  </si>
  <si>
    <t>42750</t>
  </si>
  <si>
    <t xml:space="preserve">Infectious Waste Bag          </t>
  </si>
  <si>
    <t xml:space="preserve">12 Gallon   </t>
  </si>
  <si>
    <t>PW1505-1</t>
  </si>
  <si>
    <t>7724177</t>
  </si>
  <si>
    <t xml:space="preserve">FG  245     </t>
  </si>
  <si>
    <t>385371</t>
  </si>
  <si>
    <t xml:space="preserve">Alpen Diamond FG 863-012      </t>
  </si>
  <si>
    <t xml:space="preserve">XFine       </t>
  </si>
  <si>
    <t>R863EF012FG</t>
  </si>
  <si>
    <t>1123039</t>
  </si>
  <si>
    <t xml:space="preserve">Sparkle Free Prophy Paste     </t>
  </si>
  <si>
    <t>Med SpearMnt</t>
  </si>
  <si>
    <t xml:space="preserve">200/Pk  </t>
  </si>
  <si>
    <t>UPSFMS</t>
  </si>
  <si>
    <t>CustomSize 1</t>
  </si>
  <si>
    <t>0.805.5529</t>
  </si>
  <si>
    <t xml:space="preserve">Bite Block Cover              </t>
  </si>
  <si>
    <t xml:space="preserve">1x2         </t>
  </si>
  <si>
    <t xml:space="preserve">1000/Bx </t>
  </si>
  <si>
    <t>PS500</t>
  </si>
  <si>
    <t>2420726</t>
  </si>
  <si>
    <t xml:space="preserve">Zoe Cement Powder             </t>
  </si>
  <si>
    <t xml:space="preserve">w/o Fiber   </t>
  </si>
  <si>
    <t xml:space="preserve">21gm/Pk </t>
  </si>
  <si>
    <t>6070500</t>
  </si>
  <si>
    <t>1025073</t>
  </si>
  <si>
    <t xml:space="preserve">VP Mix HP Fast Set            </t>
  </si>
  <si>
    <t xml:space="preserve">Heavy Body  </t>
  </si>
  <si>
    <t xml:space="preserve">4/Bx    </t>
  </si>
  <si>
    <t>CRODEL</t>
  </si>
  <si>
    <t>6405006</t>
  </si>
  <si>
    <t xml:space="preserve">Cavicide Refill Pack          </t>
  </si>
  <si>
    <t xml:space="preserve">2.5 Gallon  </t>
  </si>
  <si>
    <t xml:space="preserve">2Bt/Ca  </t>
  </si>
  <si>
    <t>13-1025</t>
  </si>
  <si>
    <t>1125999</t>
  </si>
  <si>
    <t xml:space="preserve">Acclean Fluoride Varnish      </t>
  </si>
  <si>
    <t xml:space="preserve">Bubble Gum  </t>
  </si>
  <si>
    <t xml:space="preserve">200/Bx  </t>
  </si>
  <si>
    <t>YOUNG</t>
  </si>
  <si>
    <t>9004673</t>
  </si>
  <si>
    <t xml:space="preserve">Protective Lab Coat Blue      </t>
  </si>
  <si>
    <t xml:space="preserve">Small       </t>
  </si>
  <si>
    <t xml:space="preserve">10/Pk   </t>
  </si>
  <si>
    <t>ARMEDC</t>
  </si>
  <si>
    <t xml:space="preserve">Etching Tips 25ga 1/2"        </t>
  </si>
  <si>
    <t xml:space="preserve">Orange      </t>
  </si>
  <si>
    <t>315225</t>
  </si>
  <si>
    <t>6004113</t>
  </si>
  <si>
    <t xml:space="preserve">Periosteal Molt #9            </t>
  </si>
  <si>
    <t xml:space="preserve">Ea      </t>
  </si>
  <si>
    <t>P9</t>
  </si>
  <si>
    <t>1354377</t>
  </si>
  <si>
    <t xml:space="preserve">Peelvue Sterile Pouch Orange  </t>
  </si>
  <si>
    <t xml:space="preserve">3.5x9       </t>
  </si>
  <si>
    <t>31622</t>
  </si>
  <si>
    <t>CustomSize 0</t>
  </si>
  <si>
    <t>0.805.5528</t>
  </si>
  <si>
    <t xml:space="preserve">Alpen Diamond FG 134-014      </t>
  </si>
  <si>
    <t>R134EF014FG</t>
  </si>
  <si>
    <t>1358811</t>
  </si>
  <si>
    <t xml:space="preserve">Peelvue Sterile Pouch Brown   </t>
  </si>
  <si>
    <t xml:space="preserve">5.25x12     </t>
  </si>
  <si>
    <t>31629</t>
  </si>
  <si>
    <t>2222338</t>
  </si>
  <si>
    <t xml:space="preserve">TPH Spectra ST flow Syringe   </t>
  </si>
  <si>
    <t xml:space="preserve">A2          </t>
  </si>
  <si>
    <t>642522</t>
  </si>
  <si>
    <t>5499217</t>
  </si>
  <si>
    <t xml:space="preserve">Crystal Tip                   </t>
  </si>
  <si>
    <t xml:space="preserve">Rainbow     </t>
  </si>
  <si>
    <t xml:space="preserve">250/Pk  </t>
  </si>
  <si>
    <t>WESRES</t>
  </si>
  <si>
    <t>CT1200</t>
  </si>
  <si>
    <t>1890666</t>
  </si>
  <si>
    <t xml:space="preserve">Sticky Wrap Barrier Film      </t>
  </si>
  <si>
    <t xml:space="preserve">Blue4x6     </t>
  </si>
  <si>
    <t xml:space="preserve">1200/Rl </t>
  </si>
  <si>
    <t>PS1250B</t>
  </si>
  <si>
    <t xml:space="preserve">Alpen Diamond FG 877K-014     </t>
  </si>
  <si>
    <t>R877KC014FG</t>
  </si>
  <si>
    <t xml:space="preserve">Wonder Wedges Natural Assort  </t>
  </si>
  <si>
    <t>0921421</t>
  </si>
  <si>
    <t>5700697</t>
  </si>
  <si>
    <t xml:space="preserve">MaxPro L Highspeed Handpiece  </t>
  </si>
  <si>
    <t>HANDPH</t>
  </si>
  <si>
    <t>1126858</t>
  </si>
  <si>
    <t>CRPC60DG-S</t>
  </si>
  <si>
    <t>2228109</t>
  </si>
  <si>
    <t xml:space="preserve">Enhance Finishing Refill      </t>
  </si>
  <si>
    <t xml:space="preserve">Points      </t>
  </si>
  <si>
    <t xml:space="preserve">40/Bx   </t>
  </si>
  <si>
    <t>624065</t>
  </si>
  <si>
    <t xml:space="preserve">Eugenol USP Liquid 4oz        </t>
  </si>
  <si>
    <t xml:space="preserve">1/Bt    </t>
  </si>
  <si>
    <t>E-04</t>
  </si>
  <si>
    <t xml:space="preserve">Petroleum Jelly Curad         </t>
  </si>
  <si>
    <t xml:space="preserve">1oz Tube    </t>
  </si>
  <si>
    <t xml:space="preserve">12/Ca   </t>
  </si>
  <si>
    <t>CUR005331</t>
  </si>
  <si>
    <t>2587578</t>
  </si>
  <si>
    <t xml:space="preserve">Sterile Water For Irrig       </t>
  </si>
  <si>
    <t xml:space="preserve">500ml       </t>
  </si>
  <si>
    <t>ABBHOS</t>
  </si>
  <si>
    <t>0613903</t>
  </si>
  <si>
    <t xml:space="preserve">Tapered     </t>
  </si>
  <si>
    <t>16.080</t>
  </si>
  <si>
    <t>5551735</t>
  </si>
  <si>
    <t xml:space="preserve">Nupro APF Foam Aerosol        </t>
  </si>
  <si>
    <t xml:space="preserve">Bubblegum   </t>
  </si>
  <si>
    <t>4.4oz/Cn</t>
  </si>
  <si>
    <t>DNTEQU</t>
  </si>
  <si>
    <t>130110</t>
  </si>
  <si>
    <t>3664151</t>
  </si>
  <si>
    <t xml:space="preserve">Treasure Chest Tooth Refill   </t>
  </si>
  <si>
    <t xml:space="preserve">Toys Only   </t>
  </si>
  <si>
    <t>P12</t>
  </si>
  <si>
    <t xml:space="preserve">Boxing Wax Thin 1.5"x12"      </t>
  </si>
  <si>
    <t xml:space="preserve">Red         </t>
  </si>
  <si>
    <t xml:space="preserve">1Lb     </t>
  </si>
  <si>
    <t>048</t>
  </si>
  <si>
    <t xml:space="preserve">Record Notebook w/Inserts     </t>
  </si>
  <si>
    <t>RN-025</t>
  </si>
  <si>
    <t>Auto Digital</t>
  </si>
  <si>
    <t>1133</t>
  </si>
  <si>
    <t>1125060</t>
  </si>
  <si>
    <t xml:space="preserve">Diamond Single-Use FG         </t>
  </si>
  <si>
    <t xml:space="preserve">368-023SF   </t>
  </si>
  <si>
    <t xml:space="preserve">25/Bx   </t>
  </si>
  <si>
    <t>MICDIA</t>
  </si>
  <si>
    <t>5551751</t>
  </si>
  <si>
    <t xml:space="preserve">Strawberry  </t>
  </si>
  <si>
    <t>130115</t>
  </si>
  <si>
    <t>1320211</t>
  </si>
  <si>
    <t xml:space="preserve">Sodium Hypochlorite 5.25%     </t>
  </si>
  <si>
    <t>ZADSDN</t>
  </si>
  <si>
    <t>S883-17</t>
  </si>
  <si>
    <t>5555289</t>
  </si>
  <si>
    <t xml:space="preserve">Nupro Prophy Paste Medium     </t>
  </si>
  <si>
    <t xml:space="preserve">Razzberry   </t>
  </si>
  <si>
    <t>801310</t>
  </si>
  <si>
    <t xml:space="preserve">Bite Wing Loops Adult         </t>
  </si>
  <si>
    <t xml:space="preserve">500/Pk  </t>
  </si>
  <si>
    <t>2400</t>
  </si>
  <si>
    <t>7720577</t>
  </si>
  <si>
    <t xml:space="preserve">LA    6     </t>
  </si>
  <si>
    <t>385106</t>
  </si>
  <si>
    <t xml:space="preserve">Wood Wedges 12mm              </t>
  </si>
  <si>
    <t>5012</t>
  </si>
  <si>
    <t>1023597</t>
  </si>
  <si>
    <t xml:space="preserve">Blu-Bite HP Fast Set          </t>
  </si>
  <si>
    <t xml:space="preserve">Unflavored  </t>
  </si>
  <si>
    <t xml:space="preserve">2/Bx    </t>
  </si>
  <si>
    <t>5867382</t>
  </si>
  <si>
    <t xml:space="preserve">Forcep Root English Low       </t>
  </si>
  <si>
    <t xml:space="preserve">Narrow      </t>
  </si>
  <si>
    <t>FE74N</t>
  </si>
  <si>
    <t xml:space="preserve">Brush Wire Twisted 1/2" Dia   </t>
  </si>
  <si>
    <t xml:space="preserve">Straight    </t>
  </si>
  <si>
    <t>16.081</t>
  </si>
  <si>
    <t>5869793</t>
  </si>
  <si>
    <t xml:space="preserve">Explorer SE #23               </t>
  </si>
  <si>
    <t xml:space="preserve">DL/Round    </t>
  </si>
  <si>
    <t>REEX23</t>
  </si>
  <si>
    <t>9537007</t>
  </si>
  <si>
    <t xml:space="preserve">Mirror CS FS 3                </t>
  </si>
  <si>
    <t xml:space="preserve">12/Bx   </t>
  </si>
  <si>
    <t>67-696/3</t>
  </si>
  <si>
    <t>7910300</t>
  </si>
  <si>
    <t xml:space="preserve">Contoured Wood Wedges 13mm    </t>
  </si>
  <si>
    <t xml:space="preserve">Green       </t>
  </si>
  <si>
    <t>CLICHO</t>
  </si>
  <si>
    <t>095113</t>
  </si>
  <si>
    <t xml:space="preserve">Midwest Diamond FG 877K-012C  </t>
  </si>
  <si>
    <t>471290</t>
  </si>
  <si>
    <t xml:space="preserve">Health-Dent Desensitizer      </t>
  </si>
  <si>
    <t xml:space="preserve">.35ml       </t>
  </si>
  <si>
    <t xml:space="preserve">50/Bx   </t>
  </si>
  <si>
    <t>HG10011</t>
  </si>
  <si>
    <t>1133345</t>
  </si>
  <si>
    <t xml:space="preserve">Evacuator Tubes Surgical      </t>
  </si>
  <si>
    <t xml:space="preserve">25/Bg   </t>
  </si>
  <si>
    <t>403202</t>
  </si>
  <si>
    <t>1320200</t>
  </si>
  <si>
    <t xml:space="preserve">Hemostatic Solution 15cc      </t>
  </si>
  <si>
    <t>1/2oz/Bt</t>
  </si>
  <si>
    <t>H221-1</t>
  </si>
  <si>
    <t>5700362</t>
  </si>
  <si>
    <t xml:space="preserve">Benzo-Jel Topical Anesthetic  </t>
  </si>
  <si>
    <t xml:space="preserve">1oz/Jr  </t>
  </si>
  <si>
    <t>03-32219</t>
  </si>
  <si>
    <t>1677002</t>
  </si>
  <si>
    <t xml:space="preserve">Utility Wax Strips            </t>
  </si>
  <si>
    <t xml:space="preserve">Red Large   </t>
  </si>
  <si>
    <t xml:space="preserve">90/Bx   </t>
  </si>
  <si>
    <t>DNTPLY</t>
  </si>
  <si>
    <t>77303</t>
  </si>
  <si>
    <t xml:space="preserve">Curette Gracey AF DE 11/12    </t>
  </si>
  <si>
    <t xml:space="preserve">#4 Handle   </t>
  </si>
  <si>
    <t>SRPG11/124</t>
  </si>
  <si>
    <t>1280026</t>
  </si>
  <si>
    <t xml:space="preserve">ClearView Nasal Hood Pedo     </t>
  </si>
  <si>
    <t>33037-10</t>
  </si>
  <si>
    <t>1358686</t>
  </si>
  <si>
    <t xml:space="preserve">Tray Rack Size F Mini Short   </t>
  </si>
  <si>
    <t xml:space="preserve">Side        </t>
  </si>
  <si>
    <t>31304DX</t>
  </si>
  <si>
    <t>5700695</t>
  </si>
  <si>
    <t>MaxPro Coupler 5-Hole Fiberopt</t>
  </si>
  <si>
    <t xml:space="preserve">Scissor Dean Gum 6-3/4"       </t>
  </si>
  <si>
    <t xml:space="preserve">S320        </t>
  </si>
  <si>
    <t>S320</t>
  </si>
  <si>
    <t xml:space="preserve">Alpen Diamond FG 878K-010C    </t>
  </si>
  <si>
    <t>R878KC010FG</t>
  </si>
  <si>
    <t>7770090</t>
  </si>
  <si>
    <t xml:space="preserve">Protemp Plus Introductory Kit </t>
  </si>
  <si>
    <t>THREEM</t>
  </si>
  <si>
    <t>46962</t>
  </si>
  <si>
    <t xml:space="preserve">Caution Radiation Label       </t>
  </si>
  <si>
    <t xml:space="preserve">3x3         </t>
  </si>
  <si>
    <t>1957</t>
  </si>
  <si>
    <t xml:space="preserve">Articulating Paper Blue       </t>
  </si>
  <si>
    <t xml:space="preserve">Thick       </t>
  </si>
  <si>
    <t>12Bxs/Ca</t>
  </si>
  <si>
    <t>TPTH</t>
  </si>
  <si>
    <t>5700364</t>
  </si>
  <si>
    <t xml:space="preserve">Pina Colada </t>
  </si>
  <si>
    <t>03-32419</t>
  </si>
  <si>
    <t>5700696</t>
  </si>
  <si>
    <t xml:space="preserve">MaxPro Coupler 6-Pin LED      </t>
  </si>
  <si>
    <t xml:space="preserve">4Gal/Ca </t>
  </si>
  <si>
    <t>C001-02</t>
  </si>
  <si>
    <t>1005262</t>
  </si>
  <si>
    <t xml:space="preserve">Elevator Cryer #39            </t>
  </si>
  <si>
    <t>JINSTR</t>
  </si>
  <si>
    <t>100-5262</t>
  </si>
  <si>
    <t>6006017</t>
  </si>
  <si>
    <t xml:space="preserve">Probe SE #CP11-5B WHO         </t>
  </si>
  <si>
    <t>PCP11.5B</t>
  </si>
  <si>
    <t>3334870</t>
  </si>
  <si>
    <t xml:space="preserve">G-aenial Universal Injectable </t>
  </si>
  <si>
    <t>GC</t>
  </si>
  <si>
    <t>012365</t>
  </si>
  <si>
    <t>1012310</t>
  </si>
  <si>
    <t xml:space="preserve">Maxima Gutta Percha CC 20/Vl  </t>
  </si>
  <si>
    <t xml:space="preserve">#15-40      </t>
  </si>
  <si>
    <t xml:space="preserve">6Vls/Bx </t>
  </si>
  <si>
    <t>METABI</t>
  </si>
  <si>
    <t>2222119</t>
  </si>
  <si>
    <t xml:space="preserve">Aquasil Ultra+ Refill Reg Set </t>
  </si>
  <si>
    <t xml:space="preserve">Medium      </t>
  </si>
  <si>
    <t xml:space="preserve">4/Pk    </t>
  </si>
  <si>
    <t>678673</t>
  </si>
  <si>
    <t>7723276</t>
  </si>
  <si>
    <t xml:space="preserve">Midwest Diamond FG 368-023M   </t>
  </si>
  <si>
    <t>471416</t>
  </si>
  <si>
    <t>6023437</t>
  </si>
  <si>
    <t xml:space="preserve">Strips Metritest 1.8% 28 Day  </t>
  </si>
  <si>
    <t xml:space="preserve">60/Bt   </t>
  </si>
  <si>
    <t>10-304</t>
  </si>
  <si>
    <t>3530047</t>
  </si>
  <si>
    <t xml:space="preserve">Evolve 300 Nitrile Glove      </t>
  </si>
  <si>
    <t xml:space="preserve">300/Bx  </t>
  </si>
  <si>
    <t>PRO2SO</t>
  </si>
  <si>
    <t>CR3305</t>
  </si>
  <si>
    <t xml:space="preserve">Uni-Wedges Narrow Green       </t>
  </si>
  <si>
    <t xml:space="preserve">250/Bx  </t>
  </si>
  <si>
    <t>93854</t>
  </si>
  <si>
    <t xml:space="preserve">Sootheguard Air Pano Cape     </t>
  </si>
  <si>
    <t xml:space="preserve">Lt.Blue     </t>
  </si>
  <si>
    <t>8611053</t>
  </si>
  <si>
    <t>8960101</t>
  </si>
  <si>
    <t xml:space="preserve">BluWhite Diamond FG           </t>
  </si>
  <si>
    <t xml:space="preserve">461C        </t>
  </si>
  <si>
    <t>FG461C-5</t>
  </si>
  <si>
    <t>8083771</t>
  </si>
  <si>
    <t xml:space="preserve">Gasket Handpiece Green        </t>
  </si>
  <si>
    <t xml:space="preserve">3/pk    </t>
  </si>
  <si>
    <t>STAR</t>
  </si>
  <si>
    <t>202897</t>
  </si>
  <si>
    <t>9537745</t>
  </si>
  <si>
    <t>Needle Holder Mayo-Hegar TC SS</t>
  </si>
  <si>
    <t xml:space="preserve">5"          </t>
  </si>
  <si>
    <t>8-42TC</t>
  </si>
  <si>
    <t>9991188</t>
  </si>
  <si>
    <t xml:space="preserve">Piranha Diamond FG 878K-016C  </t>
  </si>
  <si>
    <t xml:space="preserve">25/Pk   </t>
  </si>
  <si>
    <t>878K-016C</t>
  </si>
  <si>
    <t>1126860</t>
  </si>
  <si>
    <t xml:space="preserve">Large       </t>
  </si>
  <si>
    <t>CRPC60DG-L</t>
  </si>
  <si>
    <t>7170081</t>
  </si>
  <si>
    <t xml:space="preserve">Chinrest Hygienic Barriers    </t>
  </si>
  <si>
    <t xml:space="preserve">GXDP300/700 </t>
  </si>
  <si>
    <t>0.805.0379</t>
  </si>
  <si>
    <t>1029357</t>
  </si>
  <si>
    <t xml:space="preserve">Blu-Bite HP Super Fast Set    </t>
  </si>
  <si>
    <t>1942120</t>
  </si>
  <si>
    <t xml:space="preserve">Monoject 513ED Irr Syr Yel    </t>
  </si>
  <si>
    <t xml:space="preserve">27Ga        </t>
  </si>
  <si>
    <t>CARDKN</t>
  </si>
  <si>
    <t>8881513850</t>
  </si>
  <si>
    <t>6000504</t>
  </si>
  <si>
    <t xml:space="preserve">Spatula DE Novatech 6         </t>
  </si>
  <si>
    <t xml:space="preserve">Long        </t>
  </si>
  <si>
    <t>CSNT6</t>
  </si>
  <si>
    <t>7720372</t>
  </si>
  <si>
    <t xml:space="preserve">Midwest Diamond FG 878K-014C  </t>
  </si>
  <si>
    <t>471325</t>
  </si>
  <si>
    <t xml:space="preserve">Handle Solid Serrated         </t>
  </si>
  <si>
    <t xml:space="preserve">C/S         </t>
  </si>
  <si>
    <t xml:space="preserve">12/Pk   </t>
  </si>
  <si>
    <t>67-680</t>
  </si>
  <si>
    <t>1072496</t>
  </si>
  <si>
    <t xml:space="preserve">Dia-Pro Gutta Percha CC.06    </t>
  </si>
  <si>
    <t xml:space="preserve">#2-7        </t>
  </si>
  <si>
    <t xml:space="preserve">60/Bx   </t>
  </si>
  <si>
    <t>DIAINC</t>
  </si>
  <si>
    <t>110-691</t>
  </si>
  <si>
    <t>1126331</t>
  </si>
  <si>
    <t xml:space="preserve">Essentials HVE Tips           </t>
  </si>
  <si>
    <t xml:space="preserve">250/Bg  </t>
  </si>
  <si>
    <t>ZETES</t>
  </si>
  <si>
    <t xml:space="preserve">Surgical Curette Molt SE 4    </t>
  </si>
  <si>
    <t>CM46</t>
  </si>
  <si>
    <t>3121965</t>
  </si>
  <si>
    <t xml:space="preserve">Topex Prophy Paste Fine       </t>
  </si>
  <si>
    <t>AD30025</t>
  </si>
  <si>
    <t xml:space="preserve">Alpen Diamond FG 847R-016     </t>
  </si>
  <si>
    <t xml:space="preserve">847R-016    </t>
  </si>
  <si>
    <t>R847RC016FG</t>
  </si>
  <si>
    <t>6402805</t>
  </si>
  <si>
    <t>CaviWipes Towelettes Disinfect</t>
  </si>
  <si>
    <t xml:space="preserve">160/Cn  </t>
  </si>
  <si>
    <t>13-1100</t>
  </si>
  <si>
    <t>7721278</t>
  </si>
  <si>
    <t xml:space="preserve">FG     1/2  </t>
  </si>
  <si>
    <t>385202</t>
  </si>
  <si>
    <t>8882908</t>
  </si>
  <si>
    <t xml:space="preserve">Alpen Diamond FG 379-023F     </t>
  </si>
  <si>
    <t xml:space="preserve">Fine        </t>
  </si>
  <si>
    <t>R379F023FG</t>
  </si>
  <si>
    <t>5700495</t>
  </si>
  <si>
    <t xml:space="preserve">Master Torque 3 E-Type Motor  </t>
  </si>
  <si>
    <t xml:space="preserve">5000 RPM    </t>
  </si>
  <si>
    <t xml:space="preserve">Pre-Tipped 12cc Syr Side Vent </t>
  </si>
  <si>
    <t xml:space="preserve">30Ga        </t>
  </si>
  <si>
    <t>316119</t>
  </si>
  <si>
    <t xml:space="preserve">Sootheguard w/o Collar Adult  </t>
  </si>
  <si>
    <t xml:space="preserve">Lt. Blue    </t>
  </si>
  <si>
    <t>6611049</t>
  </si>
  <si>
    <t>1071889</t>
  </si>
  <si>
    <t xml:space="preserve">Nada Pumice Paste             </t>
  </si>
  <si>
    <t>PRETEC</t>
  </si>
  <si>
    <t>223315</t>
  </si>
  <si>
    <t xml:space="preserve">Extnd Sil MouthProp Child     </t>
  </si>
  <si>
    <t xml:space="preserve">Yellow      </t>
  </si>
  <si>
    <t>SC-9060-3N</t>
  </si>
  <si>
    <t>7725157</t>
  </si>
  <si>
    <t xml:space="preserve">FGSS  557   </t>
  </si>
  <si>
    <t>385427</t>
  </si>
  <si>
    <t>7729482</t>
  </si>
  <si>
    <t xml:space="preserve">FG    2     </t>
  </si>
  <si>
    <t>385204</t>
  </si>
  <si>
    <t xml:space="preserve">Ortho Plier How #110          </t>
  </si>
  <si>
    <t xml:space="preserve">Each    </t>
  </si>
  <si>
    <t>V974-20</t>
  </si>
  <si>
    <t>9912003</t>
  </si>
  <si>
    <t xml:space="preserve">ProEz Foam Trigger Spray      </t>
  </si>
  <si>
    <t>PREZF240-1</t>
  </si>
  <si>
    <t xml:space="preserve">Pressure Indicator Paste Pump </t>
  </si>
  <si>
    <t xml:space="preserve">2oz/Bt  </t>
  </si>
  <si>
    <t>6121005</t>
  </si>
  <si>
    <t xml:space="preserve">Alpen Diamond FG 132-008      </t>
  </si>
  <si>
    <t>R132F008FG</t>
  </si>
  <si>
    <t xml:space="preserve">Code Rings Blue               </t>
  </si>
  <si>
    <t>CR3</t>
  </si>
  <si>
    <t>7723917</t>
  </si>
  <si>
    <t xml:space="preserve">Midwest Diamond FG 850014C    </t>
  </si>
  <si>
    <t>471174</t>
  </si>
  <si>
    <t>5550290</t>
  </si>
  <si>
    <t xml:space="preserve">Dental Floss Waxed Mint       </t>
  </si>
  <si>
    <t xml:space="preserve">200yd       </t>
  </si>
  <si>
    <t>02733</t>
  </si>
  <si>
    <t>8888432</t>
  </si>
  <si>
    <t xml:space="preserve">Alpen Diamond FG 135-014XF    </t>
  </si>
  <si>
    <t>R135EF014FG</t>
  </si>
  <si>
    <t xml:space="preserve">Hazardous Material Labels     </t>
  </si>
  <si>
    <t xml:space="preserve">100/Rl  </t>
  </si>
  <si>
    <t>1959</t>
  </si>
  <si>
    <t>3333042</t>
  </si>
  <si>
    <t>G-aenial Universal Flo Syringe</t>
  </si>
  <si>
    <t>004203</t>
  </si>
  <si>
    <t>1045900</t>
  </si>
  <si>
    <t xml:space="preserve">811-033C    </t>
  </si>
  <si>
    <t>1900283</t>
  </si>
  <si>
    <t xml:space="preserve">Bold Nitrile PF Glove         </t>
  </si>
  <si>
    <t>SUPMAX</t>
  </si>
  <si>
    <t>73998</t>
  </si>
  <si>
    <t>1733810</t>
  </si>
  <si>
    <t xml:space="preserve">Dry Tips Adult                </t>
  </si>
  <si>
    <t>HYGOPL</t>
  </si>
  <si>
    <t>291542</t>
  </si>
  <si>
    <t xml:space="preserve">Midwest Diamond FG 863GK012EF </t>
  </si>
  <si>
    <t>471454</t>
  </si>
  <si>
    <t>6655353</t>
  </si>
  <si>
    <t xml:space="preserve">Denture Brushes Short Handle  </t>
  </si>
  <si>
    <t xml:space="preserve">#500        </t>
  </si>
  <si>
    <t>LACTON</t>
  </si>
  <si>
    <t>55229</t>
  </si>
  <si>
    <t xml:space="preserve">Cap Bouffant Annie Blue       </t>
  </si>
  <si>
    <t xml:space="preserve">600/Ca  </t>
  </si>
  <si>
    <t>621715</t>
  </si>
  <si>
    <t>6980368</t>
  </si>
  <si>
    <t xml:space="preserve">Monarch Surface Disinfectant  </t>
  </si>
  <si>
    <t xml:space="preserve">Spray       </t>
  </si>
  <si>
    <t xml:space="preserve">Bt/32oz </t>
  </si>
  <si>
    <t>AIRTEC</t>
  </si>
  <si>
    <t>H6110-N</t>
  </si>
  <si>
    <t>3673519</t>
  </si>
  <si>
    <t xml:space="preserve">Sticker Fluoride at Work      </t>
  </si>
  <si>
    <t xml:space="preserve">2.5x2.5     </t>
  </si>
  <si>
    <t>PS408</t>
  </si>
  <si>
    <t>6007763</t>
  </si>
  <si>
    <t xml:space="preserve">Excavator DE                  </t>
  </si>
  <si>
    <t xml:space="preserve">19W         </t>
  </si>
  <si>
    <t>EXC19W</t>
  </si>
  <si>
    <t>9991131</t>
  </si>
  <si>
    <t xml:space="preserve">Piranha Diamond FG 830-012M   </t>
  </si>
  <si>
    <t>830-012M</t>
  </si>
  <si>
    <t>9007434</t>
  </si>
  <si>
    <t xml:space="preserve">Mixing Tips Automix           </t>
  </si>
  <si>
    <t xml:space="preserve">Brown       </t>
  </si>
  <si>
    <t xml:space="preserve">20/Pk   </t>
  </si>
  <si>
    <t>3001451HS</t>
  </si>
  <si>
    <t xml:space="preserve">Post-It Assorted 4x6          </t>
  </si>
  <si>
    <t>530238</t>
  </si>
  <si>
    <t>8885495</t>
  </si>
  <si>
    <t xml:space="preserve">Coltolux Light Guide 8mm      </t>
  </si>
  <si>
    <t xml:space="preserve">Curved      </t>
  </si>
  <si>
    <t>C7921</t>
  </si>
  <si>
    <t xml:space="preserve">Visor Shield Kit Medium       </t>
  </si>
  <si>
    <t xml:space="preserve">Pink        </t>
  </si>
  <si>
    <t>308DK-PK-M</t>
  </si>
  <si>
    <t>1125597</t>
  </si>
  <si>
    <t xml:space="preserve">Oral Surgery Bur Shank 2      </t>
  </si>
  <si>
    <t xml:space="preserve">#    8      </t>
  </si>
  <si>
    <t>PRIMAD</t>
  </si>
  <si>
    <t>CROUND023HT</t>
  </si>
  <si>
    <t xml:space="preserve">2-Litre     </t>
  </si>
  <si>
    <t>HPB-4911</t>
  </si>
  <si>
    <t>1077599</t>
  </si>
  <si>
    <t xml:space="preserve">Retractor Weider              </t>
  </si>
  <si>
    <t xml:space="preserve">Small 1     </t>
  </si>
  <si>
    <t>WEIDER 1</t>
  </si>
  <si>
    <t>1044367</t>
  </si>
  <si>
    <t xml:space="preserve">Ibuprofen Tablets             </t>
  </si>
  <si>
    <t xml:space="preserve">200mg       </t>
  </si>
  <si>
    <t xml:space="preserve">100/Bt  </t>
  </si>
  <si>
    <t>GERIP</t>
  </si>
  <si>
    <t>57896094101</t>
  </si>
  <si>
    <t>1269494</t>
  </si>
  <si>
    <t xml:space="preserve">400mg       </t>
  </si>
  <si>
    <t xml:space="preserve">500/Bt  </t>
  </si>
  <si>
    <t>CARDGN</t>
  </si>
  <si>
    <t>5251699</t>
  </si>
  <si>
    <t>1322509</t>
  </si>
  <si>
    <t xml:space="preserve">Alcohol Denatured             </t>
  </si>
  <si>
    <t xml:space="preserve">Gallon  </t>
  </si>
  <si>
    <t>A966-8</t>
  </si>
  <si>
    <t xml:space="preserve">Bone File Miller 21 Cross Cut </t>
  </si>
  <si>
    <t>FB21X</t>
  </si>
  <si>
    <t xml:space="preserve">Mixing Sticks                 </t>
  </si>
  <si>
    <t>1517</t>
  </si>
  <si>
    <t>3333020</t>
  </si>
  <si>
    <t xml:space="preserve">G-aenial Flo Syringe          </t>
  </si>
  <si>
    <t xml:space="preserve">A1          </t>
  </si>
  <si>
    <t>004194</t>
  </si>
  <si>
    <t>1046401</t>
  </si>
  <si>
    <t xml:space="preserve">Acclean 1.23% APF 60S Gel     </t>
  </si>
  <si>
    <t xml:space="preserve">Grape       </t>
  </si>
  <si>
    <t>MEDICM</t>
  </si>
  <si>
    <t>1093441</t>
  </si>
  <si>
    <t xml:space="preserve">Tumbler Drinking 7 Oz         </t>
  </si>
  <si>
    <t xml:space="preserve">2-7/8X3-1/8 </t>
  </si>
  <si>
    <t>3-907</t>
  </si>
  <si>
    <t>7541616</t>
  </si>
  <si>
    <t>Shield Mask Anti Fluid AntiFog</t>
  </si>
  <si>
    <t xml:space="preserve">4x25/Ca </t>
  </si>
  <si>
    <t>RICHMD</t>
  </si>
  <si>
    <t>400506</t>
  </si>
  <si>
    <t xml:space="preserve">Apron PanoPoncho Blue L/Free  </t>
  </si>
  <si>
    <t xml:space="preserve">Child       </t>
  </si>
  <si>
    <t>31352</t>
  </si>
  <si>
    <t>2220665</t>
  </si>
  <si>
    <t xml:space="preserve">TPH Spectra LV Syringe        </t>
  </si>
  <si>
    <t xml:space="preserve">C4          </t>
  </si>
  <si>
    <t>642829</t>
  </si>
  <si>
    <t>1117512</t>
  </si>
  <si>
    <t xml:space="preserve">Denti-Gel 1.23% APF Gel       </t>
  </si>
  <si>
    <t xml:space="preserve">16.2/Bt </t>
  </si>
  <si>
    <t>10021-ST</t>
  </si>
  <si>
    <t>2285320</t>
  </si>
  <si>
    <t xml:space="preserve">NTI Diamond FG 368-018F       </t>
  </si>
  <si>
    <t>AXIS</t>
  </si>
  <si>
    <t>F368-018</t>
  </si>
  <si>
    <t>1008229</t>
  </si>
  <si>
    <t xml:space="preserve">Napkin Holder Chain           </t>
  </si>
  <si>
    <t>7728875</t>
  </si>
  <si>
    <t xml:space="preserve">Midwest Diamond FG 878K-012C  </t>
  </si>
  <si>
    <t>471324</t>
  </si>
  <si>
    <t>7720964</t>
  </si>
  <si>
    <t xml:space="preserve">Midwest Carbide Surgical      </t>
  </si>
  <si>
    <t xml:space="preserve">LAOS    8   </t>
  </si>
  <si>
    <t>388907</t>
  </si>
  <si>
    <t>6585109</t>
  </si>
  <si>
    <t xml:space="preserve">Steri-Bur Guard 12-Hole       </t>
  </si>
  <si>
    <t xml:space="preserve">Beige       </t>
  </si>
  <si>
    <t>ZIRC</t>
  </si>
  <si>
    <t>50Z406G</t>
  </si>
  <si>
    <t>1640601</t>
  </si>
  <si>
    <t>Battery,Radii Plus Lithium-Ion</t>
  </si>
  <si>
    <t xml:space="preserve">Replcmt     </t>
  </si>
  <si>
    <t>SOUDEN</t>
  </si>
  <si>
    <t>5600062</t>
  </si>
  <si>
    <t>7540159</t>
  </si>
  <si>
    <t xml:space="preserve">Tiltop Cotton Pellet Refill   </t>
  </si>
  <si>
    <t xml:space="preserve">Size 4      </t>
  </si>
  <si>
    <t>100904</t>
  </si>
  <si>
    <t xml:space="preserve">Elevator Spade Straight       </t>
  </si>
  <si>
    <t>DEL4SPD</t>
  </si>
  <si>
    <t xml:space="preserve">ProEvac Disposable Trap       </t>
  </si>
  <si>
    <t xml:space="preserve">2-1/8"      </t>
  </si>
  <si>
    <t xml:space="preserve">144/Pk  </t>
  </si>
  <si>
    <t>PD-5501</t>
  </si>
  <si>
    <t>6350015</t>
  </si>
  <si>
    <t xml:space="preserve">Pulse Oximeter DigiO2         </t>
  </si>
  <si>
    <t xml:space="preserve">Finger      </t>
  </si>
  <si>
    <t>JB02007</t>
  </si>
  <si>
    <t>7770473</t>
  </si>
  <si>
    <t xml:space="preserve">Unitek Crowns SS Prim Ant Lat </t>
  </si>
  <si>
    <t xml:space="preserve">UR4 907034  </t>
  </si>
  <si>
    <t xml:space="preserve">5/Bx    </t>
  </si>
  <si>
    <t>907034</t>
  </si>
  <si>
    <t>3000005</t>
  </si>
  <si>
    <t xml:space="preserve">Supermat Matrix Refill Metal  </t>
  </si>
  <si>
    <t xml:space="preserve">5/.038mm    </t>
  </si>
  <si>
    <t>G2181</t>
  </si>
  <si>
    <t>5701378</t>
  </si>
  <si>
    <t xml:space="preserve">Maxi-Gard X-Ray Lead Apron w/ </t>
  </si>
  <si>
    <t>Collar Beige</t>
  </si>
  <si>
    <t>KIRMED</t>
  </si>
  <si>
    <t>1731858</t>
  </si>
  <si>
    <t xml:space="preserve">NeoDiamond FG 1923F           </t>
  </si>
  <si>
    <t>MICROC</t>
  </si>
  <si>
    <t>1923F</t>
  </si>
  <si>
    <t>1253938</t>
  </si>
  <si>
    <t xml:space="preserve">Colorvue Oxford DE Probe Kit  </t>
  </si>
  <si>
    <t>6Tips/Pk</t>
  </si>
  <si>
    <t>PCVOKIT6</t>
  </si>
  <si>
    <t>6001509</t>
  </si>
  <si>
    <t xml:space="preserve">Mirror Double Sided FS        </t>
  </si>
  <si>
    <t xml:space="preserve">#5          </t>
  </si>
  <si>
    <t xml:space="preserve">3/Pk    </t>
  </si>
  <si>
    <t>MIR5DS/3</t>
  </si>
  <si>
    <t>5477295</t>
  </si>
  <si>
    <t xml:space="preserve">Fiesta Coded Clamp Winged     </t>
  </si>
  <si>
    <t xml:space="preserve">14A         </t>
  </si>
  <si>
    <t>H09965</t>
  </si>
  <si>
    <t>5551415</t>
  </si>
  <si>
    <t xml:space="preserve">Spearmint   </t>
  </si>
  <si>
    <t>130114</t>
  </si>
  <si>
    <t>3000053</t>
  </si>
  <si>
    <t xml:space="preserve">ComposiTight 3D Ring Clear    </t>
  </si>
  <si>
    <t xml:space="preserve">Softface    </t>
  </si>
  <si>
    <t>3D600</t>
  </si>
  <si>
    <t xml:space="preserve">1:1         </t>
  </si>
  <si>
    <t>IT8-50-11</t>
  </si>
  <si>
    <t>5864664</t>
  </si>
  <si>
    <t xml:space="preserve">Forcep Upper Universal        </t>
  </si>
  <si>
    <t xml:space="preserve">150AS       </t>
  </si>
  <si>
    <t>FE150AS</t>
  </si>
  <si>
    <t>1017244</t>
  </si>
  <si>
    <t xml:space="preserve">Tray Cover 8.5x12.25          </t>
  </si>
  <si>
    <t xml:space="preserve">Mauve       </t>
  </si>
  <si>
    <t>917516</t>
  </si>
  <si>
    <t>3120104</t>
  </si>
  <si>
    <t>FlashTips Disp AW Syringe Tips</t>
  </si>
  <si>
    <t xml:space="preserve">Assorted    </t>
  </si>
  <si>
    <t>23071</t>
  </si>
  <si>
    <t>8950048</t>
  </si>
  <si>
    <t xml:space="preserve">Chair Cover Rolls             </t>
  </si>
  <si>
    <t xml:space="preserve">27.5x24     </t>
  </si>
  <si>
    <t xml:space="preserve">4Bx/Ca  </t>
  </si>
  <si>
    <t>915001</t>
  </si>
  <si>
    <t>1003428</t>
  </si>
  <si>
    <t xml:space="preserve">Gutta Percha Points 30mm      </t>
  </si>
  <si>
    <t>COLWHA</t>
  </si>
  <si>
    <t>H05582</t>
  </si>
  <si>
    <t xml:space="preserve">Acutips Disp A/W Syringe Tips </t>
  </si>
  <si>
    <t>TST-A</t>
  </si>
  <si>
    <t>3848649</t>
  </si>
  <si>
    <t xml:space="preserve">Tray Adhesive                 </t>
  </si>
  <si>
    <t xml:space="preserve">29.5ml  </t>
  </si>
  <si>
    <t>DTA2</t>
  </si>
  <si>
    <t xml:space="preserve">Jacket Warm-Up Unisex 2 Pkt   </t>
  </si>
  <si>
    <t xml:space="preserve">Ceil 2XL    </t>
  </si>
  <si>
    <t>7690-2XL</t>
  </si>
  <si>
    <t>5863616</t>
  </si>
  <si>
    <t xml:space="preserve">Mirror Handle Cone Socket     </t>
  </si>
  <si>
    <t xml:space="preserve">SE          </t>
  </si>
  <si>
    <t>HM12</t>
  </si>
  <si>
    <t>1139881</t>
  </si>
  <si>
    <t xml:space="preserve">Lever Hve Handpiece           </t>
  </si>
  <si>
    <t xml:space="preserve">Gray        </t>
  </si>
  <si>
    <t>WOWIDE</t>
  </si>
  <si>
    <t>B11113</t>
  </si>
  <si>
    <t xml:space="preserve">Vector Coupler O-Ring Kit     </t>
  </si>
  <si>
    <t>RP-008</t>
  </si>
  <si>
    <t>5472328</t>
  </si>
  <si>
    <t>Wedjets Dental Dam Cord Yellow</t>
  </si>
  <si>
    <t>H06522</t>
  </si>
  <si>
    <t xml:space="preserve">Pan-A-Cape Apron Vinyl/Vinyl  </t>
  </si>
  <si>
    <t>29BEIGE</t>
  </si>
  <si>
    <t xml:space="preserve">Denline Jacket Ladies 31      </t>
  </si>
  <si>
    <t xml:space="preserve">Ceil M      </t>
  </si>
  <si>
    <t>DL156CEM</t>
  </si>
  <si>
    <t xml:space="preserve">Elevator Potts #6             </t>
  </si>
  <si>
    <t>E6</t>
  </si>
  <si>
    <t>1126996</t>
  </si>
  <si>
    <t xml:space="preserve">Vanilla     </t>
  </si>
  <si>
    <t>8760178</t>
  </si>
  <si>
    <t xml:space="preserve">Glove N Care Hand Cream Tube  </t>
  </si>
  <si>
    <t xml:space="preserve">3.4oz       </t>
  </si>
  <si>
    <t>3.4oz/Ea</t>
  </si>
  <si>
    <t>EDS</t>
  </si>
  <si>
    <t>1200-00</t>
  </si>
  <si>
    <t>3336051</t>
  </si>
  <si>
    <t xml:space="preserve">Fuji I Cement Powder LY       </t>
  </si>
  <si>
    <t xml:space="preserve">35gm/Bt </t>
  </si>
  <si>
    <t>901008</t>
  </si>
  <si>
    <t>7373114</t>
  </si>
  <si>
    <t xml:space="preserve">White &amp; Brite Take Home       </t>
  </si>
  <si>
    <t xml:space="preserve">10% Dlx     </t>
  </si>
  <si>
    <t xml:space="preserve">6/Bx    </t>
  </si>
  <si>
    <t>12170</t>
  </si>
  <si>
    <t>5700206</t>
  </si>
  <si>
    <t xml:space="preserve">Plastic Wedges                </t>
  </si>
  <si>
    <t xml:space="preserve">400/Pk  </t>
  </si>
  <si>
    <t>PROMIS</t>
  </si>
  <si>
    <t>PW01-AK</t>
  </si>
  <si>
    <t>1315966</t>
  </si>
  <si>
    <t xml:space="preserve">Gloves Semperforce Exm PF LF  </t>
  </si>
  <si>
    <t xml:space="preserve">Sz. Small   </t>
  </si>
  <si>
    <t>SEMPER</t>
  </si>
  <si>
    <t>BKNF102</t>
  </si>
  <si>
    <t>1080192</t>
  </si>
  <si>
    <t xml:space="preserve">Sparkle Prophy Paste Coarse   </t>
  </si>
  <si>
    <t xml:space="preserve">Mint        </t>
  </si>
  <si>
    <t>UPCM</t>
  </si>
  <si>
    <t>7770651</t>
  </si>
  <si>
    <t xml:space="preserve">UR5 907035  </t>
  </si>
  <si>
    <t>907035</t>
  </si>
  <si>
    <t>9008055</t>
  </si>
  <si>
    <t xml:space="preserve">AIR SCALER H6/7 DE            </t>
  </si>
  <si>
    <t>900-8055</t>
  </si>
  <si>
    <t>9008060</t>
  </si>
  <si>
    <t xml:space="preserve">AIR SCALER U15/30 DE          </t>
  </si>
  <si>
    <t>900-8060</t>
  </si>
  <si>
    <t>3174279</t>
  </si>
  <si>
    <t xml:space="preserve">Flex-R Files 31mm             </t>
  </si>
  <si>
    <t xml:space="preserve">#25         </t>
  </si>
  <si>
    <t>012-14185</t>
  </si>
  <si>
    <t xml:space="preserve">Nitrile Utility Gloves Pair   </t>
  </si>
  <si>
    <t xml:space="preserve">Small   </t>
  </si>
  <si>
    <t>NUG1S</t>
  </si>
  <si>
    <t xml:space="preserve">4 Panels    </t>
  </si>
  <si>
    <t xml:space="preserve">50/Pk   </t>
  </si>
  <si>
    <t>W216</t>
  </si>
  <si>
    <t xml:space="preserve">Indelible Marking Pen         </t>
  </si>
  <si>
    <t xml:space="preserve">Black       </t>
  </si>
  <si>
    <t>043-800-00</t>
  </si>
  <si>
    <t xml:space="preserve">Curette Gracey AF DE 13/14    </t>
  </si>
  <si>
    <t>SRPG13/144</t>
  </si>
  <si>
    <t>6429181</t>
  </si>
  <si>
    <t xml:space="preserve">Bulb f/Adec Light             </t>
  </si>
  <si>
    <t>8696</t>
  </si>
  <si>
    <t>3251727</t>
  </si>
  <si>
    <t xml:space="preserve">Neutracare Home Fluoride Mint </t>
  </si>
  <si>
    <t xml:space="preserve">2oz Tube    </t>
  </si>
  <si>
    <t>75074570</t>
  </si>
  <si>
    <t>4430104</t>
  </si>
  <si>
    <t xml:space="preserve">Bottle With Dropper Amber     </t>
  </si>
  <si>
    <t xml:space="preserve">2oz         </t>
  </si>
  <si>
    <t>PERTEX</t>
  </si>
  <si>
    <t>GLA-00905</t>
  </si>
  <si>
    <t>3785512</t>
  </si>
  <si>
    <t>Ketac-Cem Cement Aplicap Intro</t>
  </si>
  <si>
    <t xml:space="preserve">Pk          </t>
  </si>
  <si>
    <t>56053</t>
  </si>
  <si>
    <t xml:space="preserve">Operating Scissor Curved      </t>
  </si>
  <si>
    <t xml:space="preserve">4-3/4"      </t>
  </si>
  <si>
    <t>5-32</t>
  </si>
  <si>
    <t>1640079</t>
  </si>
  <si>
    <t xml:space="preserve">Radii-Cal LED Light           </t>
  </si>
  <si>
    <t>5600102</t>
  </si>
  <si>
    <t>1183614</t>
  </si>
  <si>
    <t xml:space="preserve">Monitor BP w/Case Wrist       </t>
  </si>
  <si>
    <t>1143</t>
  </si>
  <si>
    <t xml:space="preserve">CB Temp Kit                   </t>
  </si>
  <si>
    <t xml:space="preserve">A3          </t>
  </si>
  <si>
    <t>28600200</t>
  </si>
  <si>
    <t>7724277</t>
  </si>
  <si>
    <t xml:space="preserve">FGSS  330   </t>
  </si>
  <si>
    <t>385461</t>
  </si>
  <si>
    <t>3376470</t>
  </si>
  <si>
    <t>Scrub Pant Womens Core Stretch</t>
  </si>
  <si>
    <t xml:space="preserve">Ciel M      </t>
  </si>
  <si>
    <t>STRATE</t>
  </si>
  <si>
    <t>4044-CIEW-M</t>
  </si>
  <si>
    <t>3680790</t>
  </si>
  <si>
    <t xml:space="preserve">Bag Scatter Spring            </t>
  </si>
  <si>
    <t xml:space="preserve">Clear 7x10  </t>
  </si>
  <si>
    <t>98ZI</t>
  </si>
  <si>
    <t xml:space="preserve">Red 1qt     </t>
  </si>
  <si>
    <t>22037970</t>
  </si>
  <si>
    <t>9536348</t>
  </si>
  <si>
    <t xml:space="preserve">Carbide Bur Surgical FG    6  </t>
  </si>
  <si>
    <t>DFG6SU</t>
  </si>
  <si>
    <t>1002484</t>
  </si>
  <si>
    <t xml:space="preserve">Carbide Bur FG    35          </t>
  </si>
  <si>
    <t>206100251200</t>
  </si>
  <si>
    <t>9004797</t>
  </si>
  <si>
    <t xml:space="preserve">Anodized Composite Instrument </t>
  </si>
  <si>
    <t xml:space="preserve">DE F6       </t>
  </si>
  <si>
    <t>900-4797</t>
  </si>
  <si>
    <t>7725939</t>
  </si>
  <si>
    <t xml:space="preserve">LA    2     </t>
  </si>
  <si>
    <t>385104</t>
  </si>
  <si>
    <t>1640044</t>
  </si>
  <si>
    <t xml:space="preserve">GS-80 Caps Fast Set           </t>
  </si>
  <si>
    <t xml:space="preserve">1 Spill     </t>
  </si>
  <si>
    <t>4401202</t>
  </si>
  <si>
    <t>2919758</t>
  </si>
  <si>
    <t xml:space="preserve">Opti-Klens Eyewash Emergency  </t>
  </si>
  <si>
    <t xml:space="preserve">EA      </t>
  </si>
  <si>
    <t>329201</t>
  </si>
  <si>
    <t>1071130</t>
  </si>
  <si>
    <t xml:space="preserve">Quick Stat FS Standard Kit    </t>
  </si>
  <si>
    <t>502804</t>
  </si>
  <si>
    <t xml:space="preserve">Sm7 Emer Medical Kit - Adult  </t>
  </si>
  <si>
    <t xml:space="preserve">Adult       </t>
  </si>
  <si>
    <t>1003490</t>
  </si>
  <si>
    <t>7727255</t>
  </si>
  <si>
    <t xml:space="preserve">LA    8     </t>
  </si>
  <si>
    <t>385107</t>
  </si>
  <si>
    <t>3849985</t>
  </si>
  <si>
    <t xml:space="preserve">T-Type Bands S/S Straight     </t>
  </si>
  <si>
    <t>BTSS/N</t>
  </si>
  <si>
    <t>5502341</t>
  </si>
  <si>
    <t>DIGORA Optime Bite Cover &amp; Bag</t>
  </si>
  <si>
    <t xml:space="preserve">Size 0      </t>
  </si>
  <si>
    <t xml:space="preserve">400/Bx  </t>
  </si>
  <si>
    <t>0.805.5405</t>
  </si>
  <si>
    <t xml:space="preserve">Super-Stick Post-it 3x3 Asst  </t>
  </si>
  <si>
    <t>Ultra Colors</t>
  </si>
  <si>
    <t>544458</t>
  </si>
  <si>
    <t>5868707</t>
  </si>
  <si>
    <t xml:space="preserve">Forcep Cowhorn 23 Pedo        </t>
  </si>
  <si>
    <t xml:space="preserve">23S         </t>
  </si>
  <si>
    <t>FE23S</t>
  </si>
  <si>
    <t>1670171</t>
  </si>
  <si>
    <t xml:space="preserve">Cavitron Prophy Jet           </t>
  </si>
  <si>
    <t>8195001</t>
  </si>
  <si>
    <t>1008730</t>
  </si>
  <si>
    <t xml:space="preserve">Medium-Fine </t>
  </si>
  <si>
    <t>H05579</t>
  </si>
  <si>
    <t xml:space="preserve">Curette Barnhart DE 5/6       </t>
  </si>
  <si>
    <t>DuraLite Hex</t>
  </si>
  <si>
    <t>ESCBH5-6</t>
  </si>
  <si>
    <t>7770342</t>
  </si>
  <si>
    <t xml:space="preserve">UR2 907032  </t>
  </si>
  <si>
    <t>907032</t>
  </si>
  <si>
    <t>1103172</t>
  </si>
  <si>
    <t xml:space="preserve">Cuff BV Reus Adult 2-Tube     </t>
  </si>
  <si>
    <t>WELCH</t>
  </si>
  <si>
    <t>REUSE-11-2BV</t>
  </si>
  <si>
    <t>3334872</t>
  </si>
  <si>
    <t>012366</t>
  </si>
  <si>
    <t>2222249</t>
  </si>
  <si>
    <t xml:space="preserve">TPH Spectra ST Syringe Refill </t>
  </si>
  <si>
    <t xml:space="preserve">A4 LV       </t>
  </si>
  <si>
    <t>642464</t>
  </si>
  <si>
    <t xml:space="preserve">Backup Battery 600VA/330W     </t>
  </si>
  <si>
    <t>391748</t>
  </si>
  <si>
    <t>9992242</t>
  </si>
  <si>
    <t xml:space="preserve">Admira Fusion Flow Syringe    </t>
  </si>
  <si>
    <t xml:space="preserve">A3.5        </t>
  </si>
  <si>
    <t>VOCO</t>
  </si>
  <si>
    <t>2821</t>
  </si>
  <si>
    <t xml:space="preserve">Glove Lead Lined Slitted      </t>
  </si>
  <si>
    <t xml:space="preserve">Mitten      </t>
  </si>
  <si>
    <t xml:space="preserve">1/Pair  </t>
  </si>
  <si>
    <t>12410</t>
  </si>
  <si>
    <t>6001346</t>
  </si>
  <si>
    <t xml:space="preserve">Elevator Cogswell SE B        </t>
  </si>
  <si>
    <t>EB</t>
  </si>
  <si>
    <t>7860244</t>
  </si>
  <si>
    <t xml:space="preserve">Ti-Max X450 Fiber-Optic       </t>
  </si>
  <si>
    <t xml:space="preserve">NSK         </t>
  </si>
  <si>
    <t>NSKAMR</t>
  </si>
  <si>
    <t>P1078</t>
  </si>
  <si>
    <t xml:space="preserve">Mirror Adult Occl.Intraoral   </t>
  </si>
  <si>
    <t xml:space="preserve">#3          </t>
  </si>
  <si>
    <t>017-26805</t>
  </si>
  <si>
    <t>3333319</t>
  </si>
  <si>
    <t xml:space="preserve">G-aenial Dispensing Tip III   </t>
  </si>
  <si>
    <t xml:space="preserve">Plastic     </t>
  </si>
  <si>
    <t xml:space="preserve">30/Pk   </t>
  </si>
  <si>
    <t>004634</t>
  </si>
  <si>
    <t xml:space="preserve">Bur Block Orange for 12 RA    </t>
  </si>
  <si>
    <t xml:space="preserve">OR622       </t>
  </si>
  <si>
    <t>OR622</t>
  </si>
  <si>
    <t>3530051</t>
  </si>
  <si>
    <t xml:space="preserve">X-Large     </t>
  </si>
  <si>
    <t>CR3309</t>
  </si>
  <si>
    <t>3680791</t>
  </si>
  <si>
    <t xml:space="preserve">Bag Scatter Summer            </t>
  </si>
  <si>
    <t>98ZJ</t>
  </si>
  <si>
    <t>3788024</t>
  </si>
  <si>
    <t xml:space="preserve">Two Striper Crown Pack        </t>
  </si>
  <si>
    <t>2015500</t>
  </si>
  <si>
    <t xml:space="preserve">Nitrile Utility Gloves Pr     </t>
  </si>
  <si>
    <t xml:space="preserve">1/Pr    </t>
  </si>
  <si>
    <t>NUG1M</t>
  </si>
  <si>
    <t xml:space="preserve">CompoSite Polishing Kit CA    </t>
  </si>
  <si>
    <t xml:space="preserve">BurButler   </t>
  </si>
  <si>
    <t xml:space="preserve">Kit     </t>
  </si>
  <si>
    <t>0310BB</t>
  </si>
  <si>
    <t>9451566</t>
  </si>
  <si>
    <t xml:space="preserve">Multicore Flow Syringe 10Gm   </t>
  </si>
  <si>
    <t xml:space="preserve">Light       </t>
  </si>
  <si>
    <t>VIVADT</t>
  </si>
  <si>
    <t>604166AN</t>
  </si>
  <si>
    <t>6582386</t>
  </si>
  <si>
    <t xml:space="preserve">Needle Capper Long            </t>
  </si>
  <si>
    <t>27R704</t>
  </si>
  <si>
    <t>3784227</t>
  </si>
  <si>
    <t xml:space="preserve">Elevator #80                  </t>
  </si>
  <si>
    <t>1003386</t>
  </si>
  <si>
    <t>1952264</t>
  </si>
  <si>
    <t xml:space="preserve">Acrylic HP Polishing Kit      </t>
  </si>
  <si>
    <t>0321</t>
  </si>
  <si>
    <t>7778686</t>
  </si>
  <si>
    <t xml:space="preserve">Iso-Form Crowns               </t>
  </si>
  <si>
    <t xml:space="preserve">L62         </t>
  </si>
  <si>
    <t>PMRP-L62</t>
  </si>
  <si>
    <t>8960378</t>
  </si>
  <si>
    <t xml:space="preserve">Vella Fluoride Varnish SQ     </t>
  </si>
  <si>
    <t>770115</t>
  </si>
  <si>
    <t>6282950</t>
  </si>
  <si>
    <t xml:space="preserve">Multiflex Coupling            </t>
  </si>
  <si>
    <t xml:space="preserve">ea      </t>
  </si>
  <si>
    <t>KAVO</t>
  </si>
  <si>
    <t>1.009.6142</t>
  </si>
  <si>
    <t>5475232</t>
  </si>
  <si>
    <t xml:space="preserve">Hygenic Rubber Dam Clamp      </t>
  </si>
  <si>
    <t xml:space="preserve">W56         </t>
  </si>
  <si>
    <t>H03815</t>
  </si>
  <si>
    <t>8884193</t>
  </si>
  <si>
    <t xml:space="preserve">Alpen Diamond FG 878K-012C    </t>
  </si>
  <si>
    <t>R878KC012FG</t>
  </si>
  <si>
    <t>3176435</t>
  </si>
  <si>
    <t xml:space="preserve">Flex-R Files 25mm             </t>
  </si>
  <si>
    <t xml:space="preserve">#40         </t>
  </si>
  <si>
    <t>012-14068</t>
  </si>
  <si>
    <t xml:space="preserve">Cavity Prep DE 51/52          </t>
  </si>
  <si>
    <t>1003226</t>
  </si>
  <si>
    <t xml:space="preserve">Scaler Cattoni DE 107/108     </t>
  </si>
  <si>
    <t xml:space="preserve">ResinEight  </t>
  </si>
  <si>
    <t>S107/1088</t>
  </si>
  <si>
    <t>7776506</t>
  </si>
  <si>
    <t xml:space="preserve">Unitek Crowns SS 2nd Perm Bic </t>
  </si>
  <si>
    <t xml:space="preserve">LR5 900645  </t>
  </si>
  <si>
    <t>900645</t>
  </si>
  <si>
    <t xml:space="preserve">Ceil L      </t>
  </si>
  <si>
    <t>DL156CEL</t>
  </si>
  <si>
    <t xml:space="preserve">MARKER,PERM,FELT,MAGNUM 44    </t>
  </si>
  <si>
    <t xml:space="preserve">RED         </t>
  </si>
  <si>
    <t xml:space="preserve">1/PK    </t>
  </si>
  <si>
    <t>203729</t>
  </si>
  <si>
    <t>7773488</t>
  </si>
  <si>
    <t xml:space="preserve">Unitek Crowns SS 1st Perm Bic </t>
  </si>
  <si>
    <t xml:space="preserve">LR1 900541  </t>
  </si>
  <si>
    <t>900541</t>
  </si>
  <si>
    <t xml:space="preserve">TOWEL,KLEENEX,MULT-FLD,CA     </t>
  </si>
  <si>
    <t xml:space="preserve">2400/Ca </t>
  </si>
  <si>
    <t>849408</t>
  </si>
  <si>
    <t>1280555</t>
  </si>
  <si>
    <t xml:space="preserve">Axess Scavenge Circuit RFS    </t>
  </si>
  <si>
    <t xml:space="preserve">Intro Pkg   </t>
  </si>
  <si>
    <t>52006</t>
  </si>
  <si>
    <t>6549155</t>
  </si>
  <si>
    <t xml:space="preserve">Bone Wax                      </t>
  </si>
  <si>
    <t xml:space="preserve">2.5gm       </t>
  </si>
  <si>
    <t>ETHICO</t>
  </si>
  <si>
    <t>W31G</t>
  </si>
  <si>
    <t xml:space="preserve">MOISTENER,ENVELOPE            </t>
  </si>
  <si>
    <t>332013</t>
  </si>
  <si>
    <t>5790058</t>
  </si>
  <si>
    <t xml:space="preserve">TrollBag Rayzor 510 f/Dexis   </t>
  </si>
  <si>
    <t>TROLLP</t>
  </si>
  <si>
    <t>13190510</t>
  </si>
  <si>
    <t xml:space="preserve">Supermat Matrix Refill Blue   </t>
  </si>
  <si>
    <t xml:space="preserve">5/0.05mm    </t>
  </si>
  <si>
    <t>G2171</t>
  </si>
  <si>
    <t xml:space="preserve">Vacukleen Cleaner Unidose 7gm </t>
  </si>
  <si>
    <t xml:space="preserve">140/Bx  </t>
  </si>
  <si>
    <t>50036101</t>
  </si>
  <si>
    <t>6002101</t>
  </si>
  <si>
    <t xml:space="preserve">Hatchet DE 15/16              </t>
  </si>
  <si>
    <t>CP15/16</t>
  </si>
  <si>
    <t>8885926</t>
  </si>
  <si>
    <t xml:space="preserve">Coltolux Halogen Lamp 75w     </t>
  </si>
  <si>
    <t>C7925</t>
  </si>
  <si>
    <t>2281054</t>
  </si>
  <si>
    <t xml:space="preserve">NTI Gates Glidden Drills RA   </t>
  </si>
  <si>
    <t xml:space="preserve">28mm #1     </t>
  </si>
  <si>
    <t>EG204-050</t>
  </si>
  <si>
    <t>1343540</t>
  </si>
  <si>
    <t>Pro-Vision EconoWrp Clear Lens</t>
  </si>
  <si>
    <t xml:space="preserve">Clear Lens  </t>
  </si>
  <si>
    <t>3601C</t>
  </si>
  <si>
    <t>1312876</t>
  </si>
  <si>
    <t xml:space="preserve">Articulating Paper Thin Blue  </t>
  </si>
  <si>
    <t xml:space="preserve">144  Sheets </t>
  </si>
  <si>
    <t>12Bks/Bx</t>
  </si>
  <si>
    <t>TPT</t>
  </si>
  <si>
    <t>5573101</t>
  </si>
  <si>
    <t xml:space="preserve">Prima-Rock                    </t>
  </si>
  <si>
    <t xml:space="preserve">Violet      </t>
  </si>
  <si>
    <t xml:space="preserve">25Lb    </t>
  </si>
  <si>
    <t>WHIPMX</t>
  </si>
  <si>
    <t>16608</t>
  </si>
  <si>
    <t>8951944</t>
  </si>
  <si>
    <t xml:space="preserve">Camera Sheaths Quickcam       </t>
  </si>
  <si>
    <t>20840</t>
  </si>
  <si>
    <t xml:space="preserve">Brochure Thumb Sucking        </t>
  </si>
  <si>
    <t>W218</t>
  </si>
  <si>
    <t xml:space="preserve">Brush Tips w/2 Handles        </t>
  </si>
  <si>
    <t>0070</t>
  </si>
  <si>
    <t>6980341</t>
  </si>
  <si>
    <t xml:space="preserve">ScanX PSP Cleaning Wipes      </t>
  </si>
  <si>
    <t>B8910</t>
  </si>
  <si>
    <t xml:space="preserve">UVEX Astro Spec 3000 Tinted   </t>
  </si>
  <si>
    <t xml:space="preserve">Black Frame </t>
  </si>
  <si>
    <t>S136</t>
  </si>
  <si>
    <t>9004440</t>
  </si>
  <si>
    <t xml:space="preserve">Hand Soap Antibacterial       </t>
  </si>
  <si>
    <t>SAFEAM</t>
  </si>
  <si>
    <t xml:space="preserve">Excellent II Disp Tray #6     </t>
  </si>
  <si>
    <t xml:space="preserve">Small/Lwr   </t>
  </si>
  <si>
    <t xml:space="preserve">12/Bg   </t>
  </si>
  <si>
    <t>IT2-SL</t>
  </si>
  <si>
    <t xml:space="preserve">TPC Disposable Prophy Angles  </t>
  </si>
  <si>
    <t xml:space="preserve">Soft Cup    </t>
  </si>
  <si>
    <t xml:space="preserve">144/Bx  </t>
  </si>
  <si>
    <t>PA144-S</t>
  </si>
  <si>
    <t>1640055</t>
  </si>
  <si>
    <t xml:space="preserve">3 Spill     </t>
  </si>
  <si>
    <t xml:space="preserve">500/Jr  </t>
  </si>
  <si>
    <t>4423202</t>
  </si>
  <si>
    <t>1900350</t>
  </si>
  <si>
    <t xml:space="preserve">Gripper Bite Trays            </t>
  </si>
  <si>
    <t xml:space="preserve">Full Large  </t>
  </si>
  <si>
    <t xml:space="preserve">40/Pk   </t>
  </si>
  <si>
    <t>SPD1417</t>
  </si>
  <si>
    <t>1078417</t>
  </si>
  <si>
    <t xml:space="preserve">Infectious Waste Bag Stick-On </t>
  </si>
  <si>
    <t xml:space="preserve">1.4 Quart   </t>
  </si>
  <si>
    <t>UNIMID</t>
  </si>
  <si>
    <t>CTRB042910</t>
  </si>
  <si>
    <t>1896723</t>
  </si>
  <si>
    <t xml:space="preserve">XCP-DS Bitepieces Red         </t>
  </si>
  <si>
    <t xml:space="preserve">Bitewing    </t>
  </si>
  <si>
    <t>550570</t>
  </si>
  <si>
    <t>8404577</t>
  </si>
  <si>
    <t xml:space="preserve">Mask Surgical Fluidshield     </t>
  </si>
  <si>
    <t>OMHALY</t>
  </si>
  <si>
    <t>48207</t>
  </si>
  <si>
    <t>7726121</t>
  </si>
  <si>
    <t xml:space="preserve">Midwest Carbide Bur           </t>
  </si>
  <si>
    <t xml:space="preserve">FG  702     </t>
  </si>
  <si>
    <t>389234</t>
  </si>
  <si>
    <t>1007553</t>
  </si>
  <si>
    <t xml:space="preserve">Contra Angle FG #220          </t>
  </si>
  <si>
    <t>5862098</t>
  </si>
  <si>
    <t xml:space="preserve">Scissor Kelly Crvd 6 1/4"     </t>
  </si>
  <si>
    <t xml:space="preserve">S318        </t>
  </si>
  <si>
    <t>S318</t>
  </si>
  <si>
    <t>3120103</t>
  </si>
  <si>
    <t xml:space="preserve">1200/Bg </t>
  </si>
  <si>
    <t>23075</t>
  </si>
  <si>
    <t>1001595</t>
  </si>
  <si>
    <t xml:space="preserve">Elevator Crane Pick #41       </t>
  </si>
  <si>
    <t>100-1595</t>
  </si>
  <si>
    <t>6423625</t>
  </si>
  <si>
    <t xml:space="preserve">Saliva Ejector Tip            </t>
  </si>
  <si>
    <t>5754</t>
  </si>
  <si>
    <t>7770419</t>
  </si>
  <si>
    <t xml:space="preserve">UR3 907033  </t>
  </si>
  <si>
    <t>907033</t>
  </si>
  <si>
    <t>1297505</t>
  </si>
  <si>
    <t xml:space="preserve">Esa MW Disp Prophy Angle LF   </t>
  </si>
  <si>
    <t xml:space="preserve">Soft        </t>
  </si>
  <si>
    <t>3300047</t>
  </si>
  <si>
    <t>7910011</t>
  </si>
  <si>
    <t xml:space="preserve">VELcaps                       </t>
  </si>
  <si>
    <t xml:space="preserve">128/Bx  </t>
  </si>
  <si>
    <t>LEDDEN</t>
  </si>
  <si>
    <t>5510</t>
  </si>
  <si>
    <t xml:space="preserve">Midwest Diamond FG 847-012F   </t>
  </si>
  <si>
    <t>471120</t>
  </si>
  <si>
    <t>7722067</t>
  </si>
  <si>
    <t xml:space="preserve">LA    4     </t>
  </si>
  <si>
    <t>385105</t>
  </si>
  <si>
    <t xml:space="preserve">Record Notebook Refill        </t>
  </si>
  <si>
    <t>NR-025</t>
  </si>
  <si>
    <t>7360616</t>
  </si>
  <si>
    <t xml:space="preserve">NTI Carbide Bur FG 7602       </t>
  </si>
  <si>
    <t xml:space="preserve">H50-010     </t>
  </si>
  <si>
    <t>H50-010</t>
  </si>
  <si>
    <t>1013096</t>
  </si>
  <si>
    <t xml:space="preserve">Burnisher DE 26/27            </t>
  </si>
  <si>
    <t>101-3096</t>
  </si>
  <si>
    <t>7727136</t>
  </si>
  <si>
    <t xml:space="preserve">Midwest Diamond FG 847-016F   </t>
  </si>
  <si>
    <t>471122</t>
  </si>
  <si>
    <t>6005031</t>
  </si>
  <si>
    <t xml:space="preserve">Streamline Ultrasonic Insert  </t>
  </si>
  <si>
    <t>25K #10 Univ</t>
  </si>
  <si>
    <t>UI1025K</t>
  </si>
  <si>
    <t>3172464</t>
  </si>
  <si>
    <t xml:space="preserve">Flex-R Files 21mm             </t>
  </si>
  <si>
    <t>012-14009</t>
  </si>
  <si>
    <t>1078778</t>
  </si>
  <si>
    <t xml:space="preserve">Wingers-H Holder-Classic BW   </t>
  </si>
  <si>
    <t xml:space="preserve">#1 Small    </t>
  </si>
  <si>
    <t xml:space="preserve">125/Bx  </t>
  </si>
  <si>
    <t>STESHI</t>
  </si>
  <si>
    <t>S088-026</t>
  </si>
  <si>
    <t>9004760</t>
  </si>
  <si>
    <t xml:space="preserve">Parallel-Sided Post SS        </t>
  </si>
  <si>
    <t xml:space="preserve">#6          </t>
  </si>
  <si>
    <t xml:space="preserve">Forcep 150 1/2S               </t>
  </si>
  <si>
    <t>DEF1501/2S</t>
  </si>
  <si>
    <t>1126240</t>
  </si>
  <si>
    <t xml:space="preserve">Alginate Alternative Fast Set </t>
  </si>
  <si>
    <t xml:space="preserve">50mL        </t>
  </si>
  <si>
    <t xml:space="preserve">8/Pk    </t>
  </si>
  <si>
    <t>2480676</t>
  </si>
  <si>
    <t xml:space="preserve">Dexamethasone Sod Inj MDV N-R </t>
  </si>
  <si>
    <t xml:space="preserve">4mg/mL      </t>
  </si>
  <si>
    <t xml:space="preserve">5mL/Vl  </t>
  </si>
  <si>
    <t>GIVREP</t>
  </si>
  <si>
    <t>67457042254</t>
  </si>
  <si>
    <t>5530458</t>
  </si>
  <si>
    <t xml:space="preserve">Bulb JA24V-60WDBT w/Black     </t>
  </si>
  <si>
    <t xml:space="preserve">Tip         </t>
  </si>
  <si>
    <t>BULBWK</t>
  </si>
  <si>
    <t>JA24V60WDBT</t>
  </si>
  <si>
    <t>1350007</t>
  </si>
  <si>
    <t xml:space="preserve">Xray Apron Lead Free Poncho   </t>
  </si>
  <si>
    <t>31355DX</t>
  </si>
  <si>
    <t>2225854</t>
  </si>
  <si>
    <t xml:space="preserve">Aquasil Easy Mix Putty        </t>
  </si>
  <si>
    <t>Standard Kit</t>
  </si>
  <si>
    <t>678120</t>
  </si>
  <si>
    <t>1126005</t>
  </si>
  <si>
    <t xml:space="preserve">Maxima-M PB Latch Head        </t>
  </si>
  <si>
    <t xml:space="preserve">MW Style    </t>
  </si>
  <si>
    <t>3784035</t>
  </si>
  <si>
    <t xml:space="preserve">Elevator #79                  </t>
  </si>
  <si>
    <t>1003385</t>
  </si>
  <si>
    <t>1239281</t>
  </si>
  <si>
    <t xml:space="preserve">NX3 Nexus Introductory Kit    </t>
  </si>
  <si>
    <t>KERR</t>
  </si>
  <si>
    <t>33642B</t>
  </si>
  <si>
    <t>5630220</t>
  </si>
  <si>
    <t xml:space="preserve">Temrex Cement Liquid 4oz      </t>
  </si>
  <si>
    <t xml:space="preserve">4oz/Bt  </t>
  </si>
  <si>
    <t>320</t>
  </si>
  <si>
    <t>1015759</t>
  </si>
  <si>
    <t xml:space="preserve">Cotton Rolls Medium Non       </t>
  </si>
  <si>
    <t xml:space="preserve">Sterile 6"  </t>
  </si>
  <si>
    <t xml:space="preserve">500/Ca  </t>
  </si>
  <si>
    <t>969122</t>
  </si>
  <si>
    <t>1126018</t>
  </si>
  <si>
    <t xml:space="preserve">Maxima Curing Light Meter     </t>
  </si>
  <si>
    <t>1319679</t>
  </si>
  <si>
    <t xml:space="preserve">KaVo Kerr Carbide FG 7408     </t>
  </si>
  <si>
    <t>FG7408-KC0</t>
  </si>
  <si>
    <t>1000703</t>
  </si>
  <si>
    <t xml:space="preserve">Carbide Bur FG    33 1/2      </t>
  </si>
  <si>
    <t>206100251000</t>
  </si>
  <si>
    <t xml:space="preserve">Bausch Progress 100 Red       </t>
  </si>
  <si>
    <t xml:space="preserve">Sheets      </t>
  </si>
  <si>
    <t>BK 54</t>
  </si>
  <si>
    <t>5550652</t>
  </si>
  <si>
    <t xml:space="preserve">Nupro Freedom Contra Pak Lav  </t>
  </si>
  <si>
    <t xml:space="preserve">Coarse Mint </t>
  </si>
  <si>
    <t>965685MC</t>
  </si>
  <si>
    <t>3000322</t>
  </si>
  <si>
    <t>Composi-Tight 3D Fusion Wedges</t>
  </si>
  <si>
    <t>FXK4-M</t>
  </si>
  <si>
    <t xml:space="preserve">LINER,RECYCLED,40-45GAL,1     </t>
  </si>
  <si>
    <t xml:space="preserve">100/Ca  </t>
  </si>
  <si>
    <t>209502</t>
  </si>
  <si>
    <t xml:space="preserve">Hemostat 5-1/2" Straight      </t>
  </si>
  <si>
    <t>9065128</t>
  </si>
  <si>
    <t>5430182</t>
  </si>
  <si>
    <t>Colgate Teen Mutant Ninja Turt</t>
  </si>
  <si>
    <t xml:space="preserve">Toothbrush  </t>
  </si>
  <si>
    <t>COLGTE</t>
  </si>
  <si>
    <t>155686</t>
  </si>
  <si>
    <t>2420697</t>
  </si>
  <si>
    <t xml:space="preserve">Gelato Prophy Paste Mint      </t>
  </si>
  <si>
    <t>24-03077</t>
  </si>
  <si>
    <t>9004265</t>
  </si>
  <si>
    <t xml:space="preserve">Mixing Pad 2 3/4 x 3 1/8      </t>
  </si>
  <si>
    <t xml:space="preserve">Transp      </t>
  </si>
  <si>
    <t>RAYDEN</t>
  </si>
  <si>
    <t>20307234</t>
  </si>
  <si>
    <t>8889449</t>
  </si>
  <si>
    <t xml:space="preserve">Alpen Diamond FG 8508-018C    </t>
  </si>
  <si>
    <t>R8508C018FG</t>
  </si>
  <si>
    <t xml:space="preserve">TDA Diamond 848-020-FG        </t>
  </si>
  <si>
    <t>90963-5</t>
  </si>
  <si>
    <t>8888939</t>
  </si>
  <si>
    <t xml:space="preserve">212         </t>
  </si>
  <si>
    <t>H07792</t>
  </si>
  <si>
    <t>1007034</t>
  </si>
  <si>
    <t xml:space="preserve">Forcep Extracting Children's  </t>
  </si>
  <si>
    <t xml:space="preserve">#150S       </t>
  </si>
  <si>
    <t>100-7034</t>
  </si>
  <si>
    <t>1014114</t>
  </si>
  <si>
    <t xml:space="preserve">Maxispray Plus                </t>
  </si>
  <si>
    <t xml:space="preserve">24oz        </t>
  </si>
  <si>
    <t xml:space="preserve">Bt      </t>
  </si>
  <si>
    <t>13-7405</t>
  </si>
  <si>
    <t>3788600</t>
  </si>
  <si>
    <t xml:space="preserve">Photac-Fil Aplicap Universal  </t>
  </si>
  <si>
    <t>61030</t>
  </si>
  <si>
    <t xml:space="preserve">Hygenic Protective Covers     </t>
  </si>
  <si>
    <t xml:space="preserve"> 50x70      </t>
  </si>
  <si>
    <t xml:space="preserve">pk 500  </t>
  </si>
  <si>
    <t>6127745</t>
  </si>
  <si>
    <t>2430048</t>
  </si>
  <si>
    <t xml:space="preserve">Exidine 2% CHG Scrub Solution </t>
  </si>
  <si>
    <t xml:space="preserve">8oz         </t>
  </si>
  <si>
    <t>BD</t>
  </si>
  <si>
    <t>29900-208</t>
  </si>
  <si>
    <t>7720803</t>
  </si>
  <si>
    <t xml:space="preserve">FG    8     </t>
  </si>
  <si>
    <t>385207</t>
  </si>
  <si>
    <t>1025276</t>
  </si>
  <si>
    <t xml:space="preserve">VP Mix Putty Fast Set         </t>
  </si>
  <si>
    <t xml:space="preserve">290mL       </t>
  </si>
  <si>
    <t>1002349</t>
  </si>
  <si>
    <t xml:space="preserve">Forcep Extracting             </t>
  </si>
  <si>
    <t xml:space="preserve">#23         </t>
  </si>
  <si>
    <t>100-2349</t>
  </si>
  <si>
    <t>6006125</t>
  </si>
  <si>
    <t xml:space="preserve">Curette SE Molt Surgical 2    </t>
  </si>
  <si>
    <t>CM2</t>
  </si>
  <si>
    <t xml:space="preserve">216R        </t>
  </si>
  <si>
    <t>FG216R-5</t>
  </si>
  <si>
    <t>5700492</t>
  </si>
  <si>
    <t xml:space="preserve">Master Torque 3 E-Type LS HP  </t>
  </si>
  <si>
    <t xml:space="preserve">5000RPM     </t>
  </si>
  <si>
    <t xml:space="preserve">Waste Saver Mixing Tips       </t>
  </si>
  <si>
    <t xml:space="preserve">Teal        </t>
  </si>
  <si>
    <t>90002</t>
  </si>
  <si>
    <t>1151839</t>
  </si>
  <si>
    <t xml:space="preserve">Sil-Trax A.S. #9              </t>
  </si>
  <si>
    <t>PASCAL</t>
  </si>
  <si>
    <t>07-110</t>
  </si>
  <si>
    <t xml:space="preserve">Jar Dressing SS               </t>
  </si>
  <si>
    <t xml:space="preserve">6X6"        </t>
  </si>
  <si>
    <t>3463</t>
  </si>
  <si>
    <t>6003127</t>
  </si>
  <si>
    <t xml:space="preserve">Crown Remover Rubber Inserts  </t>
  </si>
  <si>
    <t>CRRP</t>
  </si>
  <si>
    <t xml:space="preserve">Perfectemp10 Dispensing Gun   </t>
  </si>
  <si>
    <t xml:space="preserve">10:1        </t>
  </si>
  <si>
    <t>034381150</t>
  </si>
  <si>
    <t>1126728</t>
  </si>
  <si>
    <t xml:space="preserve">Acclean Ergo Slim Insert      </t>
  </si>
  <si>
    <t xml:space="preserve">1000 30K    </t>
  </si>
  <si>
    <t>3788778</t>
  </si>
  <si>
    <t>Clean-A-Diamond Dressing Stone</t>
  </si>
  <si>
    <t>2014001</t>
  </si>
  <si>
    <t xml:space="preserve">Cups,Plastic Embossed 5oz     </t>
  </si>
  <si>
    <t xml:space="preserve">Peach       </t>
  </si>
  <si>
    <t>9218</t>
  </si>
  <si>
    <t>3000001</t>
  </si>
  <si>
    <t xml:space="preserve">SuperMat Introductory Kit     </t>
  </si>
  <si>
    <t>G2150</t>
  </si>
  <si>
    <t xml:space="preserve">Tape Correction Lp Drylin     </t>
  </si>
  <si>
    <t>254089</t>
  </si>
  <si>
    <t>1311682</t>
  </si>
  <si>
    <t>TOPRXI</t>
  </si>
  <si>
    <t>02-10256</t>
  </si>
  <si>
    <t>9331406</t>
  </si>
  <si>
    <t xml:space="preserve">Kwik Bite Senso               </t>
  </si>
  <si>
    <t xml:space="preserve">W/Ring      </t>
  </si>
  <si>
    <t>2700</t>
  </si>
  <si>
    <t xml:space="preserve">Tank Restraint(f/2 Tanks)     </t>
  </si>
  <si>
    <t xml:space="preserve"> 48025      </t>
  </si>
  <si>
    <t>48025</t>
  </si>
  <si>
    <t xml:space="preserve">Elevator Potts #7             </t>
  </si>
  <si>
    <t>E7</t>
  </si>
  <si>
    <t>1319245</t>
  </si>
  <si>
    <t xml:space="preserve">KaVo Kerr Carbide FGSS 57     </t>
  </si>
  <si>
    <t>FGSS57-KC0</t>
  </si>
  <si>
    <t xml:space="preserve">Excellent II Disp Tray #3     </t>
  </si>
  <si>
    <t xml:space="preserve">Med Upr     </t>
  </si>
  <si>
    <t>IT2-MU</t>
  </si>
  <si>
    <t>7726702</t>
  </si>
  <si>
    <t xml:space="preserve">FGSS    4   </t>
  </si>
  <si>
    <t>389405</t>
  </si>
  <si>
    <t>1024809</t>
  </si>
  <si>
    <t xml:space="preserve">Monophase   </t>
  </si>
  <si>
    <t>3783128</t>
  </si>
  <si>
    <t xml:space="preserve">Implant Scaler DE Universal   </t>
  </si>
  <si>
    <t>9061401</t>
  </si>
  <si>
    <t>5477124</t>
  </si>
  <si>
    <t xml:space="preserve">Perm Reline Repair Resin P/L  </t>
  </si>
  <si>
    <t xml:space="preserve">Veined      </t>
  </si>
  <si>
    <t xml:space="preserve">1lb/Pk  </t>
  </si>
  <si>
    <t>H00337</t>
  </si>
  <si>
    <t>9004520</t>
  </si>
  <si>
    <t xml:space="preserve">Maxima 1-Piece Carbide Bur    </t>
  </si>
  <si>
    <t xml:space="preserve">FG  558     </t>
  </si>
  <si>
    <t>TFFXCT012FG</t>
  </si>
  <si>
    <t>6585250</t>
  </si>
  <si>
    <t xml:space="preserve">Grey        </t>
  </si>
  <si>
    <t>50Z406I</t>
  </si>
  <si>
    <t>1074775</t>
  </si>
  <si>
    <t xml:space="preserve">Autoscaler AW30C              </t>
  </si>
  <si>
    <t xml:space="preserve">30K         </t>
  </si>
  <si>
    <t>SEAST</t>
  </si>
  <si>
    <t>AW30C</t>
  </si>
  <si>
    <t>2220607</t>
  </si>
  <si>
    <t xml:space="preserve">TPH Spectra LV Compule        </t>
  </si>
  <si>
    <t xml:space="preserve">YE          </t>
  </si>
  <si>
    <t xml:space="preserve">10/Bx   </t>
  </si>
  <si>
    <t>642818</t>
  </si>
  <si>
    <t>8882035</t>
  </si>
  <si>
    <t xml:space="preserve">Coltolux Led Light Shields    </t>
  </si>
  <si>
    <t xml:space="preserve">Light Guide </t>
  </si>
  <si>
    <t>C7944</t>
  </si>
  <si>
    <t>1006142</t>
  </si>
  <si>
    <t xml:space="preserve">Surgical Bur FG     8         </t>
  </si>
  <si>
    <t xml:space="preserve">FG     8    </t>
  </si>
  <si>
    <t>101121</t>
  </si>
  <si>
    <t>6810391</t>
  </si>
  <si>
    <t xml:space="preserve">Optical PC Mouse Sheaths      </t>
  </si>
  <si>
    <t xml:space="preserve">500/Bx  </t>
  </si>
  <si>
    <t>70-19728</t>
  </si>
  <si>
    <t>1076664</t>
  </si>
  <si>
    <t xml:space="preserve">Contour PF Nitrile Gloves     </t>
  </si>
  <si>
    <t>3115</t>
  </si>
  <si>
    <t>3301445</t>
  </si>
  <si>
    <t xml:space="preserve">Gates Glidden Drills RA 32mm  </t>
  </si>
  <si>
    <t xml:space="preserve">#1-6        </t>
  </si>
  <si>
    <t>ROYD</t>
  </si>
  <si>
    <t>88816</t>
  </si>
  <si>
    <t>9004775</t>
  </si>
  <si>
    <t xml:space="preserve">Parallel-Sided Post Drill     </t>
  </si>
  <si>
    <t xml:space="preserve">#5.5        </t>
  </si>
  <si>
    <t>6547781</t>
  </si>
  <si>
    <t xml:space="preserve">Surgifoam Gelatin Sponge      </t>
  </si>
  <si>
    <t xml:space="preserve">1x1x1cm     </t>
  </si>
  <si>
    <t xml:space="preserve">24/Bx   </t>
  </si>
  <si>
    <t>1969</t>
  </si>
  <si>
    <t>3681878</t>
  </si>
  <si>
    <t xml:space="preserve">Toy Finger Puppets Batman     </t>
  </si>
  <si>
    <t xml:space="preserve">24/Pk   </t>
  </si>
  <si>
    <t>JV347</t>
  </si>
  <si>
    <t>9008035</t>
  </si>
  <si>
    <t xml:space="preserve">Air Cleoid Discoid DE 3/6     </t>
  </si>
  <si>
    <t>900-8035</t>
  </si>
  <si>
    <t xml:space="preserve">Apron XR No Lead Child w/Colr </t>
  </si>
  <si>
    <t>75053NL-23</t>
  </si>
  <si>
    <t>5643962</t>
  </si>
  <si>
    <t xml:space="preserve">Comp Maint Kit Twin/Triple    </t>
  </si>
  <si>
    <t xml:space="preserve">P21,P22     </t>
  </si>
  <si>
    <t xml:space="preserve">P32     </t>
  </si>
  <si>
    <t>77001636</t>
  </si>
  <si>
    <t xml:space="preserve">Diamond FG Medium             </t>
  </si>
  <si>
    <t xml:space="preserve">847-018     </t>
  </si>
  <si>
    <t>847-018-FG</t>
  </si>
  <si>
    <t xml:space="preserve">Intraoral Tips Yellow         </t>
  </si>
  <si>
    <t>IT8010</t>
  </si>
  <si>
    <t>6006112</t>
  </si>
  <si>
    <t xml:space="preserve">Carver DE Tanner 5            </t>
  </si>
  <si>
    <t>CV5T</t>
  </si>
  <si>
    <t>3177587</t>
  </si>
  <si>
    <t xml:space="preserve">#45         </t>
  </si>
  <si>
    <t>012-14011</t>
  </si>
  <si>
    <t xml:space="preserve">Dble-Window Env #10 White     </t>
  </si>
  <si>
    <t xml:space="preserve">4 1/8x9.5   </t>
  </si>
  <si>
    <t>634016</t>
  </si>
  <si>
    <t>1342137</t>
  </si>
  <si>
    <t xml:space="preserve">Pro-Vision EconoWrp Gray Lens </t>
  </si>
  <si>
    <t xml:space="preserve">Gray Lens   </t>
  </si>
  <si>
    <t>3601G</t>
  </si>
  <si>
    <t>1126758</t>
  </si>
  <si>
    <t xml:space="preserve">Essentials Non Woven Sponges  </t>
  </si>
  <si>
    <t xml:space="preserve">4"x4"       </t>
  </si>
  <si>
    <t xml:space="preserve">2000/Ca </t>
  </si>
  <si>
    <t>3780198</t>
  </si>
  <si>
    <t xml:space="preserve">Thin-Flex Diamond Disc D/S    </t>
  </si>
  <si>
    <t xml:space="preserve">929-7       </t>
  </si>
  <si>
    <t>2012657</t>
  </si>
  <si>
    <t>3332339</t>
  </si>
  <si>
    <t xml:space="preserve">Fuji I Cement Liquid          </t>
  </si>
  <si>
    <t xml:space="preserve">25gm/Bt </t>
  </si>
  <si>
    <t>901009</t>
  </si>
  <si>
    <t>1077714</t>
  </si>
  <si>
    <t xml:space="preserve">Paper Points CC - Spillproof  </t>
  </si>
  <si>
    <t xml:space="preserve">#15/40      </t>
  </si>
  <si>
    <t>201-691</t>
  </si>
  <si>
    <t>3170606</t>
  </si>
  <si>
    <t xml:space="preserve">#10         </t>
  </si>
  <si>
    <t>012-14003</t>
  </si>
  <si>
    <t xml:space="preserve">S.E. Tubing- Sterling         </t>
  </si>
  <si>
    <t xml:space="preserve">per ft.     </t>
  </si>
  <si>
    <t xml:space="preserve">per ft. </t>
  </si>
  <si>
    <t>S605</t>
  </si>
  <si>
    <t>3783691</t>
  </si>
  <si>
    <t xml:space="preserve">Topicale Gel Pump Assorted    </t>
  </si>
  <si>
    <t>Flavors 43gm</t>
  </si>
  <si>
    <t xml:space="preserve">3/Bx    </t>
  </si>
  <si>
    <t>9007140</t>
  </si>
  <si>
    <t>7721687</t>
  </si>
  <si>
    <t xml:space="preserve">Midwest Maintenance Coupler   </t>
  </si>
  <si>
    <t>380090</t>
  </si>
  <si>
    <t>1159589</t>
  </si>
  <si>
    <t xml:space="preserve">Surgical Milk                 </t>
  </si>
  <si>
    <t xml:space="preserve">1 Quart     </t>
  </si>
  <si>
    <t>192132</t>
  </si>
  <si>
    <t xml:space="preserve">Tarter &amp; Stain Remover        </t>
  </si>
  <si>
    <t xml:space="preserve">32oz        </t>
  </si>
  <si>
    <t>9A297001</t>
  </si>
  <si>
    <t>6284209</t>
  </si>
  <si>
    <t xml:space="preserve">Pair    </t>
  </si>
  <si>
    <t>NUG1L</t>
  </si>
  <si>
    <t>9992980</t>
  </si>
  <si>
    <t xml:space="preserve">Carbide Bur FG   701L         </t>
  </si>
  <si>
    <t>15036</t>
  </si>
  <si>
    <t>5473858</t>
  </si>
  <si>
    <t xml:space="preserve">W2          </t>
  </si>
  <si>
    <t>H02768</t>
  </si>
  <si>
    <t>5690004</t>
  </si>
  <si>
    <t xml:space="preserve">Labstone Buff Special         </t>
  </si>
  <si>
    <t xml:space="preserve">Fast Set    </t>
  </si>
  <si>
    <t xml:space="preserve">50Lb/Bx </t>
  </si>
  <si>
    <t>50046265</t>
  </si>
  <si>
    <t>6005984</t>
  </si>
  <si>
    <t xml:space="preserve">Christensen Crown Remover     </t>
  </si>
  <si>
    <t>CRCH1</t>
  </si>
  <si>
    <t>3217803</t>
  </si>
  <si>
    <t xml:space="preserve">Listerine Mouthwash Original  </t>
  </si>
  <si>
    <t xml:space="preserve">1.5 Ltr     </t>
  </si>
  <si>
    <t>70153</t>
  </si>
  <si>
    <t xml:space="preserve">Spatula Plastic Alginate      </t>
  </si>
  <si>
    <t xml:space="preserve">White       </t>
  </si>
  <si>
    <t>1519</t>
  </si>
  <si>
    <t>7770699</t>
  </si>
  <si>
    <t xml:space="preserve">UR6 907036  </t>
  </si>
  <si>
    <t>907036</t>
  </si>
  <si>
    <t xml:space="preserve">Diamond FG SCoarse            </t>
  </si>
  <si>
    <t xml:space="preserve">878H-021    </t>
  </si>
  <si>
    <t>878H-021-FG</t>
  </si>
  <si>
    <t>1025796</t>
  </si>
  <si>
    <t xml:space="preserve">Maxicide Plus                 </t>
  </si>
  <si>
    <t xml:space="preserve">3.4%        </t>
  </si>
  <si>
    <t xml:space="preserve">Quart   </t>
  </si>
  <si>
    <t>10-6865</t>
  </si>
  <si>
    <t>9227476</t>
  </si>
  <si>
    <t xml:space="preserve">Beauty Pink Wax               </t>
  </si>
  <si>
    <t xml:space="preserve">1Lb/Bx  </t>
  </si>
  <si>
    <t>116-56450</t>
  </si>
  <si>
    <t>3376358</t>
  </si>
  <si>
    <t>Scrub Top Mock Wrap Core Stret</t>
  </si>
  <si>
    <t xml:space="preserve">Ciel S      </t>
  </si>
  <si>
    <t>4728-CIEW-S</t>
  </si>
  <si>
    <t>9004492</t>
  </si>
  <si>
    <t xml:space="preserve">Nytrile XT Glove Sample Pack  </t>
  </si>
  <si>
    <t xml:space="preserve">XS-XL       </t>
  </si>
  <si>
    <t xml:space="preserve">5/PK    </t>
  </si>
  <si>
    <t>HAYWOD</t>
  </si>
  <si>
    <t>5701390</t>
  </si>
  <si>
    <t>Maxi-Gard X-Ray Lead Aprn Blue</t>
  </si>
  <si>
    <t xml:space="preserve">Panoramic   </t>
  </si>
  <si>
    <t>7771713</t>
  </si>
  <si>
    <t>Unitek Crowns SS Prim Ant Cusp</t>
  </si>
  <si>
    <t xml:space="preserve">L1 907051   </t>
  </si>
  <si>
    <t>907051</t>
  </si>
  <si>
    <t>7770074</t>
  </si>
  <si>
    <t xml:space="preserve">UR1 907031  </t>
  </si>
  <si>
    <t>907031</t>
  </si>
  <si>
    <t>1238262</t>
  </si>
  <si>
    <t xml:space="preserve">Tubliseal EWT Xpress Syringe  </t>
  </si>
  <si>
    <t xml:space="preserve">10.8gm      </t>
  </si>
  <si>
    <t>SYBRON</t>
  </si>
  <si>
    <t>33641</t>
  </si>
  <si>
    <t>8116470</t>
  </si>
  <si>
    <t xml:space="preserve">CEREC Replace Filter Top Load </t>
  </si>
  <si>
    <t>MC/MCX Model</t>
  </si>
  <si>
    <t>SRNADN</t>
  </si>
  <si>
    <t>6387067</t>
  </si>
  <si>
    <t>5869301</t>
  </si>
  <si>
    <t xml:space="preserve">Cord Packer N113 Serrated     </t>
  </si>
  <si>
    <t>GPNS113</t>
  </si>
  <si>
    <t>8882841</t>
  </si>
  <si>
    <t xml:space="preserve">Alpen Diamond FG 135-014F     </t>
  </si>
  <si>
    <t>R135F014FG</t>
  </si>
  <si>
    <t xml:space="preserve">Pen Ball Pt Fine Stick Bl     </t>
  </si>
  <si>
    <t>181636</t>
  </si>
  <si>
    <t>1730003</t>
  </si>
  <si>
    <t xml:space="preserve">NeoDiamond FG 0614-8F         </t>
  </si>
  <si>
    <t>0614.8F</t>
  </si>
  <si>
    <t>1126997</t>
  </si>
  <si>
    <t>7370003</t>
  </si>
  <si>
    <t xml:space="preserve">Peridex                       </t>
  </si>
  <si>
    <t xml:space="preserve">0.12%       </t>
  </si>
  <si>
    <t>12132</t>
  </si>
  <si>
    <t xml:space="preserve">Impression Tray Disp "E" #4   </t>
  </si>
  <si>
    <t xml:space="preserve">Med Lwr     </t>
  </si>
  <si>
    <t>IT-ML</t>
  </si>
  <si>
    <t>7910099</t>
  </si>
  <si>
    <t xml:space="preserve">Zircules 2.5 Mixing Tips      </t>
  </si>
  <si>
    <t xml:space="preserve">Int Needle  </t>
  </si>
  <si>
    <t>032252</t>
  </si>
  <si>
    <t>9000600</t>
  </si>
  <si>
    <t>Krom-Alginate Plus DF Fast Set</t>
  </si>
  <si>
    <t xml:space="preserve">Refill      </t>
  </si>
  <si>
    <t xml:space="preserve">1/Bag   </t>
  </si>
  <si>
    <t>CAVEX</t>
  </si>
  <si>
    <t>AA891</t>
  </si>
  <si>
    <t>1640053</t>
  </si>
  <si>
    <t xml:space="preserve">2 Spill     </t>
  </si>
  <si>
    <t>4422202</t>
  </si>
  <si>
    <t>7120258</t>
  </si>
  <si>
    <t xml:space="preserve">Gum Go Betweens Proxabrush    </t>
  </si>
  <si>
    <t xml:space="preserve">Extra Wide  </t>
  </si>
  <si>
    <t xml:space="preserve">36/Bx   </t>
  </si>
  <si>
    <t>BUTLER</t>
  </si>
  <si>
    <t>1618PA</t>
  </si>
  <si>
    <t>3676070</t>
  </si>
  <si>
    <t xml:space="preserve">Bag 2-Color Four Boxes        </t>
  </si>
  <si>
    <t>SBG74</t>
  </si>
  <si>
    <t>1298512</t>
  </si>
  <si>
    <t xml:space="preserve">Safe-Flo Saliva Ejector       </t>
  </si>
  <si>
    <t xml:space="preserve">100/Bg  </t>
  </si>
  <si>
    <t>M1000WHBU</t>
  </si>
  <si>
    <t>7771176</t>
  </si>
  <si>
    <t xml:space="preserve">3M Crowns SS 1st Perm Mol     </t>
  </si>
  <si>
    <t xml:space="preserve">6-UR-2      </t>
  </si>
  <si>
    <t>6-UR-2</t>
  </si>
  <si>
    <t>1891026</t>
  </si>
  <si>
    <t xml:space="preserve">Max-I Probe Needle &amp; 3cc Syr  </t>
  </si>
  <si>
    <t>DNTEND</t>
  </si>
  <si>
    <t>MAX301S</t>
  </si>
  <si>
    <t xml:space="preserve">Sage 2XL    </t>
  </si>
  <si>
    <t>7698-2XL</t>
  </si>
  <si>
    <t>1732258</t>
  </si>
  <si>
    <t xml:space="preserve">NeoDiamond FG 1900F           </t>
  </si>
  <si>
    <t>1900F</t>
  </si>
  <si>
    <t>1142525</t>
  </si>
  <si>
    <t xml:space="preserve">Vitality Scanner #2006        </t>
  </si>
  <si>
    <t>973-0234</t>
  </si>
  <si>
    <t>2200163</t>
  </si>
  <si>
    <t xml:space="preserve">Lab Coat X-Safe White         </t>
  </si>
  <si>
    <t xml:space="preserve">Lg Trad Clr </t>
  </si>
  <si>
    <t>VALUMX</t>
  </si>
  <si>
    <t>3660WHLT</t>
  </si>
  <si>
    <t>3172139</t>
  </si>
  <si>
    <t xml:space="preserve">#35         </t>
  </si>
  <si>
    <t>012-14008</t>
  </si>
  <si>
    <t>3333479</t>
  </si>
  <si>
    <t xml:space="preserve">Fuji II LC Capsules C4        </t>
  </si>
  <si>
    <t xml:space="preserve">48/Bx   </t>
  </si>
  <si>
    <t>425010</t>
  </si>
  <si>
    <t xml:space="preserve">Marker Sharpie Fine           </t>
  </si>
  <si>
    <t xml:space="preserve">36/Pk   </t>
  </si>
  <si>
    <t>1390240</t>
  </si>
  <si>
    <t>9450629</t>
  </si>
  <si>
    <t xml:space="preserve">Fluor Protector S Varnish     </t>
  </si>
  <si>
    <t xml:space="preserve">7 grams     </t>
  </si>
  <si>
    <t>639520AL</t>
  </si>
  <si>
    <t>7262719</t>
  </si>
  <si>
    <t xml:space="preserve">Build-It F.R. Kit             </t>
  </si>
  <si>
    <t>PENCLI</t>
  </si>
  <si>
    <t>N32</t>
  </si>
  <si>
    <t>6420436</t>
  </si>
  <si>
    <t xml:space="preserve">4-H Asep.Hdpc Tubg w/Conn     </t>
  </si>
  <si>
    <t>Sterling</t>
  </si>
  <si>
    <t>436T</t>
  </si>
  <si>
    <t>6584422</t>
  </si>
  <si>
    <t>50Z406J</t>
  </si>
  <si>
    <t>5862999</t>
  </si>
  <si>
    <t xml:space="preserve">Burnisher Egg Large/Small     </t>
  </si>
  <si>
    <t>BR28-29</t>
  </si>
  <si>
    <t>9536124</t>
  </si>
  <si>
    <t xml:space="preserve">Mirror FS CS #5               </t>
  </si>
  <si>
    <t>67-696/5</t>
  </si>
  <si>
    <t>7223526</t>
  </si>
  <si>
    <t xml:space="preserve">Basin Emesis SS 12 Oz NS      </t>
  </si>
  <si>
    <t xml:space="preserve">12 Oz       </t>
  </si>
  <si>
    <t>3-919</t>
  </si>
  <si>
    <t xml:space="preserve">Crown Festooning Pedo         </t>
  </si>
  <si>
    <t>9D-118</t>
  </si>
  <si>
    <t xml:space="preserve">IMS Cassette 2 Tier 14-Instr. </t>
  </si>
  <si>
    <t xml:space="preserve">Lavender    </t>
  </si>
  <si>
    <t>IM9146</t>
  </si>
  <si>
    <t>9008034</t>
  </si>
  <si>
    <t xml:space="preserve">Air Cleoid Discoid DE #1/2    </t>
  </si>
  <si>
    <t>900-8034</t>
  </si>
  <si>
    <t>3666973</t>
  </si>
  <si>
    <t xml:space="preserve">Toy Plane Mini Star Gliders   </t>
  </si>
  <si>
    <t xml:space="preserve">72/Bx   </t>
  </si>
  <si>
    <t>S2978</t>
  </si>
  <si>
    <t>2225907</t>
  </si>
  <si>
    <t xml:space="preserve">Valiant Ph.D SureCaps         </t>
  </si>
  <si>
    <t>NA6050430</t>
  </si>
  <si>
    <t xml:space="preserve">Bulb Qhl 75                   </t>
  </si>
  <si>
    <t xml:space="preserve">75watt      </t>
  </si>
  <si>
    <t>644657</t>
  </si>
  <si>
    <t>5477134</t>
  </si>
  <si>
    <t xml:space="preserve">8A          </t>
  </si>
  <si>
    <t>H02759</t>
  </si>
  <si>
    <t>7079392</t>
  </si>
  <si>
    <t xml:space="preserve">Prophy Cups Junior Screw Type </t>
  </si>
  <si>
    <t xml:space="preserve">Soft Gray   </t>
  </si>
  <si>
    <t>051001</t>
  </si>
  <si>
    <t xml:space="preserve">ProEz Foam Refill Gallon      </t>
  </si>
  <si>
    <t xml:space="preserve">4/Ca    </t>
  </si>
  <si>
    <t>PREZF128</t>
  </si>
  <si>
    <t>1125480</t>
  </si>
  <si>
    <t xml:space="preserve">Bur Block Aluminum 15 FG      </t>
  </si>
  <si>
    <t>BBBLK15FG</t>
  </si>
  <si>
    <t>1161721</t>
  </si>
  <si>
    <t xml:space="preserve">Towel Prof Blue 3-Ply         </t>
  </si>
  <si>
    <t xml:space="preserve">13"x18"     </t>
  </si>
  <si>
    <t>1083</t>
  </si>
  <si>
    <t>9650001</t>
  </si>
  <si>
    <t xml:space="preserve">Chemi-Filter                  </t>
  </si>
  <si>
    <t>BARNST</t>
  </si>
  <si>
    <t>264255</t>
  </si>
  <si>
    <t xml:space="preserve">Air Turbine Lubricant         </t>
  </si>
  <si>
    <t xml:space="preserve">Oil         </t>
  </si>
  <si>
    <t xml:space="preserve">1/Oz    </t>
  </si>
  <si>
    <t>01109</t>
  </si>
  <si>
    <t xml:space="preserve">Paper Plates White 9" Heavy   </t>
  </si>
  <si>
    <t xml:space="preserve">Duty OD     </t>
  </si>
  <si>
    <t xml:space="preserve">120/Pk  </t>
  </si>
  <si>
    <t>508359</t>
  </si>
  <si>
    <t xml:space="preserve">Safari Black Nitrile PF Glove </t>
  </si>
  <si>
    <t xml:space="preserve">10/Ca   </t>
  </si>
  <si>
    <t>SFR 87526</t>
  </si>
  <si>
    <t>2281165</t>
  </si>
  <si>
    <t xml:space="preserve">28mm Assort </t>
  </si>
  <si>
    <t>EG204-ASST</t>
  </si>
  <si>
    <t xml:space="preserve">Condenser (0.7mm-1.1mm)Marq   </t>
  </si>
  <si>
    <t xml:space="preserve">Serrated    </t>
  </si>
  <si>
    <t>CN0-S-1</t>
  </si>
  <si>
    <t xml:space="preserve">Scrub Pant 5 Pkt Tie-Fr       </t>
  </si>
  <si>
    <t>4232-40-M</t>
  </si>
  <si>
    <t>2221049</t>
  </si>
  <si>
    <t xml:space="preserve">FirstBite Tray Sideless       </t>
  </si>
  <si>
    <t>661207</t>
  </si>
  <si>
    <t>4153-40-M</t>
  </si>
  <si>
    <t>5550564</t>
  </si>
  <si>
    <t xml:space="preserve">Hemostat Surgicel Org St      </t>
  </si>
  <si>
    <t xml:space="preserve">1/2x2"      </t>
  </si>
  <si>
    <t>1955</t>
  </si>
  <si>
    <t>3122658</t>
  </si>
  <si>
    <t xml:space="preserve">Topex Topical Metered Spray   </t>
  </si>
  <si>
    <t xml:space="preserve">w/25 Tips   </t>
  </si>
  <si>
    <t xml:space="preserve">2oz/Cn  </t>
  </si>
  <si>
    <t>AD31000</t>
  </si>
  <si>
    <t>9004447</t>
  </si>
  <si>
    <t>1028344</t>
  </si>
  <si>
    <t xml:space="preserve">Maxi-Dispenz Glove Box Holder </t>
  </si>
  <si>
    <t>Clear Triple</t>
  </si>
  <si>
    <t>CCG3061282S</t>
  </si>
  <si>
    <t>7263053</t>
  </si>
  <si>
    <t xml:space="preserve">Tempspan Cartridge Refill     </t>
  </si>
  <si>
    <t xml:space="preserve">C2          </t>
  </si>
  <si>
    <t xml:space="preserve">50 mL   </t>
  </si>
  <si>
    <t>N69AG</t>
  </si>
  <si>
    <t>6009876</t>
  </si>
  <si>
    <t xml:space="preserve">IMS Cassette 8-Instr.         </t>
  </si>
  <si>
    <t>IM5083</t>
  </si>
  <si>
    <t>1134191</t>
  </si>
  <si>
    <t xml:space="preserve">Super Bib Clips               </t>
  </si>
  <si>
    <t>605310</t>
  </si>
  <si>
    <t xml:space="preserve">GXS-700 Sz2 Vert Endo Holder  </t>
  </si>
  <si>
    <t xml:space="preserve">LL-LR       </t>
  </si>
  <si>
    <t>1.008.1518</t>
  </si>
  <si>
    <t xml:space="preserve">Suture Plain Gut C-3          </t>
  </si>
  <si>
    <t xml:space="preserve">5/0 18"     </t>
  </si>
  <si>
    <t>ATI-3-18-5PG</t>
  </si>
  <si>
    <t>5895993</t>
  </si>
  <si>
    <t xml:space="preserve">Grandio Flow Syringe 2.0Gm    </t>
  </si>
  <si>
    <t xml:space="preserve">D2          </t>
  </si>
  <si>
    <t>1874</t>
  </si>
  <si>
    <t xml:space="preserve">Denture Box Pastel Assorted   </t>
  </si>
  <si>
    <t>200BTH-PSA</t>
  </si>
  <si>
    <t>5700072</t>
  </si>
  <si>
    <t xml:space="preserve">Maxima XTend Maintenance      </t>
  </si>
  <si>
    <t xml:space="preserve">System      </t>
  </si>
  <si>
    <t xml:space="preserve">Sl-Blue     </t>
  </si>
  <si>
    <t>26CSLATEBLUE</t>
  </si>
  <si>
    <t>1007927</t>
  </si>
  <si>
    <t xml:space="preserve">Barbed Broaches NS Black 6    </t>
  </si>
  <si>
    <t>336NS</t>
  </si>
  <si>
    <t>7547685</t>
  </si>
  <si>
    <t xml:space="preserve">Cotton Rolls Braided Medium   </t>
  </si>
  <si>
    <t xml:space="preserve">N/S 1.5"    </t>
  </si>
  <si>
    <t>10000/Bx</t>
  </si>
  <si>
    <t>200215</t>
  </si>
  <si>
    <t>8090459</t>
  </si>
  <si>
    <t xml:space="preserve">VITA YZ HT Shade Liquid       </t>
  </si>
  <si>
    <t xml:space="preserve">50mL/Ea </t>
  </si>
  <si>
    <t>VIDMER</t>
  </si>
  <si>
    <t>EZ0CY3650</t>
  </si>
  <si>
    <t>9926730</t>
  </si>
  <si>
    <t xml:space="preserve">Scalpel Handle                </t>
  </si>
  <si>
    <t xml:space="preserve">#6/Red      </t>
  </si>
  <si>
    <t xml:space="preserve">1/EA    </t>
  </si>
  <si>
    <t>4-20</t>
  </si>
  <si>
    <t>1003973</t>
  </si>
  <si>
    <t xml:space="preserve">Surgical Handle               </t>
  </si>
  <si>
    <t xml:space="preserve">#4          </t>
  </si>
  <si>
    <t>100-3973</t>
  </si>
  <si>
    <t>9004209</t>
  </si>
  <si>
    <t xml:space="preserve">Endo Organizer Foam Inserts   </t>
  </si>
  <si>
    <t xml:space="preserve">25Lavn25Gry </t>
  </si>
  <si>
    <t>803TY</t>
  </si>
  <si>
    <t>1027724</t>
  </si>
  <si>
    <t xml:space="preserve">VP Mix HP Regular Set         </t>
  </si>
  <si>
    <t>102-7724</t>
  </si>
  <si>
    <t xml:space="preserve">Syr w/Str Tbg 7Ft,Sterling    </t>
  </si>
  <si>
    <t xml:space="preserve">Precision   </t>
  </si>
  <si>
    <t xml:space="preserve">Comfort </t>
  </si>
  <si>
    <t>3608</t>
  </si>
  <si>
    <t xml:space="preserve">Tye Dye     </t>
  </si>
  <si>
    <t>75053NL-30</t>
  </si>
  <si>
    <t>1004944</t>
  </si>
  <si>
    <t xml:space="preserve">Towel Dispenser Clear Acrylic </t>
  </si>
  <si>
    <t xml:space="preserve">19"x13"     </t>
  </si>
  <si>
    <t>PTC</t>
  </si>
  <si>
    <t>7772299</t>
  </si>
  <si>
    <t xml:space="preserve">L6 907056   </t>
  </si>
  <si>
    <t>907056</t>
  </si>
  <si>
    <t>6427933</t>
  </si>
  <si>
    <t xml:space="preserve">Gasket Handpiece f/MW 4 Hole  </t>
  </si>
  <si>
    <t>0123</t>
  </si>
  <si>
    <t xml:space="preserve">Replace Cart &amp; Recycl Kit     </t>
  </si>
  <si>
    <t>HG5-002CR</t>
  </si>
  <si>
    <t>6004908</t>
  </si>
  <si>
    <t xml:space="preserve">Rubber Dam Clamp Satin Finish </t>
  </si>
  <si>
    <t xml:space="preserve">6           </t>
  </si>
  <si>
    <t>RDCM6</t>
  </si>
  <si>
    <t xml:space="preserve">Mirror Dispos.1" Diam.Dbl     </t>
  </si>
  <si>
    <t xml:space="preserve">Sided       </t>
  </si>
  <si>
    <t>7079311</t>
  </si>
  <si>
    <t>7725285</t>
  </si>
  <si>
    <t xml:space="preserve">Midwest Diamond FG 847-012C   </t>
  </si>
  <si>
    <t>471127</t>
  </si>
  <si>
    <t>BENEVIS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</si>
  <si>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</si>
  <si>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</si>
  <si>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</si>
  <si>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</si>
  <si>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</si>
  <si>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</si>
  <si>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</si>
  <si>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</si>
  <si>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</si>
  <si>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</si>
  <si>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</si>
  <si>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</si>
  <si>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</si>
  <si>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</si>
  <si>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</si>
  <si>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</si>
  <si>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</si>
  <si>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</si>
  <si>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</si>
  <si>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</si>
  <si>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</si>
  <si>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</si>
  <si>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</si>
  <si>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</si>
  <si>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</si>
  <si>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A.VETACK       </t>
  </si>
  <si>
    <t xml:space="preserve">SBG97                    </t>
  </si>
  <si>
    <t xml:space="preserve">BO  </t>
  </si>
  <si>
    <t xml:space="preserve">XS  </t>
  </si>
  <si>
    <t xml:space="preserve">T.CHEE         </t>
  </si>
  <si>
    <t xml:space="preserve">YBT                      </t>
  </si>
  <si>
    <t xml:space="preserve">D   </t>
  </si>
  <si>
    <t xml:space="preserve">K.HOFFMAN      </t>
  </si>
  <si>
    <t xml:space="preserve">385261                   </t>
  </si>
  <si>
    <t xml:space="preserve">A.JACKSON      </t>
  </si>
  <si>
    <t xml:space="preserve">9213                     </t>
  </si>
  <si>
    <t xml:space="preserve">XE  </t>
  </si>
  <si>
    <t xml:space="preserve">K.MURTAUGH     </t>
  </si>
  <si>
    <t xml:space="preserve">CRPC60DG-XS              </t>
  </si>
  <si>
    <t xml:space="preserve">M.MCLUNE       </t>
  </si>
  <si>
    <t xml:space="preserve">10203                    </t>
  </si>
  <si>
    <t xml:space="preserve">C001-01                  </t>
  </si>
  <si>
    <t xml:space="preserve">E.SWEENEY      </t>
  </si>
  <si>
    <t xml:space="preserve">R877KC012FG              </t>
  </si>
  <si>
    <t xml:space="preserve">J.GOMES        </t>
  </si>
  <si>
    <t xml:space="preserve">0.805.5530               </t>
  </si>
  <si>
    <t xml:space="preserve">D.TILLER       </t>
  </si>
  <si>
    <t xml:space="preserve">00009039605              </t>
  </si>
  <si>
    <t xml:space="preserve">80321189                 </t>
  </si>
  <si>
    <t xml:space="preserve">99ZC                     </t>
  </si>
  <si>
    <t xml:space="preserve">13-1024                  </t>
  </si>
  <si>
    <t xml:space="preserve">G.MARCHESI     </t>
  </si>
  <si>
    <t xml:space="preserve">42750                    </t>
  </si>
  <si>
    <t xml:space="preserve">385371                   </t>
  </si>
  <si>
    <t xml:space="preserve">V.JANUSZYK     </t>
  </si>
  <si>
    <t xml:space="preserve">PW1505-1                 </t>
  </si>
  <si>
    <t xml:space="preserve">R863EF012FG              </t>
  </si>
  <si>
    <t xml:space="preserve">UPSFMS                   </t>
  </si>
  <si>
    <t xml:space="preserve">0.805.5529               </t>
  </si>
  <si>
    <t xml:space="preserve">C.SCHMIDTKE    </t>
  </si>
  <si>
    <t xml:space="preserve">6070500                  </t>
  </si>
  <si>
    <t xml:space="preserve">PERIO </t>
  </si>
  <si>
    <t xml:space="preserve">PS500                    </t>
  </si>
  <si>
    <t xml:space="preserve">A.NICHOLAS     </t>
  </si>
  <si>
    <t xml:space="preserve">1025073                  </t>
  </si>
  <si>
    <t xml:space="preserve">13-1025                  </t>
  </si>
  <si>
    <t xml:space="preserve">31622                    </t>
  </si>
  <si>
    <t xml:space="preserve">P9                       </t>
  </si>
  <si>
    <t xml:space="preserve">J.SEROKA       </t>
  </si>
  <si>
    <t xml:space="preserve">9004673                  </t>
  </si>
  <si>
    <t xml:space="preserve">G.RAZZANO      </t>
  </si>
  <si>
    <t xml:space="preserve">315225                   </t>
  </si>
  <si>
    <t xml:space="preserve">XD  </t>
  </si>
  <si>
    <t xml:space="preserve">YOUNG </t>
  </si>
  <si>
    <t xml:space="preserve">1125999                  </t>
  </si>
  <si>
    <t xml:space="preserve">0.805.5528               </t>
  </si>
  <si>
    <t xml:space="preserve">R134EF014FG              </t>
  </si>
  <si>
    <t xml:space="preserve">CAULK </t>
  </si>
  <si>
    <t xml:space="preserve">642522                   </t>
  </si>
  <si>
    <t xml:space="preserve">31629                    </t>
  </si>
  <si>
    <t xml:space="preserve">A.TALAVERA     </t>
  </si>
  <si>
    <t xml:space="preserve">CT1200                   </t>
  </si>
  <si>
    <t xml:space="preserve">PS1250B                  </t>
  </si>
  <si>
    <t xml:space="preserve">R877KC014FG              </t>
  </si>
  <si>
    <t xml:space="preserve">CRPC60DG-S               </t>
  </si>
  <si>
    <t xml:space="preserve">5700697                  </t>
  </si>
  <si>
    <t xml:space="preserve">0921421                  </t>
  </si>
  <si>
    <t xml:space="preserve">E-04                     </t>
  </si>
  <si>
    <t xml:space="preserve">624065                   </t>
  </si>
  <si>
    <t xml:space="preserve">A.DOUGHTON     </t>
  </si>
  <si>
    <t xml:space="preserve">0613903                  </t>
  </si>
  <si>
    <t xml:space="preserve">2400                     </t>
  </si>
  <si>
    <t xml:space="preserve">P12                      </t>
  </si>
  <si>
    <t xml:space="preserve">130110                   </t>
  </si>
  <si>
    <t xml:space="preserve">1125060                  </t>
  </si>
  <si>
    <t xml:space="preserve">130115                   </t>
  </si>
  <si>
    <t xml:space="preserve">M.MELUCCI      </t>
  </si>
  <si>
    <t xml:space="preserve">S883-17                  </t>
  </si>
  <si>
    <t xml:space="preserve">CUR005331                </t>
  </si>
  <si>
    <t xml:space="preserve">GF    </t>
  </si>
  <si>
    <t xml:space="preserve">1133                     </t>
  </si>
  <si>
    <t xml:space="preserve">048                      </t>
  </si>
  <si>
    <t xml:space="preserve">801310                   </t>
  </si>
  <si>
    <t xml:space="preserve">C.MARTINEZ     </t>
  </si>
  <si>
    <t xml:space="preserve">DIXON </t>
  </si>
  <si>
    <t xml:space="preserve">16.080                   </t>
  </si>
  <si>
    <t xml:space="preserve">RN-025                   </t>
  </si>
  <si>
    <t xml:space="preserve">385106                   </t>
  </si>
  <si>
    <t xml:space="preserve">REEX23                   </t>
  </si>
  <si>
    <t xml:space="preserve">FE74N                    </t>
  </si>
  <si>
    <t xml:space="preserve">403202                   </t>
  </si>
  <si>
    <t xml:space="preserve">03-32219                 </t>
  </si>
  <si>
    <t xml:space="preserve">471290                   </t>
  </si>
  <si>
    <t xml:space="preserve">H221-1                   </t>
  </si>
  <si>
    <t xml:space="preserve">67-696/3                 </t>
  </si>
  <si>
    <t xml:space="preserve">1023597                  </t>
  </si>
  <si>
    <t xml:space="preserve">5012                     </t>
  </si>
  <si>
    <t xml:space="preserve">095113                   </t>
  </si>
  <si>
    <t xml:space="preserve">T.FABIAN       </t>
  </si>
  <si>
    <t xml:space="preserve">HG10011                  </t>
  </si>
  <si>
    <t xml:space="preserve">16.081                   </t>
  </si>
  <si>
    <t xml:space="preserve">CR3305                   </t>
  </si>
  <si>
    <t xml:space="preserve">S320                     </t>
  </si>
  <si>
    <t xml:space="preserve">PCP11.5B                 </t>
  </si>
  <si>
    <t xml:space="preserve">SRPG11/124               </t>
  </si>
  <si>
    <t xml:space="preserve">100-5262                 </t>
  </si>
  <si>
    <t xml:space="preserve">ACCUT </t>
  </si>
  <si>
    <t xml:space="preserve">33037-10                 </t>
  </si>
  <si>
    <t xml:space="preserve">1957                     </t>
  </si>
  <si>
    <t xml:space="preserve">GC    </t>
  </si>
  <si>
    <t xml:space="preserve">012365                   </t>
  </si>
  <si>
    <t xml:space="preserve">471416                   </t>
  </si>
  <si>
    <t xml:space="preserve">31304DX                  </t>
  </si>
  <si>
    <t xml:space="preserve">678673                   </t>
  </si>
  <si>
    <t xml:space="preserve">5700696                  </t>
  </si>
  <si>
    <t xml:space="preserve">TPTH                     </t>
  </si>
  <si>
    <t xml:space="preserve">1012310                  </t>
  </si>
  <si>
    <t xml:space="preserve">77303                    </t>
  </si>
  <si>
    <t xml:space="preserve">03-32419                 </t>
  </si>
  <si>
    <t xml:space="preserve">R878KC010FG              </t>
  </si>
  <si>
    <t xml:space="preserve">93854                    </t>
  </si>
  <si>
    <t xml:space="preserve">5700695                  </t>
  </si>
  <si>
    <t xml:space="preserve">RINN  </t>
  </si>
  <si>
    <t xml:space="preserve">8611053                  </t>
  </si>
  <si>
    <t xml:space="preserve">C001-02                  </t>
  </si>
  <si>
    <t xml:space="preserve">10-304                   </t>
  </si>
  <si>
    <t xml:space="preserve">J.CORRIGAN     </t>
  </si>
  <si>
    <t xml:space="preserve">46962                    </t>
  </si>
  <si>
    <t xml:space="preserve">CRPC60DG-L               </t>
  </si>
  <si>
    <t xml:space="preserve">H6110-N                  </t>
  </si>
  <si>
    <t xml:space="preserve">CSNT6                    </t>
  </si>
  <si>
    <t xml:space="preserve">8-42TC                   </t>
  </si>
  <si>
    <t xml:space="preserve">3-907                    </t>
  </si>
  <si>
    <t xml:space="preserve">FB21X                    </t>
  </si>
  <si>
    <t xml:space="preserve">CM46                     </t>
  </si>
  <si>
    <t xml:space="preserve">13-1100                  </t>
  </si>
  <si>
    <t xml:space="preserve">55229                    </t>
  </si>
  <si>
    <t xml:space="preserve">EXC19W                   </t>
  </si>
  <si>
    <t xml:space="preserve">471174                   </t>
  </si>
  <si>
    <t xml:space="preserve">1008229                  </t>
  </si>
  <si>
    <t xml:space="preserve">HPB-4911                 </t>
  </si>
  <si>
    <t xml:space="preserve">291542                   </t>
  </si>
  <si>
    <t xml:space="preserve">8881513850               </t>
  </si>
  <si>
    <t xml:space="preserve">400506                   </t>
  </si>
  <si>
    <t xml:space="preserve">388907                   </t>
  </si>
  <si>
    <t xml:space="preserve">471324                   </t>
  </si>
  <si>
    <t xml:space="preserve">SC-9060-3N               </t>
  </si>
  <si>
    <t xml:space="preserve">F.COYLE        </t>
  </si>
  <si>
    <t xml:space="preserve">ZIRC  </t>
  </si>
  <si>
    <t xml:space="preserve">50Z406G                  </t>
  </si>
  <si>
    <t xml:space="preserve">471325                   </t>
  </si>
  <si>
    <t xml:space="preserve">R135EF014FG              </t>
  </si>
  <si>
    <t xml:space="preserve">1046401                  </t>
  </si>
  <si>
    <t xml:space="preserve">10021-ST                 </t>
  </si>
  <si>
    <t xml:space="preserve">1517                     </t>
  </si>
  <si>
    <t xml:space="preserve">642829                   </t>
  </si>
  <si>
    <t xml:space="preserve">PS408                    </t>
  </si>
  <si>
    <t xml:space="preserve">02733                    </t>
  </si>
  <si>
    <t xml:space="preserve">V974-20                  </t>
  </si>
  <si>
    <t xml:space="preserve">CROUND023HT              </t>
  </si>
  <si>
    <t xml:space="preserve">73998                    </t>
  </si>
  <si>
    <t xml:space="preserve">004194                   </t>
  </si>
  <si>
    <t xml:space="preserve">STAR  </t>
  </si>
  <si>
    <t xml:space="preserve">202897                   </t>
  </si>
  <si>
    <t xml:space="preserve">R379F023FG               </t>
  </si>
  <si>
    <t xml:space="preserve">FG461C-5                 </t>
  </si>
  <si>
    <t xml:space="preserve">1029357                  </t>
  </si>
  <si>
    <t xml:space="preserve">1045900                  </t>
  </si>
  <si>
    <t xml:space="preserve">ZETES                    </t>
  </si>
  <si>
    <t xml:space="preserve">ABCO  </t>
  </si>
  <si>
    <t xml:space="preserve">621715                   </t>
  </si>
  <si>
    <t xml:space="preserve">1959                     </t>
  </si>
  <si>
    <t xml:space="preserve">AXIS  </t>
  </si>
  <si>
    <t xml:space="preserve">F368-018                 </t>
  </si>
  <si>
    <t xml:space="preserve">004203                   </t>
  </si>
  <si>
    <t xml:space="preserve">0.805.0379               </t>
  </si>
  <si>
    <t xml:space="preserve">100904                   </t>
  </si>
  <si>
    <t xml:space="preserve">PREZF240-1               </t>
  </si>
  <si>
    <t xml:space="preserve">K.WELTI        </t>
  </si>
  <si>
    <t xml:space="preserve">GERIP </t>
  </si>
  <si>
    <t xml:space="preserve">57896094101              </t>
  </si>
  <si>
    <t xml:space="preserve">C.SANO         </t>
  </si>
  <si>
    <t xml:space="preserve">223315                   </t>
  </si>
  <si>
    <t xml:space="preserve">110-691                  </t>
  </si>
  <si>
    <t xml:space="preserve">WEIDER 1                 </t>
  </si>
  <si>
    <t xml:space="preserve">5251699                  </t>
  </si>
  <si>
    <t xml:space="preserve">A966-8                   </t>
  </si>
  <si>
    <t xml:space="preserve">31352                    </t>
  </si>
  <si>
    <t xml:space="preserve">5600062                  </t>
  </si>
  <si>
    <t xml:space="preserve">6611049                  </t>
  </si>
  <si>
    <t xml:space="preserve">6121005                  </t>
  </si>
  <si>
    <t xml:space="preserve">AD30025                  </t>
  </si>
  <si>
    <t xml:space="preserve">CR3                      </t>
  </si>
  <si>
    <t xml:space="preserve">316119                   </t>
  </si>
  <si>
    <t xml:space="preserve">OPDOP </t>
  </si>
  <si>
    <t xml:space="preserve">308DK-PK-M               </t>
  </si>
  <si>
    <t xml:space="preserve">5700495                  </t>
  </si>
  <si>
    <t xml:space="preserve">385202                   </t>
  </si>
  <si>
    <t xml:space="preserve">385427                   </t>
  </si>
  <si>
    <t xml:space="preserve">471454                   </t>
  </si>
  <si>
    <t xml:space="preserve">385204                   </t>
  </si>
  <si>
    <t xml:space="preserve">T.SMITH        </t>
  </si>
  <si>
    <t xml:space="preserve">R847RC016FG              </t>
  </si>
  <si>
    <t xml:space="preserve">R132F008FG               </t>
  </si>
  <si>
    <t xml:space="preserve">C7921                    </t>
  </si>
  <si>
    <t xml:space="preserve">3001451HS                </t>
  </si>
  <si>
    <t xml:space="preserve">530238                   </t>
  </si>
  <si>
    <t xml:space="preserve">67-680                   </t>
  </si>
  <si>
    <t xml:space="preserve">830-012M                 </t>
  </si>
  <si>
    <t xml:space="preserve">878K-016C                </t>
  </si>
  <si>
    <t xml:space="preserve">DCI   </t>
  </si>
  <si>
    <t xml:space="preserve">S605                     </t>
  </si>
  <si>
    <t xml:space="preserve">IM9146                   </t>
  </si>
  <si>
    <t xml:space="preserve">9065128                  </t>
  </si>
  <si>
    <t xml:space="preserve">BBBLK15FG                </t>
  </si>
  <si>
    <t xml:space="preserve">0123                     </t>
  </si>
  <si>
    <t xml:space="preserve">900-8055                 </t>
  </si>
  <si>
    <t xml:space="preserve">1519                     </t>
  </si>
  <si>
    <t xml:space="preserve">4-20                     </t>
  </si>
  <si>
    <t xml:space="preserve">100-2349                 </t>
  </si>
  <si>
    <t xml:space="preserve">PTC                      </t>
  </si>
  <si>
    <t xml:space="preserve">22037970                 </t>
  </si>
  <si>
    <t xml:space="preserve">3601C                    </t>
  </si>
  <si>
    <t xml:space="preserve">1923F                    </t>
  </si>
  <si>
    <t xml:space="preserve">CR3309                   </t>
  </si>
  <si>
    <t xml:space="preserve">13190510                 </t>
  </si>
  <si>
    <t xml:space="preserve">IM5083                   </t>
  </si>
  <si>
    <t xml:space="preserve">12170                    </t>
  </si>
  <si>
    <t xml:space="preserve">C7944                    </t>
  </si>
  <si>
    <t xml:space="preserve">20307234                 </t>
  </si>
  <si>
    <t xml:space="preserve">102-7724                 </t>
  </si>
  <si>
    <t xml:space="preserve">S136                     </t>
  </si>
  <si>
    <t xml:space="preserve">155686                   </t>
  </si>
  <si>
    <t xml:space="preserve">BR28-29                  </t>
  </si>
  <si>
    <t xml:space="preserve">HM12                     </t>
  </si>
  <si>
    <t xml:space="preserve">CN0-S-1                  </t>
  </si>
  <si>
    <t xml:space="preserve">CRRP                     </t>
  </si>
  <si>
    <t xml:space="preserve">8696                     </t>
  </si>
  <si>
    <t xml:space="preserve">50Z406J                  </t>
  </si>
  <si>
    <t xml:space="preserve">50Z406I                  </t>
  </si>
  <si>
    <t xml:space="preserve">900-4797                 </t>
  </si>
  <si>
    <t xml:space="preserve">DEF1501/2S               </t>
  </si>
  <si>
    <t xml:space="preserve">206100251200             </t>
  </si>
  <si>
    <t xml:space="preserve">100-7034                 </t>
  </si>
  <si>
    <t xml:space="preserve">10-6865                  </t>
  </si>
  <si>
    <t xml:space="preserve">3115                     </t>
  </si>
  <si>
    <t xml:space="preserve">M1000WHBU                </t>
  </si>
  <si>
    <t xml:space="preserve">BKNF102                  </t>
  </si>
  <si>
    <t xml:space="preserve">3601G                    </t>
  </si>
  <si>
    <t xml:space="preserve">67457042254              </t>
  </si>
  <si>
    <t xml:space="preserve">JA24V60WDBT              </t>
  </si>
  <si>
    <t xml:space="preserve">CV5T                     </t>
  </si>
  <si>
    <t xml:space="preserve">5754                     </t>
  </si>
  <si>
    <t xml:space="preserve">B8910                    </t>
  </si>
  <si>
    <t xml:space="preserve">TFFXCT012FG              </t>
  </si>
  <si>
    <t xml:space="preserve">9004775                  </t>
  </si>
  <si>
    <t xml:space="preserve">900-8034                 </t>
  </si>
  <si>
    <t xml:space="preserve">900-8035                 </t>
  </si>
  <si>
    <t xml:space="preserve">206100251000             </t>
  </si>
  <si>
    <t xml:space="preserve">100-1595                 </t>
  </si>
  <si>
    <t xml:space="preserve">ROYD  </t>
  </si>
  <si>
    <t xml:space="preserve">336NS                    </t>
  </si>
  <si>
    <t xml:space="preserve">201-691                  </t>
  </si>
  <si>
    <t xml:space="preserve">UPCM                     </t>
  </si>
  <si>
    <t xml:space="preserve">RP-008                   </t>
  </si>
  <si>
    <t xml:space="preserve">1126728                  </t>
  </si>
  <si>
    <t xml:space="preserve">1126997                  </t>
  </si>
  <si>
    <t xml:space="preserve">EG204-050                </t>
  </si>
  <si>
    <t xml:space="preserve">4153-40-M                </t>
  </si>
  <si>
    <t xml:space="preserve">4232-40-M                </t>
  </si>
  <si>
    <t xml:space="preserve">SBG74                    </t>
  </si>
  <si>
    <t xml:space="preserve">98ZI                     </t>
  </si>
  <si>
    <t xml:space="preserve">1003385                  </t>
  </si>
  <si>
    <t xml:space="preserve">1003386                  </t>
  </si>
  <si>
    <t xml:space="preserve">GLA-00905                </t>
  </si>
  <si>
    <t xml:space="preserve">H02768                   </t>
  </si>
  <si>
    <t xml:space="preserve">H03815                   </t>
  </si>
  <si>
    <t xml:space="preserve">H09965                   </t>
  </si>
  <si>
    <t xml:space="preserve">EB                       </t>
  </si>
  <si>
    <t xml:space="preserve">RDCM6                    </t>
  </si>
  <si>
    <t xml:space="preserve">CM2                      </t>
  </si>
  <si>
    <t xml:space="preserve">JB02007                  </t>
  </si>
  <si>
    <t xml:space="preserve">27R704                   </t>
  </si>
  <si>
    <t xml:space="preserve">DL156CEL                 </t>
  </si>
  <si>
    <t xml:space="preserve">DL156CEM                 </t>
  </si>
  <si>
    <t xml:space="preserve">389234                   </t>
  </si>
  <si>
    <t xml:space="preserve">389405                   </t>
  </si>
  <si>
    <t xml:space="preserve">907031                   </t>
  </si>
  <si>
    <t xml:space="preserve">907032                   </t>
  </si>
  <si>
    <t xml:space="preserve">907033                   </t>
  </si>
  <si>
    <t xml:space="preserve">907034                   </t>
  </si>
  <si>
    <t xml:space="preserve">907035                   </t>
  </si>
  <si>
    <t xml:space="preserve">907036                   </t>
  </si>
  <si>
    <t xml:space="preserve">907051                   </t>
  </si>
  <si>
    <t xml:space="preserve">48207                    </t>
  </si>
  <si>
    <t xml:space="preserve">EDS   </t>
  </si>
  <si>
    <t xml:space="preserve">1200-00                  </t>
  </si>
  <si>
    <t xml:space="preserve">R135F014FG               </t>
  </si>
  <si>
    <t xml:space="preserve">H07792                   </t>
  </si>
  <si>
    <t xml:space="preserve">803TY                    </t>
  </si>
  <si>
    <t xml:space="preserve">634016                   </t>
  </si>
  <si>
    <t xml:space="preserve">017-26805                </t>
  </si>
  <si>
    <t xml:space="preserve">DEL4SPD                  </t>
  </si>
  <si>
    <t xml:space="preserve">9D-118                   </t>
  </si>
  <si>
    <t xml:space="preserve">H05582                   </t>
  </si>
  <si>
    <t xml:space="preserve">100-3973                 </t>
  </si>
  <si>
    <t xml:space="preserve">101121                   </t>
  </si>
  <si>
    <t xml:space="preserve">101-3096                 </t>
  </si>
  <si>
    <t xml:space="preserve">CCG3061282S              </t>
  </si>
  <si>
    <t xml:space="preserve">90633          </t>
  </si>
  <si>
    <t xml:space="preserve">48025                    </t>
  </si>
  <si>
    <t xml:space="preserve">S088-026                 </t>
  </si>
  <si>
    <t xml:space="preserve">1126240                  </t>
  </si>
  <si>
    <t xml:space="preserve">B11113                   </t>
  </si>
  <si>
    <t xml:space="preserve">33641                    </t>
  </si>
  <si>
    <t xml:space="preserve">52006                    </t>
  </si>
  <si>
    <t xml:space="preserve">TPT                      </t>
  </si>
  <si>
    <t xml:space="preserve">0070                     </t>
  </si>
  <si>
    <t xml:space="preserve">SHOFU </t>
  </si>
  <si>
    <t xml:space="preserve">0310BB                   </t>
  </si>
  <si>
    <t xml:space="preserve">200BTH-PSA               </t>
  </si>
  <si>
    <t xml:space="preserve">IT8-50-11                </t>
  </si>
  <si>
    <t xml:space="preserve">644657                   </t>
  </si>
  <si>
    <t xml:space="preserve">G2181                    </t>
  </si>
  <si>
    <t xml:space="preserve">012-14003                </t>
  </si>
  <si>
    <t xml:space="preserve">012-14011                </t>
  </si>
  <si>
    <t xml:space="preserve">901009                   </t>
  </si>
  <si>
    <t xml:space="preserve">901008                   </t>
  </si>
  <si>
    <t xml:space="preserve">98ZJ                     </t>
  </si>
  <si>
    <t xml:space="preserve">2012657                  </t>
  </si>
  <si>
    <t xml:space="preserve">1003226                  </t>
  </si>
  <si>
    <t xml:space="preserve">2015500                  </t>
  </si>
  <si>
    <t xml:space="preserve">2014001                  </t>
  </si>
  <si>
    <t xml:space="preserve">BK 54                    </t>
  </si>
  <si>
    <t xml:space="preserve">9A297001                 </t>
  </si>
  <si>
    <t xml:space="preserve">0.805.5405               </t>
  </si>
  <si>
    <t xml:space="preserve">965685MC                 </t>
  </si>
  <si>
    <t xml:space="preserve">130114                   </t>
  </si>
  <si>
    <t xml:space="preserve">16608                    </t>
  </si>
  <si>
    <t xml:space="preserve">5701378                  </t>
  </si>
  <si>
    <t xml:space="preserve">FE150AS                  </t>
  </si>
  <si>
    <t xml:space="preserve">FE23S                    </t>
  </si>
  <si>
    <t xml:space="preserve">CP15/16                  </t>
  </si>
  <si>
    <t xml:space="preserve">UI1025K                  </t>
  </si>
  <si>
    <t xml:space="preserve">E6                       </t>
  </si>
  <si>
    <t xml:space="preserve">CRCH1                    </t>
  </si>
  <si>
    <t xml:space="preserve">051001                   </t>
  </si>
  <si>
    <t xml:space="preserve">1618PA                   </t>
  </si>
  <si>
    <t xml:space="preserve">H50-010                  </t>
  </si>
  <si>
    <t xml:space="preserve">12132                    </t>
  </si>
  <si>
    <t xml:space="preserve">380090                   </t>
  </si>
  <si>
    <t xml:space="preserve">385105                   </t>
  </si>
  <si>
    <t xml:space="preserve">471127                   </t>
  </si>
  <si>
    <t xml:space="preserve">471120                   </t>
  </si>
  <si>
    <t xml:space="preserve">385104                   </t>
  </si>
  <si>
    <t xml:space="preserve">471122                   </t>
  </si>
  <si>
    <t xml:space="preserve">907056                   </t>
  </si>
  <si>
    <t xml:space="preserve">9004447                  </t>
  </si>
  <si>
    <t xml:space="preserve">900-8060                 </t>
  </si>
  <si>
    <t xml:space="preserve">181636                   </t>
  </si>
  <si>
    <t xml:space="preserve">254089                   </t>
  </si>
  <si>
    <t xml:space="preserve">332013                   </t>
  </si>
  <si>
    <t xml:space="preserve">849408                   </t>
  </si>
  <si>
    <t xml:space="preserve">508359                   </t>
  </si>
  <si>
    <t xml:space="preserve">15036                    </t>
  </si>
  <si>
    <t xml:space="preserve">1007553                  </t>
  </si>
  <si>
    <t xml:space="preserve">H05579                   </t>
  </si>
  <si>
    <t xml:space="preserve">13-7405                  </t>
  </si>
  <si>
    <t xml:space="preserve">969122                   </t>
  </si>
  <si>
    <t xml:space="preserve">917516                   </t>
  </si>
  <si>
    <t xml:space="preserve">3463                     </t>
  </si>
  <si>
    <t xml:space="preserve">1024809                  </t>
  </si>
  <si>
    <t xml:space="preserve">1025276                  </t>
  </si>
  <si>
    <t xml:space="preserve">502804                   </t>
  </si>
  <si>
    <t xml:space="preserve">IT-ML                    </t>
  </si>
  <si>
    <t xml:space="preserve">SEAST </t>
  </si>
  <si>
    <t xml:space="preserve">AW30C                    </t>
  </si>
  <si>
    <t xml:space="preserve">CTRB042910               </t>
  </si>
  <si>
    <t xml:space="preserve">WELCH </t>
  </si>
  <si>
    <t xml:space="preserve">REUSE-11-2BV             </t>
  </si>
  <si>
    <t xml:space="preserve">1126005                  </t>
  </si>
  <si>
    <t xml:space="preserve">1126018                  </t>
  </si>
  <si>
    <t xml:space="preserve">1126758                  </t>
  </si>
  <si>
    <t xml:space="preserve">1126996                  </t>
  </si>
  <si>
    <t xml:space="preserve">605310                   </t>
  </si>
  <si>
    <t xml:space="preserve">973-0234                 </t>
  </si>
  <si>
    <t xml:space="preserve">07-110                   </t>
  </si>
  <si>
    <t xml:space="preserve">192132                   </t>
  </si>
  <si>
    <t xml:space="preserve">1083                     </t>
  </si>
  <si>
    <t xml:space="preserve">1143                     </t>
  </si>
  <si>
    <t xml:space="preserve">ATI-3-18-5PG             </t>
  </si>
  <si>
    <t xml:space="preserve">NR-025                   </t>
  </si>
  <si>
    <t xml:space="preserve">PD-5501                  </t>
  </si>
  <si>
    <t xml:space="preserve">KERR  </t>
  </si>
  <si>
    <t xml:space="preserve">33642B                   </t>
  </si>
  <si>
    <t xml:space="preserve">PCVOKIT6                 </t>
  </si>
  <si>
    <t xml:space="preserve">3300047                  </t>
  </si>
  <si>
    <t xml:space="preserve">02-10256                 </t>
  </si>
  <si>
    <t xml:space="preserve">391748                   </t>
  </si>
  <si>
    <t xml:space="preserve">FGSS57-KC0               </t>
  </si>
  <si>
    <t xml:space="preserve">FG7408-KC0               </t>
  </si>
  <si>
    <t xml:space="preserve">29BEIGE                  </t>
  </si>
  <si>
    <t xml:space="preserve">26CSLATEBLUE             </t>
  </si>
  <si>
    <t xml:space="preserve">31355DX                  </t>
  </si>
  <si>
    <t xml:space="preserve">4401202                  </t>
  </si>
  <si>
    <t xml:space="preserve">4422202                  </t>
  </si>
  <si>
    <t xml:space="preserve">4423202                  </t>
  </si>
  <si>
    <t xml:space="preserve">5600102                  </t>
  </si>
  <si>
    <t xml:space="preserve">8195001                  </t>
  </si>
  <si>
    <t xml:space="preserve">90002                    </t>
  </si>
  <si>
    <t xml:space="preserve">0614.8F                  </t>
  </si>
  <si>
    <t xml:space="preserve">1900F                    </t>
  </si>
  <si>
    <t xml:space="preserve">HG5-002CR                </t>
  </si>
  <si>
    <t xml:space="preserve">PA144-S                  </t>
  </si>
  <si>
    <t xml:space="preserve">MAX301S                  </t>
  </si>
  <si>
    <t xml:space="preserve">550570                   </t>
  </si>
  <si>
    <t xml:space="preserve">034381150                </t>
  </si>
  <si>
    <t xml:space="preserve">SPD1417                  </t>
  </si>
  <si>
    <t xml:space="preserve">IT2-SL                   </t>
  </si>
  <si>
    <t xml:space="preserve">0321                     </t>
  </si>
  <si>
    <t xml:space="preserve">DENTM </t>
  </si>
  <si>
    <t xml:space="preserve">043-800-00               </t>
  </si>
  <si>
    <t xml:space="preserve">FLOWX </t>
  </si>
  <si>
    <t xml:space="preserve">75053NL-23               </t>
  </si>
  <si>
    <t xml:space="preserve">75053NL-30               </t>
  </si>
  <si>
    <t xml:space="preserve">IT8010                   </t>
  </si>
  <si>
    <t xml:space="preserve">IT2-MU                   </t>
  </si>
  <si>
    <t xml:space="preserve">TST-A                    </t>
  </si>
  <si>
    <t xml:space="preserve">SFR 87526                </t>
  </si>
  <si>
    <t xml:space="preserve">3660WHLT                 </t>
  </si>
  <si>
    <t xml:space="preserve">642818                   </t>
  </si>
  <si>
    <t xml:space="preserve">661207                   </t>
  </si>
  <si>
    <t xml:space="preserve">642464                   </t>
  </si>
  <si>
    <t xml:space="preserve">678120                   </t>
  </si>
  <si>
    <t xml:space="preserve">NA6050430                </t>
  </si>
  <si>
    <t xml:space="preserve">EG204-ASST               </t>
  </si>
  <si>
    <t xml:space="preserve">24-03077                 </t>
  </si>
  <si>
    <t xml:space="preserve">BD    </t>
  </si>
  <si>
    <t xml:space="preserve">29900-208                </t>
  </si>
  <si>
    <t xml:space="preserve">329201                   </t>
  </si>
  <si>
    <t xml:space="preserve">G2150                    </t>
  </si>
  <si>
    <t xml:space="preserve">G2171                    </t>
  </si>
  <si>
    <t xml:space="preserve">3D600                    </t>
  </si>
  <si>
    <t xml:space="preserve">FXK4-M                   </t>
  </si>
  <si>
    <t xml:space="preserve">23075                    </t>
  </si>
  <si>
    <t xml:space="preserve">23071                    </t>
  </si>
  <si>
    <t xml:space="preserve">AD31000                  </t>
  </si>
  <si>
    <t xml:space="preserve">012-14008                </t>
  </si>
  <si>
    <t xml:space="preserve">012-14009                </t>
  </si>
  <si>
    <t xml:space="preserve">012-14185                </t>
  </si>
  <si>
    <t xml:space="preserve">012-14068                </t>
  </si>
  <si>
    <t xml:space="preserve">70153                    </t>
  </si>
  <si>
    <t xml:space="preserve">75074570                 </t>
  </si>
  <si>
    <t xml:space="preserve">7690-2XL                 </t>
  </si>
  <si>
    <t xml:space="preserve">7698-2XL                 </t>
  </si>
  <si>
    <t xml:space="preserve">88816                    </t>
  </si>
  <si>
    <t xml:space="preserve">004634                   </t>
  </si>
  <si>
    <t xml:space="preserve">425010                   </t>
  </si>
  <si>
    <t xml:space="preserve">012366                   </t>
  </si>
  <si>
    <t xml:space="preserve">4728-CIEW-S              </t>
  </si>
  <si>
    <t xml:space="preserve">4044-CIEW-M              </t>
  </si>
  <si>
    <t xml:space="preserve">BUFF  </t>
  </si>
  <si>
    <t xml:space="preserve">01109                    </t>
  </si>
  <si>
    <t xml:space="preserve">S2978                    </t>
  </si>
  <si>
    <t xml:space="preserve">W216                     </t>
  </si>
  <si>
    <t xml:space="preserve">JV347                    </t>
  </si>
  <si>
    <t xml:space="preserve">W218                     </t>
  </si>
  <si>
    <t xml:space="preserve">9061401                  </t>
  </si>
  <si>
    <t xml:space="preserve">9007140                  </t>
  </si>
  <si>
    <t xml:space="preserve">56053                    </t>
  </si>
  <si>
    <t xml:space="preserve">61030                    </t>
  </si>
  <si>
    <t xml:space="preserve">DTA2                     </t>
  </si>
  <si>
    <t xml:space="preserve">BTSS/N                   </t>
  </si>
  <si>
    <t xml:space="preserve">H06522                   </t>
  </si>
  <si>
    <t xml:space="preserve">H00337                   </t>
  </si>
  <si>
    <t xml:space="preserve">H02759                   </t>
  </si>
  <si>
    <t xml:space="preserve">1955                     </t>
  </si>
  <si>
    <t xml:space="preserve">320                      </t>
  </si>
  <si>
    <t xml:space="preserve">77001636                 </t>
  </si>
  <si>
    <t xml:space="preserve">50046265                 </t>
  </si>
  <si>
    <t xml:space="preserve">5700072                  </t>
  </si>
  <si>
    <t xml:space="preserve">PW01-AK                  </t>
  </si>
  <si>
    <t xml:space="preserve">5700492                  </t>
  </si>
  <si>
    <t xml:space="preserve">5701390                  </t>
  </si>
  <si>
    <t xml:space="preserve">S318                     </t>
  </si>
  <si>
    <t xml:space="preserve">ESCBH5-6                 </t>
  </si>
  <si>
    <t xml:space="preserve">GPNS113                  </t>
  </si>
  <si>
    <t xml:space="preserve">VOCO  </t>
  </si>
  <si>
    <t xml:space="preserve">1874                     </t>
  </si>
  <si>
    <t xml:space="preserve">WOLF  </t>
  </si>
  <si>
    <t xml:space="preserve">12410                    </t>
  </si>
  <si>
    <t xml:space="preserve">MIR5DS/3                 </t>
  </si>
  <si>
    <t xml:space="preserve">E7                       </t>
  </si>
  <si>
    <t xml:space="preserve">S107/1088                </t>
  </si>
  <si>
    <t xml:space="preserve">SRPG13/144               </t>
  </si>
  <si>
    <t xml:space="preserve">1003490                  </t>
  </si>
  <si>
    <t xml:space="preserve">KAVO  </t>
  </si>
  <si>
    <t xml:space="preserve">1.009.6142               </t>
  </si>
  <si>
    <t xml:space="preserve">HPTC  </t>
  </si>
  <si>
    <t xml:space="preserve">NUG1L                    </t>
  </si>
  <si>
    <t xml:space="preserve">436T                     </t>
  </si>
  <si>
    <t xml:space="preserve">3608                     </t>
  </si>
  <si>
    <t xml:space="preserve">1969                     </t>
  </si>
  <si>
    <t xml:space="preserve">W31G                     </t>
  </si>
  <si>
    <t xml:space="preserve">50036101                 </t>
  </si>
  <si>
    <t xml:space="preserve">7079311                  </t>
  </si>
  <si>
    <t xml:space="preserve">70-19728                 </t>
  </si>
  <si>
    <t xml:space="preserve">NUG1M                    </t>
  </si>
  <si>
    <t xml:space="preserve">NUG1S                    </t>
  </si>
  <si>
    <t xml:space="preserve">847-018-FG               </t>
  </si>
  <si>
    <t xml:space="preserve">878H-021-FG              </t>
  </si>
  <si>
    <t xml:space="preserve">OR622                    </t>
  </si>
  <si>
    <t xml:space="preserve">1.008.1518               </t>
  </si>
  <si>
    <t xml:space="preserve">28600200                 </t>
  </si>
  <si>
    <t xml:space="preserve">3-919                    </t>
  </si>
  <si>
    <t xml:space="preserve">N32                      </t>
  </si>
  <si>
    <t xml:space="preserve">N69AG                    </t>
  </si>
  <si>
    <t xml:space="preserve">200215                   </t>
  </si>
  <si>
    <t xml:space="preserve">385207                   </t>
  </si>
  <si>
    <t xml:space="preserve">385461                   </t>
  </si>
  <si>
    <t xml:space="preserve">385107                   </t>
  </si>
  <si>
    <t xml:space="preserve">6-UR-2                   </t>
  </si>
  <si>
    <t xml:space="preserve">900541                   </t>
  </si>
  <si>
    <t xml:space="preserve">900645                   </t>
  </si>
  <si>
    <t xml:space="preserve">PMRP-L62                 </t>
  </si>
  <si>
    <t xml:space="preserve">P1078                    </t>
  </si>
  <si>
    <t xml:space="preserve">5510                     </t>
  </si>
  <si>
    <t xml:space="preserve">032252                   </t>
  </si>
  <si>
    <t xml:space="preserve">EZ0CY3650                </t>
  </si>
  <si>
    <t xml:space="preserve">6387067                  </t>
  </si>
  <si>
    <t xml:space="preserve">6127745                  </t>
  </si>
  <si>
    <t xml:space="preserve">R878KC012FG              </t>
  </si>
  <si>
    <t xml:space="preserve">C7925                    </t>
  </si>
  <si>
    <t xml:space="preserve">R8508C018FG              </t>
  </si>
  <si>
    <t xml:space="preserve">915001                   </t>
  </si>
  <si>
    <t xml:space="preserve">20840                    </t>
  </si>
  <si>
    <t xml:space="preserve">9218                     </t>
  </si>
  <si>
    <t xml:space="preserve">FG216R-5                 </t>
  </si>
  <si>
    <t xml:space="preserve">770115                   </t>
  </si>
  <si>
    <t xml:space="preserve">CAVEX </t>
  </si>
  <si>
    <t xml:space="preserve">AA891                    </t>
  </si>
  <si>
    <t xml:space="preserve">9004440                  </t>
  </si>
  <si>
    <t xml:space="preserve">9004492                  </t>
  </si>
  <si>
    <t xml:space="preserve">9004760                  </t>
  </si>
  <si>
    <t xml:space="preserve">203729                   </t>
  </si>
  <si>
    <t xml:space="preserve">209502                   </t>
  </si>
  <si>
    <t xml:space="preserve">544458                   </t>
  </si>
  <si>
    <t xml:space="preserve">1390240                  </t>
  </si>
  <si>
    <t xml:space="preserve">116-56450                </t>
  </si>
  <si>
    <t xml:space="preserve">2700                     </t>
  </si>
  <si>
    <t xml:space="preserve">639520AL                 </t>
  </si>
  <si>
    <t xml:space="preserve">604166AN                 </t>
  </si>
  <si>
    <t xml:space="preserve">67-696/5                 </t>
  </si>
  <si>
    <t xml:space="preserve">DFG6SU                   </t>
  </si>
  <si>
    <t xml:space="preserve">5-32                     </t>
  </si>
  <si>
    <t xml:space="preserve">264255                   </t>
  </si>
  <si>
    <t xml:space="preserve">PREZF128                 </t>
  </si>
  <si>
    <t xml:space="preserve">90963-5                  </t>
  </si>
  <si>
    <t xml:space="preserve">2821                     </t>
  </si>
  <si>
    <t>Total Lines</t>
  </si>
  <si>
    <t>Status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</si>
  <si>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</si>
  <si>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</si>
  <si>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</si>
  <si>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</si>
  <si>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</si>
  <si>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</si>
  <si>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</si>
  <si>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</si>
  <si>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</si>
  <si>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</si>
  <si>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D10</t>
  </si>
  <si>
    <t xml:space="preserve"> </t>
  </si>
  <si>
    <t>Blank</t>
  </si>
  <si>
    <t xml:space="preserve">  </t>
  </si>
  <si>
    <t>Y</t>
  </si>
  <si>
    <t>D80</t>
  </si>
  <si>
    <t>N</t>
  </si>
  <si>
    <t>DP</t>
  </si>
  <si>
    <t>M10</t>
  </si>
  <si>
    <t>DU</t>
  </si>
  <si>
    <t>RX</t>
  </si>
  <si>
    <t>CU</t>
  </si>
  <si>
    <t>D35</t>
  </si>
  <si>
    <t>M90</t>
  </si>
  <si>
    <t>RE</t>
  </si>
  <si>
    <t>L10</t>
  </si>
  <si>
    <t>OC</t>
  </si>
  <si>
    <t>D85</t>
  </si>
  <si>
    <t>D75</t>
  </si>
  <si>
    <t>G10</t>
  </si>
  <si>
    <t>D86</t>
  </si>
  <si>
    <t>L</t>
  </si>
  <si>
    <t>D90</t>
  </si>
  <si>
    <t>D32</t>
  </si>
  <si>
    <t>M80</t>
  </si>
  <si>
    <t>M85</t>
  </si>
  <si>
    <t>G95</t>
  </si>
  <si>
    <t>R</t>
  </si>
  <si>
    <t>L2</t>
  </si>
  <si>
    <t>CS</t>
  </si>
  <si>
    <t>D33</t>
  </si>
  <si>
    <t>M86</t>
  </si>
  <si>
    <t>Z</t>
  </si>
  <si>
    <t xml:space="preserve">R </t>
  </si>
  <si>
    <t>RS</t>
  </si>
  <si>
    <t>Non-stock in the primary DC - demand too low to convert</t>
  </si>
  <si>
    <t>Low line impact</t>
  </si>
  <si>
    <t/>
  </si>
  <si>
    <t>Demand increase - converted to stock</t>
  </si>
  <si>
    <t>Corporate non-stock - demand too low to convert</t>
  </si>
  <si>
    <t>Discontinued</t>
  </si>
  <si>
    <t>Drop-ship only</t>
  </si>
  <si>
    <t>Division limited stocking</t>
  </si>
  <si>
    <t>Manufacturers back order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</si>
  <si>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</si>
  <si>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</si>
  <si>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</si>
  <si>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</si>
  <si>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</si>
  <si>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</si>
  <si>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</si>
  <si>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</si>
  <si>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BENEVIS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</si>
</sst>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7" borderId="0"/>
  </cellStyleXfs>
  <cellXfs count="7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8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9" fillId="9" borderId="0" xfId="0" applyFont="1" applyFill="1" applyAlignment="1">
      <alignment horizontal="center" wrapText="1"/>
    </xf>
    <xf numFmtId="0" fontId="17" fillId="0" borderId="0" xfId="0" applyFont="1"/>
    <xf numFmtId="0" fontId="2" fillId="3" borderId="2" xfId="0" applyFont="1" applyFill="1" applyBorder="1" applyAlignment="1">
      <alignment horizontal="right" wrapText="1"/>
    </xf>
    <xf numFmtId="0" fontId="20" fillId="10" borderId="3" xfId="1" applyFont="1" applyFill="1" applyBorder="1" applyAlignment="1">
      <alignment horizontal="center"/>
    </xf>
    <xf numFmtId="0" fontId="20" fillId="7" borderId="4" xfId="1" applyFont="1" applyFill="1" applyBorder="1" applyAlignment="1">
      <alignment wrapText="1"/>
    </xf>
    <xf numFmtId="0" fontId="20" fillId="10" borderId="5" xfId="1" applyFont="1" applyFill="1" applyBorder="1" applyAlignment="1">
      <alignment horizontal="center"/>
    </xf>
    <xf numFmtId="0" fontId="20" fillId="7" borderId="6" xfId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21" fillId="3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2" xfId="0" applyBorder="1" applyAlignment="1">
      <alignment horizontal="left" vertical="center"/>
    </xf>
    <xf numFmtId="0" fontId="0" fillId="11" borderId="24" xfId="0" applyFill="1" applyBorder="1" applyAlignment="1">
      <alignment horizontal="left"/>
    </xf>
    <xf numFmtId="0" fontId="0" fillId="11" borderId="24" xfId="0" applyNumberFormat="1" applyFill="1" applyBorder="1"/>
    <xf numFmtId="0" fontId="0" fillId="11" borderId="25" xfId="0" applyNumberFormat="1" applyFill="1" applyBorder="1"/>
    <xf numFmtId="0" fontId="22" fillId="0" borderId="26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23" fillId="0" borderId="8" xfId="0" applyNumberFormat="1" applyFont="1" applyBorder="1"/>
    <xf numFmtId="0" fontId="23" fillId="0" borderId="9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11" xfId="0" applyNumberFormat="1" applyFont="1" applyBorder="1"/>
    <xf numFmtId="0" fontId="18" fillId="0" borderId="22" xfId="0" applyFont="1" applyBorder="1" applyAlignment="1">
      <alignment horizontal="left"/>
    </xf>
    <xf numFmtId="0" fontId="18" fillId="0" borderId="22" xfId="0" applyNumberFormat="1" applyFont="1" applyBorder="1"/>
    <xf numFmtId="0" fontId="18" fillId="0" borderId="23" xfId="0" applyNumberFormat="1" applyFont="1" applyBorder="1"/>
    <xf numFmtId="0" fontId="18" fillId="0" borderId="13" xfId="0" applyFont="1" applyBorder="1" applyAlignment="1">
      <alignment horizontal="left"/>
    </xf>
    <xf numFmtId="0" fontId="18" fillId="0" borderId="13" xfId="0" applyNumberFormat="1" applyFont="1" applyBorder="1"/>
    <xf numFmtId="0" fontId="18" fillId="0" borderId="14" xfId="0" applyNumberFormat="1" applyFont="1" applyBorder="1"/>
  </cellXfs>
  <cellStyles count="2">
    <cellStyle name="Normal" xfId="0" builtinId="0"/>
    <cellStyle name="Normal_Sheet1" xfId="1" xr:uid="{65A2F947-4ADC-4D52-BA1C-5E17C93B02C7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0.89823874755381605</c:v>
                </c:pt>
                <c:pt idx="1">
                  <c:v>0.88590604026845643</c:v>
                </c:pt>
                <c:pt idx="2">
                  <c:v>0.90689655172413797</c:v>
                </c:pt>
                <c:pt idx="3">
                  <c:v>0.89931350114416475</c:v>
                </c:pt>
                <c:pt idx="4">
                  <c:v>0.93406593406593397</c:v>
                </c:pt>
                <c:pt idx="5">
                  <c:v>0.9015151515151516</c:v>
                </c:pt>
                <c:pt idx="6">
                  <c:v>0.9129464285714286</c:v>
                </c:pt>
                <c:pt idx="7">
                  <c:v>0.94630872483221462</c:v>
                </c:pt>
                <c:pt idx="8">
                  <c:v>0.91666666666666652</c:v>
                </c:pt>
                <c:pt idx="9">
                  <c:v>0.93114754098360653</c:v>
                </c:pt>
                <c:pt idx="10">
                  <c:v>0.91946308724832226</c:v>
                </c:pt>
                <c:pt idx="11">
                  <c:v>0.92874034368595304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14-42AC-9181-8DA13A05BDC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0.98922413793103448</c:v>
                </c:pt>
                <c:pt idx="1">
                  <c:v>0.98507462686567171</c:v>
                </c:pt>
                <c:pt idx="2">
                  <c:v>0.98501872659176026</c:v>
                </c:pt>
                <c:pt idx="3">
                  <c:v>0.98496240601503759</c:v>
                </c:pt>
                <c:pt idx="4">
                  <c:v>0.98837209302325579</c:v>
                </c:pt>
                <c:pt idx="5">
                  <c:v>0.97942386831275707</c:v>
                </c:pt>
                <c:pt idx="6">
                  <c:v>0.98081534772182255</c:v>
                </c:pt>
                <c:pt idx="7">
                  <c:v>0.99295774647887325</c:v>
                </c:pt>
                <c:pt idx="8">
                  <c:v>0.97945205479452058</c:v>
                </c:pt>
                <c:pt idx="9">
                  <c:v>0.97931034482758617</c:v>
                </c:pt>
                <c:pt idx="10">
                  <c:v>0.99757281553398058</c:v>
                </c:pt>
                <c:pt idx="11">
                  <c:v>0.97387998016201027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14-42AC-9181-8DA13A05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0.87262357414448677</c:v>
                </c:pt>
                <c:pt idx="1">
                  <c:v>0.83280757097791802</c:v>
                </c:pt>
                <c:pt idx="2">
                  <c:v>0.8915254237288136</c:v>
                </c:pt>
                <c:pt idx="3">
                  <c:v>0.8871331828442437</c:v>
                </c:pt>
                <c:pt idx="4">
                  <c:v>0.91726618705035956</c:v>
                </c:pt>
                <c:pt idx="5">
                  <c:v>0.88148148148148153</c:v>
                </c:pt>
                <c:pt idx="6">
                  <c:v>0.88336933045356369</c:v>
                </c:pt>
                <c:pt idx="7">
                  <c:v>0.91558441558441561</c:v>
                </c:pt>
                <c:pt idx="8">
                  <c:v>0.88271604938271608</c:v>
                </c:pt>
                <c:pt idx="9">
                  <c:v>0.91025641025641024</c:v>
                </c:pt>
                <c:pt idx="10">
                  <c:v>0.90929203539823011</c:v>
                </c:pt>
                <c:pt idx="11">
                  <c:v>0.89973272241313462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FA-423A-B078-7A5344DD706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0.96197718631178697</c:v>
                </c:pt>
                <c:pt idx="1">
                  <c:v>0.9274447949526814</c:v>
                </c:pt>
                <c:pt idx="2">
                  <c:v>0.96949152542372885</c:v>
                </c:pt>
                <c:pt idx="3">
                  <c:v>0.97291196388261847</c:v>
                </c:pt>
                <c:pt idx="4">
                  <c:v>0.97122302158273366</c:v>
                </c:pt>
                <c:pt idx="5">
                  <c:v>0.95925925925925926</c:v>
                </c:pt>
                <c:pt idx="6">
                  <c:v>0.95032397408207347</c:v>
                </c:pt>
                <c:pt idx="7">
                  <c:v>0.96103896103896103</c:v>
                </c:pt>
                <c:pt idx="8">
                  <c:v>0.94444444444444442</c:v>
                </c:pt>
                <c:pt idx="9">
                  <c:v>0.95833333333333348</c:v>
                </c:pt>
                <c:pt idx="10">
                  <c:v>0.98672566371681414</c:v>
                </c:pt>
                <c:pt idx="11">
                  <c:v>0.94463535700649104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FA-423A-B078-7A5344DD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5.48616724537" createdVersion="6" refreshedVersion="6" minRefreshableVersion="3" recordCount="493" xr:uid="{BB1DAE3D-EA73-49F3-8908-C2BF38C11C13}">
  <cacheSource type="worksheet">
    <worksheetSource ref="A2:M495" sheet="Item Detail"/>
  </cacheSource>
  <cacheFields count="13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5"/>
    </cacheField>
    <cacheField name="QTY" numFmtId="0">
      <sharedItems containsSemiMixedTypes="0" containsString="0" containsNumber="1" containsInteger="1" minValue="1" maxValue="386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emand increase – forecast adjusted"/>
        <s v="Demand increase - converted to stock"/>
        <s v="Manufacturers back order"/>
        <s v="Non-stock in the primary DC - demand too low to convert"/>
        <s v="Low line impact"/>
        <s v="Division limited stocking"/>
        <s v="Corporate non-stock - demand too low to convert"/>
        <s v="Drop-ship only"/>
        <s v="Discontinu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s v="3677170"/>
    <s v="Bag 2-Color Tree Smiles       "/>
    <s v="Small 7.5x9 "/>
    <s v="100/Pk  "/>
    <s v="SHERMN"/>
    <s v="SBG97"/>
    <n v="85"/>
    <n v="214"/>
    <n v="0.74117647058823533"/>
    <n v="0.25882352941176473"/>
    <n v="0"/>
    <n v="0"/>
    <x v="0"/>
  </r>
  <r>
    <s v="1070032"/>
    <s v="Bite Wing Tabs Adhesive       "/>
    <s v="            "/>
    <s v="24Bx/Ca "/>
    <s v="CROSSC"/>
    <s v="YBT"/>
    <n v="49"/>
    <n v="55"/>
    <n v="0"/>
    <n v="0"/>
    <n v="0"/>
    <n v="1"/>
    <x v="1"/>
  </r>
  <r>
    <s v="7724543"/>
    <s v="Midwest Carbide Bur Clinic    "/>
    <s v="FG  330     "/>
    <s v="100/Bx  "/>
    <s v="MIDWES"/>
    <s v="385261"/>
    <n v="41"/>
    <n v="44"/>
    <n v="0.63414634146341464"/>
    <n v="0.36585365853658536"/>
    <n v="0"/>
    <n v="0"/>
    <x v="2"/>
  </r>
  <r>
    <s v="8957469"/>
    <s v="Cups Plastic Emboss 5oz       "/>
    <s v="Blue        "/>
    <s v="1000/Ca "/>
    <s v="TIDI-E"/>
    <s v="9213"/>
    <n v="41"/>
    <n v="43"/>
    <n v="0.92682926829268297"/>
    <n v="7.3170731707317083E-2"/>
    <n v="0"/>
    <n v="0"/>
    <x v="2"/>
  </r>
  <r>
    <s v="1126857"/>
    <s v="Criterion CR Chloroprene Glove"/>
    <s v="X-Small     "/>
    <s v="100/Bx  "/>
    <s v="PLAGLO"/>
    <s v="CRPC60DG-XS"/>
    <n v="32"/>
    <n v="386"/>
    <n v="0.53125"/>
    <n v="0.46875"/>
    <n v="0"/>
    <n v="0"/>
    <x v="2"/>
  </r>
  <r>
    <s v="3120158"/>
    <s v="Formo Cresol Buckley Type     "/>
    <s v="15mL/Bt     "/>
    <s v="2/Pk    "/>
    <s v="SULTAN"/>
    <s v="10203"/>
    <n v="24"/>
    <n v="45"/>
    <n v="0.79166666666666674"/>
    <n v="0.20833333333333331"/>
    <n v="0"/>
    <n v="0"/>
    <x v="2"/>
  </r>
  <r>
    <s v="3983539"/>
    <s v="MedicaScrub Antimicrobial Soap"/>
    <s v="            "/>
    <s v="16oz/Bt "/>
    <s v="FIRMED"/>
    <s v="C001-01"/>
    <n v="22"/>
    <n v="99"/>
    <n v="0"/>
    <n v="0"/>
    <n v="0"/>
    <n v="1"/>
    <x v="1"/>
  </r>
  <r>
    <s v="5502694"/>
    <s v="Optime Imaging Plate Orig     "/>
    <s v="CustomSize 2"/>
    <s v="6/Pk    "/>
    <s v="INSTRM"/>
    <s v="0.805.5530"/>
    <n v="22"/>
    <n v="32"/>
    <n v="0"/>
    <n v="0"/>
    <n v="0"/>
    <n v="1"/>
    <x v="1"/>
  </r>
  <r>
    <s v="8881522"/>
    <s v="Alpen Diamond FG 877K-012     "/>
    <s v="Coarse      "/>
    <s v="5/Pk    "/>
    <s v="COLTEN"/>
    <s v="R877KC012FG"/>
    <n v="22"/>
    <n v="41"/>
    <n v="0"/>
    <n v="0"/>
    <n v="0"/>
    <n v="1"/>
    <x v="1"/>
  </r>
  <r>
    <s v="9083470"/>
    <s v="Gelfoam Dental Pak Size 4     "/>
    <s v="3/4X3/4&quot;    "/>
    <s v="6x2/Pk  "/>
    <s v="PFIINJ"/>
    <s v="00009039605"/>
    <n v="22"/>
    <n v="28"/>
    <n v="1"/>
    <n v="0"/>
    <n v="0"/>
    <n v="0"/>
    <x v="2"/>
  </r>
  <r>
    <s v="3250316"/>
    <s v="Crest Kids Disney Mickey TP   "/>
    <s v="4.2oz/Tb    "/>
    <s v="6/Ca    "/>
    <s v="PROGAM"/>
    <s v="80321189"/>
    <n v="21"/>
    <n v="38"/>
    <n v="0"/>
    <n v="1"/>
    <n v="0"/>
    <n v="0"/>
    <x v="1"/>
  </r>
  <r>
    <s v="3682322"/>
    <s v="Bag Scatter Blck Lttr Org/Pnk "/>
    <s v="            "/>
    <s v="100/Bx  "/>
    <s v="SHERMN"/>
    <s v="99ZC"/>
    <n v="20"/>
    <n v="51"/>
    <n v="0"/>
    <n v="1"/>
    <n v="0"/>
    <n v="0"/>
    <x v="0"/>
  </r>
  <r>
    <s v="6402261"/>
    <s v="Cavicide Spray                "/>
    <s v="            "/>
    <s v="24oz/Bt "/>
    <s v="METREX"/>
    <s v="13-1024"/>
    <n v="18"/>
    <n v="127"/>
    <n v="0.33333333333333337"/>
    <n v="0.66666666666666674"/>
    <n v="0"/>
    <n v="0"/>
    <x v="2"/>
  </r>
  <r>
    <s v="3218850"/>
    <s v="Listerine Cool Mint           "/>
    <s v="Gallon      "/>
    <s v="2/Ca    "/>
    <s v="J&amp;JDNT"/>
    <s v="42750"/>
    <n v="17"/>
    <n v="21"/>
    <n v="0.94117647058823539"/>
    <n v="5.8823529411764712E-2"/>
    <n v="0"/>
    <n v="0"/>
    <x v="2"/>
  </r>
  <r>
    <s v="9912128"/>
    <s v="Infectious Waste Bag          "/>
    <s v="12 Gallon   "/>
    <s v="100/Bx  "/>
    <s v="COTREL"/>
    <s v="PW1505-1"/>
    <n v="17"/>
    <n v="20"/>
    <n v="0"/>
    <n v="0"/>
    <n v="0"/>
    <n v="1"/>
    <x v="1"/>
  </r>
  <r>
    <s v="7724177"/>
    <s v="Midwest Carbide Bur Clinic    "/>
    <s v="FG  245     "/>
    <s v="100/Bx  "/>
    <s v="MIDWES"/>
    <s v="385371"/>
    <n v="17"/>
    <n v="21"/>
    <n v="0.88235294117647056"/>
    <n v="0.11764705882352942"/>
    <n v="0"/>
    <n v="0"/>
    <x v="2"/>
  </r>
  <r>
    <s v="8880265"/>
    <s v="Alpen Diamond FG 863-012      "/>
    <s v="XFine       "/>
    <s v="5/Pk    "/>
    <s v="COLTEN"/>
    <s v="R863EF012FG"/>
    <n v="16"/>
    <n v="27"/>
    <n v="0"/>
    <n v="6.25E-2"/>
    <n v="0"/>
    <n v="0.9375"/>
    <x v="1"/>
  </r>
  <r>
    <s v="1123039"/>
    <s v="Sparkle Free Prophy Paste     "/>
    <s v="Med SpearMnt"/>
    <s v="200/Pk  "/>
    <s v="CROSSC"/>
    <s v="UPSFMS"/>
    <n v="15"/>
    <n v="21"/>
    <n v="0.13333333333333333"/>
    <n v="0.8666666666666667"/>
    <n v="0"/>
    <n v="0"/>
    <x v="0"/>
  </r>
  <r>
    <s v="5502693"/>
    <s v="Optime Imaging Plate Orig     "/>
    <s v="CustomSize 1"/>
    <s v="6/Pk    "/>
    <s v="INSTRM"/>
    <s v="0.805.5529"/>
    <n v="15"/>
    <n v="20"/>
    <n v="0"/>
    <n v="0"/>
    <n v="0"/>
    <n v="1"/>
    <x v="1"/>
  </r>
  <r>
    <s v="1894512"/>
    <s v="Bite Block Cover              "/>
    <s v="1x2         "/>
    <s v="1000/Bx "/>
    <s v="PERIO"/>
    <s v="PS500"/>
    <n v="14"/>
    <n v="19"/>
    <n v="0"/>
    <n v="0"/>
    <n v="0"/>
    <n v="1"/>
    <x v="1"/>
  </r>
  <r>
    <s v="2420726"/>
    <s v="Zoe Cement Powder             "/>
    <s v="w/o Fiber   "/>
    <s v="21gm/Pk "/>
    <s v="NATKEY"/>
    <s v="6070500"/>
    <n v="14"/>
    <n v="44"/>
    <n v="0.28571428571428575"/>
    <n v="0.7142857142857143"/>
    <n v="0"/>
    <n v="0"/>
    <x v="2"/>
  </r>
  <r>
    <s v="1025073"/>
    <s v="VP Mix HP Fast Set            "/>
    <s v="Heavy Body  "/>
    <s v="4/Bx    "/>
    <s v="CRODEL"/>
    <s v="1025073"/>
    <n v="12"/>
    <n v="30"/>
    <n v="0.83333333333333326"/>
    <n v="0.16666666666666669"/>
    <n v="0"/>
    <n v="0"/>
    <x v="2"/>
  </r>
  <r>
    <s v="6405006"/>
    <s v="Cavicide Refill Pack          "/>
    <s v="2.5 Gallon  "/>
    <s v="2Bt/Ca  "/>
    <s v="METREX"/>
    <s v="13-1025"/>
    <n v="12"/>
    <n v="14"/>
    <n v="8.3333333333333343E-2"/>
    <n v="0.91666666666666674"/>
    <n v="0"/>
    <n v="0"/>
    <x v="2"/>
  </r>
  <r>
    <s v="1125999"/>
    <s v="Acclean Fluoride Varnish      "/>
    <s v="Bubble Gum  "/>
    <s v="200/Bx  "/>
    <s v="YOUNG"/>
    <s v="1125999"/>
    <n v="11"/>
    <n v="15"/>
    <n v="0"/>
    <n v="1"/>
    <n v="0"/>
    <n v="0"/>
    <x v="2"/>
  </r>
  <r>
    <s v="9004673"/>
    <s v="Protective Lab Coat Blue      "/>
    <s v="Small       "/>
    <s v="10/Pk   "/>
    <s v="ARMEDC"/>
    <s v="9004673"/>
    <n v="11"/>
    <n v="38"/>
    <n v="0"/>
    <n v="1"/>
    <n v="0"/>
    <n v="0"/>
    <x v="2"/>
  </r>
  <r>
    <s v="1076732"/>
    <s v="Etching Tips 25ga 1/2&quot;        "/>
    <s v="Orange      "/>
    <s v="100/Bx  "/>
    <s v="VISDEN"/>
    <s v="315225"/>
    <n v="11"/>
    <n v="32"/>
    <n v="0"/>
    <n v="0"/>
    <n v="1"/>
    <n v="0"/>
    <x v="1"/>
  </r>
  <r>
    <s v="6004113"/>
    <s v="Periosteal Molt #9            "/>
    <s v="            "/>
    <s v="Ea      "/>
    <s v="HUFRID"/>
    <s v="P9"/>
    <n v="11"/>
    <n v="58"/>
    <n v="0.90909090909090906"/>
    <n v="9.0909090909090912E-2"/>
    <n v="0"/>
    <n v="0"/>
    <x v="2"/>
  </r>
  <r>
    <s v="1354377"/>
    <s v="Peelvue Sterile Pouch Orange  "/>
    <s v="3.5x9       "/>
    <s v="200/Bx  "/>
    <s v="PINNAC"/>
    <s v="31622"/>
    <n v="11"/>
    <n v="70"/>
    <n v="0.18181818181818182"/>
    <n v="0.81818181818181812"/>
    <n v="0"/>
    <n v="0"/>
    <x v="2"/>
  </r>
  <r>
    <s v="5502692"/>
    <s v="Optime Imaging Plate Orig     "/>
    <s v="CustomSize 0"/>
    <s v="6/Pk    "/>
    <s v="INSTRM"/>
    <s v="0.805.5528"/>
    <n v="10"/>
    <n v="14"/>
    <n v="0"/>
    <n v="0"/>
    <n v="0"/>
    <n v="1"/>
    <x v="1"/>
  </r>
  <r>
    <s v="8886005"/>
    <s v="Alpen Diamond FG 134-014      "/>
    <s v="XFine       "/>
    <s v="5/Pk    "/>
    <s v="COLTEN"/>
    <s v="R134EF014FG"/>
    <n v="10"/>
    <n v="12"/>
    <n v="0"/>
    <n v="0"/>
    <n v="0"/>
    <n v="1"/>
    <x v="1"/>
  </r>
  <r>
    <s v="1358811"/>
    <s v="Peelvue Sterile Pouch Brown   "/>
    <s v="5.25x12     "/>
    <s v="200/Bx  "/>
    <s v="PINNAC"/>
    <s v="31629"/>
    <n v="9"/>
    <n v="14"/>
    <n v="0"/>
    <n v="1"/>
    <n v="0"/>
    <n v="0"/>
    <x v="2"/>
  </r>
  <r>
    <s v="2222338"/>
    <s v="TPH Spectra ST flow Syringe   "/>
    <s v="A2          "/>
    <s v="2/Pk    "/>
    <s v="CAULK"/>
    <s v="642522"/>
    <n v="9"/>
    <n v="18"/>
    <n v="0.1111111111111111"/>
    <n v="0.88888888888888884"/>
    <n v="0"/>
    <n v="0"/>
    <x v="0"/>
  </r>
  <r>
    <s v="5499217"/>
    <s v="Crystal Tip                   "/>
    <s v="Rainbow     "/>
    <s v="250/Pk  "/>
    <s v="WESRES"/>
    <s v="CT1200"/>
    <n v="9"/>
    <n v="11"/>
    <n v="0.66666666666666674"/>
    <n v="0.33333333333333337"/>
    <n v="0"/>
    <n v="0"/>
    <x v="2"/>
  </r>
  <r>
    <s v="1890666"/>
    <s v="Sticky Wrap Barrier Film      "/>
    <s v="Blue4x6     "/>
    <s v="1200/Rl "/>
    <s v="PERIO"/>
    <s v="PS1250B"/>
    <n v="8"/>
    <n v="35"/>
    <n v="0"/>
    <n v="1"/>
    <n v="0"/>
    <n v="0"/>
    <x v="2"/>
  </r>
  <r>
    <s v="8884731"/>
    <s v="Alpen Diamond FG 877K-014     "/>
    <s v="Coarse      "/>
    <s v="5/Pk    "/>
    <s v="COLTEN"/>
    <s v="R877KC014FG"/>
    <n v="8"/>
    <n v="14"/>
    <n v="0"/>
    <n v="0"/>
    <n v="0"/>
    <n v="1"/>
    <x v="1"/>
  </r>
  <r>
    <s v="2505904"/>
    <s v="Wonder Wedges Natural Assort  "/>
    <s v="            "/>
    <s v="100/Bx  "/>
    <s v="NATKEY"/>
    <s v="0921421"/>
    <n v="7"/>
    <n v="8"/>
    <n v="0"/>
    <n v="0"/>
    <n v="1"/>
    <n v="0"/>
    <x v="1"/>
  </r>
  <r>
    <s v="5700697"/>
    <s v="MaxPro L Highspeed Handpiece  "/>
    <s v="            "/>
    <s v="Ea      "/>
    <s v="HANDPH"/>
    <s v="5700697"/>
    <n v="7"/>
    <n v="16"/>
    <n v="0.14285714285714288"/>
    <n v="0.8571428571428571"/>
    <n v="0"/>
    <n v="0"/>
    <x v="0"/>
  </r>
  <r>
    <s v="1126858"/>
    <s v="Criterion CR Chloroprene Glove"/>
    <s v="Small       "/>
    <s v="100/Bx  "/>
    <s v="PLAGLO"/>
    <s v="CRPC60DG-S"/>
    <n v="7"/>
    <n v="180"/>
    <n v="0"/>
    <n v="1"/>
    <n v="0"/>
    <n v="0"/>
    <x v="2"/>
  </r>
  <r>
    <s v="2228109"/>
    <s v="Enhance Finishing Refill      "/>
    <s v="Points      "/>
    <s v="40/Bx   "/>
    <s v="CAULK"/>
    <s v="624065"/>
    <n v="6"/>
    <n v="6"/>
    <n v="0.83333333333333326"/>
    <n v="0.16666666666666669"/>
    <n v="0"/>
    <n v="0"/>
    <x v="2"/>
  </r>
  <r>
    <s v="3840182"/>
    <s v="Eugenol USP Liquid 4oz        "/>
    <s v="            "/>
    <s v="1/Bt    "/>
    <s v="PULPDT"/>
    <s v="E-04"/>
    <n v="6"/>
    <n v="11"/>
    <n v="0"/>
    <n v="0"/>
    <n v="1"/>
    <n v="0"/>
    <x v="1"/>
  </r>
  <r>
    <s v="1194655"/>
    <s v="Petroleum Jelly Curad         "/>
    <s v="1oz Tube    "/>
    <s v="12/Ca   "/>
    <s v="MEDLIN"/>
    <s v="CUR005331"/>
    <n v="5"/>
    <n v="8"/>
    <n v="0"/>
    <n v="0"/>
    <n v="0"/>
    <n v="1"/>
    <x v="1"/>
  </r>
  <r>
    <s v="2587578"/>
    <s v="Sterile Water For Irrig       "/>
    <s v="500ml       "/>
    <s v="Ea      "/>
    <s v="ABBHOS"/>
    <s v="0613903"/>
    <n v="5"/>
    <n v="25"/>
    <n v="0"/>
    <n v="1"/>
    <n v="0"/>
    <n v="0"/>
    <x v="2"/>
  </r>
  <r>
    <s v="7312811"/>
    <s v="Twisted Wire Brush 1/2to1/4dia"/>
    <s v="Tapered     "/>
    <s v="Ea      "/>
    <s v="DIXON"/>
    <s v="16.080"/>
    <n v="5"/>
    <n v="6"/>
    <n v="0"/>
    <n v="0"/>
    <n v="1"/>
    <n v="0"/>
    <x v="1"/>
  </r>
  <r>
    <s v="5551735"/>
    <s v="Nupro APF Foam Aerosol        "/>
    <s v="Bubblegum   "/>
    <s v="4.4oz/Cn"/>
    <s v="DNTEQU"/>
    <s v="130110"/>
    <n v="5"/>
    <n v="11"/>
    <n v="0"/>
    <n v="1"/>
    <n v="0"/>
    <n v="0"/>
    <x v="2"/>
  </r>
  <r>
    <s v="3664151"/>
    <s v="Treasure Chest Tooth Refill   "/>
    <s v="Toys Only   "/>
    <s v="100/Bx  "/>
    <s v="SHERMN"/>
    <s v="P12"/>
    <n v="5"/>
    <n v="13"/>
    <n v="0"/>
    <n v="1"/>
    <n v="0"/>
    <n v="0"/>
    <x v="2"/>
  </r>
  <r>
    <s v="2350051"/>
    <s v="Boxing Wax Thin 1.5&quot;x12&quot;      "/>
    <s v="Red         "/>
    <s v="1Lb     "/>
    <s v="CORNIN"/>
    <s v="048"/>
    <n v="5"/>
    <n v="6"/>
    <n v="0"/>
    <n v="0"/>
    <n v="1"/>
    <n v="0"/>
    <x v="1"/>
  </r>
  <r>
    <s v="1202034"/>
    <s v="Record Notebook w/Inserts     "/>
    <s v="            "/>
    <s v="Ea      "/>
    <s v="SPSMED"/>
    <s v="RN-025"/>
    <n v="5"/>
    <n v="5"/>
    <n v="0"/>
    <n v="0"/>
    <n v="0"/>
    <n v="1"/>
    <x v="1"/>
  </r>
  <r>
    <s v="6350203"/>
    <s v="Lumiscope Blood Pressure Monit"/>
    <s v="Auto Digital"/>
    <s v="Ea      "/>
    <s v="GF"/>
    <s v="1133"/>
    <n v="5"/>
    <n v="8"/>
    <n v="0"/>
    <n v="0"/>
    <n v="0"/>
    <n v="1"/>
    <x v="1"/>
  </r>
  <r>
    <s v="1125060"/>
    <s v="Diamond Single-Use FG         "/>
    <s v="368-023SF   "/>
    <s v="25/Bx   "/>
    <s v="MICDIA"/>
    <s v="1125060"/>
    <n v="5"/>
    <n v="10"/>
    <n v="0"/>
    <n v="1"/>
    <n v="0"/>
    <n v="0"/>
    <x v="2"/>
  </r>
  <r>
    <s v="5551751"/>
    <s v="Nupro APF Foam Aerosol        "/>
    <s v="Strawberry  "/>
    <s v="4.4oz/Cn"/>
    <s v="DNTEQU"/>
    <s v="130115"/>
    <n v="5"/>
    <n v="10"/>
    <n v="0"/>
    <n v="1"/>
    <n v="0"/>
    <n v="0"/>
    <x v="3"/>
  </r>
  <r>
    <s v="1320211"/>
    <s v="Sodium Hypochlorite 5.25%     "/>
    <s v="            "/>
    <s v="16oz/Bt "/>
    <s v="ZADSDN"/>
    <s v="S883-17"/>
    <n v="5"/>
    <n v="9"/>
    <n v="0.6"/>
    <n v="0.4"/>
    <n v="0"/>
    <n v="0"/>
    <x v="0"/>
  </r>
  <r>
    <s v="5555289"/>
    <s v="Nupro Prophy Paste Medium     "/>
    <s v="Razzberry   "/>
    <s v="200/Bx  "/>
    <s v="DNTEQU"/>
    <s v="801310"/>
    <n v="5"/>
    <n v="6"/>
    <n v="0.2"/>
    <n v="0.8"/>
    <n v="0"/>
    <n v="0"/>
    <x v="2"/>
  </r>
  <r>
    <s v="5631649"/>
    <s v="Bite Wing Loops Adult         "/>
    <s v="            "/>
    <s v="500/Pk  "/>
    <s v="TEMREX"/>
    <s v="2400"/>
    <n v="5"/>
    <n v="17"/>
    <n v="0"/>
    <n v="0"/>
    <n v="1"/>
    <n v="0"/>
    <x v="1"/>
  </r>
  <r>
    <s v="7720577"/>
    <s v="Midwest Carbide Bur Clinic    "/>
    <s v="LA    6     "/>
    <s v="100/Bx  "/>
    <s v="MIDWES"/>
    <s v="385106"/>
    <n v="5"/>
    <n v="5"/>
    <n v="0"/>
    <n v="1"/>
    <n v="0"/>
    <n v="0"/>
    <x v="0"/>
  </r>
  <r>
    <s v="2610353"/>
    <s v="Wood Wedges 12mm              "/>
    <s v="            "/>
    <s v="100/Pk  "/>
    <s v="POLYDE"/>
    <s v="5012"/>
    <n v="4"/>
    <n v="5"/>
    <n v="0"/>
    <n v="0"/>
    <n v="1"/>
    <n v="0"/>
    <x v="4"/>
  </r>
  <r>
    <s v="1023597"/>
    <s v="Blu-Bite HP Fast Set          "/>
    <s v="Unflavored  "/>
    <s v="2/Bx    "/>
    <s v="CRODEL"/>
    <s v="1023597"/>
    <n v="4"/>
    <n v="5"/>
    <n v="1"/>
    <n v="0"/>
    <n v="0"/>
    <n v="0"/>
    <x v="4"/>
  </r>
  <r>
    <s v="5867382"/>
    <s v="Forcep Root English Low       "/>
    <s v="Narrow      "/>
    <s v="Ea      "/>
    <s v="NORDNT"/>
    <s v="FE74N"/>
    <n v="4"/>
    <n v="16"/>
    <n v="0.25"/>
    <n v="0.75"/>
    <n v="0"/>
    <n v="0"/>
    <x v="4"/>
  </r>
  <r>
    <s v="7311149"/>
    <s v="Brush Wire Twisted 1/2&quot; Dia   "/>
    <s v="Straight    "/>
    <s v="Ea      "/>
    <s v="DIXON"/>
    <s v="16.081"/>
    <n v="4"/>
    <n v="4"/>
    <n v="0"/>
    <n v="0"/>
    <n v="1"/>
    <n v="0"/>
    <x v="4"/>
  </r>
  <r>
    <s v="5869793"/>
    <s v="Explorer SE #23               "/>
    <s v="DL/Round    "/>
    <s v="Ea      "/>
    <s v="NORDNT"/>
    <s v="REEX23"/>
    <n v="4"/>
    <n v="29"/>
    <n v="0"/>
    <n v="1"/>
    <n v="0"/>
    <n v="0"/>
    <x v="3"/>
  </r>
  <r>
    <s v="9537007"/>
    <s v="Mirror CS FS 3                "/>
    <s v="            "/>
    <s v="12/Bx   "/>
    <s v="MILTEX"/>
    <s v="67-696/3"/>
    <n v="4"/>
    <n v="6"/>
    <n v="0"/>
    <n v="1"/>
    <n v="0"/>
    <n v="0"/>
    <x v="1"/>
  </r>
  <r>
    <s v="7910300"/>
    <s v="Contoured Wood Wedges 13mm    "/>
    <s v="Green       "/>
    <s v="100/Pk  "/>
    <s v="CLICHO"/>
    <s v="095113"/>
    <n v="4"/>
    <n v="5"/>
    <n v="0"/>
    <n v="1"/>
    <n v="0"/>
    <n v="0"/>
    <x v="3"/>
  </r>
  <r>
    <s v="7728914"/>
    <s v="Midwest Diamond FG 877K-012C  "/>
    <s v="            "/>
    <s v="5/Pk    "/>
    <s v="MIDWES"/>
    <s v="471290"/>
    <n v="4"/>
    <n v="8"/>
    <n v="0"/>
    <n v="0"/>
    <n v="0"/>
    <n v="1"/>
    <x v="1"/>
  </r>
  <r>
    <s v="1078640"/>
    <s v="Health-Dent Desensitizer      "/>
    <s v=".35ml       "/>
    <s v="50/Bx   "/>
    <s v="HEAINT"/>
    <s v="HG10011"/>
    <n v="4"/>
    <n v="4"/>
    <n v="0"/>
    <n v="0"/>
    <n v="1"/>
    <n v="0"/>
    <x v="4"/>
  </r>
  <r>
    <s v="1133345"/>
    <s v="Evacuator Tubes Surgical      "/>
    <s v="Green       "/>
    <s v="25/Bg   "/>
    <s v="VISDEN"/>
    <s v="403202"/>
    <n v="4"/>
    <n v="12"/>
    <n v="0"/>
    <n v="1"/>
    <n v="0"/>
    <n v="0"/>
    <x v="3"/>
  </r>
  <r>
    <s v="1320200"/>
    <s v="Hemostatic Solution 15cc      "/>
    <s v="            "/>
    <s v="1/2oz/Bt"/>
    <s v="ZADSDN"/>
    <s v="H221-1"/>
    <n v="4"/>
    <n v="6"/>
    <n v="0"/>
    <n v="1"/>
    <n v="0"/>
    <n v="0"/>
    <x v="3"/>
  </r>
  <r>
    <s v="5700362"/>
    <s v="Benzo-Jel Topical Anesthetic  "/>
    <s v="Bubble Gum  "/>
    <s v="1oz/Jr  "/>
    <s v="NATKEY"/>
    <s v="03-32219"/>
    <n v="4"/>
    <n v="11"/>
    <n v="0"/>
    <n v="1"/>
    <n v="0"/>
    <n v="0"/>
    <x v="4"/>
  </r>
  <r>
    <s v="1677002"/>
    <s v="Utility Wax Strips            "/>
    <s v="Red Large   "/>
    <s v="90/Bx   "/>
    <s v="DNTPLY"/>
    <s v="77303"/>
    <n v="3"/>
    <n v="5"/>
    <n v="0"/>
    <n v="1"/>
    <n v="0"/>
    <n v="0"/>
    <x v="3"/>
  </r>
  <r>
    <s v="6009668"/>
    <s v="Curette Gracey AF DE 11/12    "/>
    <s v="#4 Handle   "/>
    <s v="Ea      "/>
    <s v="HUFRID"/>
    <s v="SRPG11/124"/>
    <n v="3"/>
    <n v="11"/>
    <n v="0"/>
    <n v="0"/>
    <n v="0"/>
    <n v="1"/>
    <x v="1"/>
  </r>
  <r>
    <s v="1280026"/>
    <s v="ClearView Nasal Hood Pedo     "/>
    <s v="Orange      "/>
    <s v="12/Bx   "/>
    <s v="ACCUT"/>
    <s v="33037-10"/>
    <n v="3"/>
    <n v="8"/>
    <n v="0"/>
    <n v="1"/>
    <n v="0"/>
    <n v="0"/>
    <x v="4"/>
  </r>
  <r>
    <s v="1358686"/>
    <s v="Tray Rack Size F Mini Short   "/>
    <s v="Side        "/>
    <s v="Ea      "/>
    <s v="PINNAC"/>
    <s v="31304DX"/>
    <n v="3"/>
    <n v="6"/>
    <n v="0.33333333333333337"/>
    <n v="0.66666666666666674"/>
    <n v="0"/>
    <n v="0"/>
    <x v="4"/>
  </r>
  <r>
    <s v="5700695"/>
    <s v="MaxPro Coupler 5-Hole Fiberopt"/>
    <s v="            "/>
    <s v="Ea      "/>
    <s v="HANDPH"/>
    <s v="5700695"/>
    <n v="3"/>
    <n v="4"/>
    <n v="0.66666666666666674"/>
    <n v="0.33333333333333337"/>
    <n v="0"/>
    <n v="0"/>
    <x v="4"/>
  </r>
  <r>
    <s v="5868616"/>
    <s v="Scissor Dean Gum 6-3/4&quot;       "/>
    <s v="S320        "/>
    <s v="Ea      "/>
    <s v="NORDNT"/>
    <s v="S320"/>
    <n v="3"/>
    <n v="19"/>
    <n v="0"/>
    <n v="0"/>
    <n v="0"/>
    <n v="1"/>
    <x v="1"/>
  </r>
  <r>
    <s v="8887914"/>
    <s v="Alpen Diamond FG 878K-010C    "/>
    <s v="Coarse      "/>
    <s v="5/Pk    "/>
    <s v="COLTEN"/>
    <s v="R878KC010FG"/>
    <n v="3"/>
    <n v="5"/>
    <n v="0"/>
    <n v="0"/>
    <n v="0"/>
    <n v="1"/>
    <x v="1"/>
  </r>
  <r>
    <s v="7770090"/>
    <s v="Protemp Plus Introductory Kit "/>
    <s v="            "/>
    <s v="Ea      "/>
    <s v="THREEM"/>
    <s v="46962"/>
    <n v="3"/>
    <n v="3"/>
    <n v="0"/>
    <n v="1"/>
    <n v="0"/>
    <n v="0"/>
    <x v="3"/>
  </r>
  <r>
    <s v="1346077"/>
    <s v="Caution Radiation Label       "/>
    <s v="3x3         "/>
    <s v="5/Pk    "/>
    <s v="PALMER"/>
    <s v="1957"/>
    <n v="3"/>
    <n v="7"/>
    <n v="0"/>
    <n v="0"/>
    <n v="1"/>
    <n v="0"/>
    <x v="4"/>
  </r>
  <r>
    <s v="6330008"/>
    <s v="Articulating Paper Blue       "/>
    <s v="Thick       "/>
    <s v="12Bxs/Ca"/>
    <s v="CROSSC"/>
    <s v="TPTH"/>
    <n v="3"/>
    <n v="6"/>
    <n v="0"/>
    <n v="0"/>
    <n v="1"/>
    <n v="0"/>
    <x v="4"/>
  </r>
  <r>
    <s v="5700364"/>
    <s v="Benzo-Jel Topical Anesthetic  "/>
    <s v="Pina Colada "/>
    <s v="1oz/Jr  "/>
    <s v="NATKEY"/>
    <s v="03-32419"/>
    <n v="3"/>
    <n v="5"/>
    <n v="0"/>
    <n v="1"/>
    <n v="0"/>
    <n v="0"/>
    <x v="4"/>
  </r>
  <r>
    <s v="5700696"/>
    <s v="MaxPro Coupler 6-Pin LED      "/>
    <s v="            "/>
    <s v="Ea      "/>
    <s v="HANDPH"/>
    <s v="5700696"/>
    <n v="3"/>
    <n v="6"/>
    <n v="0.66666666666666674"/>
    <n v="0.33333333333333337"/>
    <n v="0"/>
    <n v="0"/>
    <x v="4"/>
  </r>
  <r>
    <s v="3982878"/>
    <s v="MedicaScrub Antimicrobial Soap"/>
    <s v="            "/>
    <s v="4Gal/Ca "/>
    <s v="FIRMED"/>
    <s v="C001-02"/>
    <n v="3"/>
    <n v="3"/>
    <n v="0"/>
    <n v="0"/>
    <n v="1"/>
    <n v="0"/>
    <x v="4"/>
  </r>
  <r>
    <s v="1005262"/>
    <s v="Elevator Cryer #39            "/>
    <s v="            "/>
    <s v="Ea      "/>
    <s v="JINSTR"/>
    <s v="100-5262"/>
    <n v="3"/>
    <n v="9"/>
    <n v="1"/>
    <n v="0"/>
    <n v="0"/>
    <n v="0"/>
    <x v="4"/>
  </r>
  <r>
    <s v="6006017"/>
    <s v="Probe SE #CP11-5B WHO         "/>
    <s v="            "/>
    <s v="Ea      "/>
    <s v="HUFRID"/>
    <s v="PCP11.5B"/>
    <n v="3"/>
    <n v="12"/>
    <n v="0"/>
    <n v="1"/>
    <n v="0"/>
    <n v="0"/>
    <x v="1"/>
  </r>
  <r>
    <s v="3334870"/>
    <s v="G-aenial Universal Injectable "/>
    <s v="A2          "/>
    <s v="2/Pk    "/>
    <s v="GC"/>
    <s v="012365"/>
    <n v="3"/>
    <n v="7"/>
    <n v="1"/>
    <n v="0"/>
    <n v="0"/>
    <n v="0"/>
    <x v="4"/>
  </r>
  <r>
    <s v="1012310"/>
    <s v="Maxima Gutta Percha CC 20/Vl  "/>
    <s v="#15-40      "/>
    <s v="6Vls/Bx "/>
    <s v="METABI"/>
    <s v="1012310"/>
    <n v="3"/>
    <n v="5"/>
    <n v="0"/>
    <n v="1"/>
    <n v="0"/>
    <n v="0"/>
    <x v="3"/>
  </r>
  <r>
    <s v="2222119"/>
    <s v="Aquasil Ultra+ Refill Reg Set "/>
    <s v="Medium      "/>
    <s v="4/Pk    "/>
    <s v="CAULK"/>
    <s v="678673"/>
    <n v="3"/>
    <n v="6"/>
    <n v="0"/>
    <n v="1"/>
    <n v="0"/>
    <n v="0"/>
    <x v="4"/>
  </r>
  <r>
    <s v="7723276"/>
    <s v="Midwest Diamond FG 368-023M   "/>
    <s v="            "/>
    <s v="5/Pk    "/>
    <s v="MIDWES"/>
    <s v="471416"/>
    <n v="3"/>
    <n v="7"/>
    <n v="0"/>
    <n v="1"/>
    <n v="0"/>
    <n v="0"/>
    <x v="3"/>
  </r>
  <r>
    <s v="6023437"/>
    <s v="Strips Metritest 1.8% 28 Day  "/>
    <s v="            "/>
    <s v="60/Bt   "/>
    <s v="METREX"/>
    <s v="10-304"/>
    <n v="3"/>
    <n v="3"/>
    <n v="0"/>
    <n v="1"/>
    <n v="0"/>
    <n v="0"/>
    <x v="4"/>
  </r>
  <r>
    <s v="3530047"/>
    <s v="Evolve 300 Nitrile Glove      "/>
    <s v="X-Small     "/>
    <s v="300/Bx  "/>
    <s v="PRO2SO"/>
    <s v="CR3305"/>
    <n v="3"/>
    <n v="29"/>
    <n v="0"/>
    <n v="1"/>
    <n v="0"/>
    <n v="0"/>
    <x v="4"/>
  </r>
  <r>
    <s v="1613640"/>
    <s v="Uni-Wedges Narrow Green       "/>
    <s v="            "/>
    <s v="250/Bx  "/>
    <s v="ALMORE"/>
    <s v="93854"/>
    <n v="3"/>
    <n v="4"/>
    <n v="0"/>
    <n v="0"/>
    <n v="1"/>
    <n v="0"/>
    <x v="4"/>
  </r>
  <r>
    <s v="1890219"/>
    <s v="Sootheguard Air Pano Cape     "/>
    <s v="Lt.Blue     "/>
    <s v="Ea      "/>
    <s v="RINN"/>
    <s v="8611053"/>
    <n v="3"/>
    <n v="3"/>
    <n v="0"/>
    <n v="0"/>
    <n v="1"/>
    <n v="0"/>
    <x v="4"/>
  </r>
  <r>
    <s v="8960101"/>
    <s v="BluWhite Diamond FG           "/>
    <s v="461C        "/>
    <s v="5/Pk    "/>
    <s v="BEAVDN"/>
    <s v="FG461C-5"/>
    <n v="2"/>
    <n v="4"/>
    <n v="0"/>
    <n v="1"/>
    <n v="0"/>
    <n v="0"/>
    <x v="3"/>
  </r>
  <r>
    <s v="8083771"/>
    <s v="Gasket Handpiece Green        "/>
    <s v="            "/>
    <s v="3/pk    "/>
    <s v="STAR"/>
    <s v="202897"/>
    <n v="2"/>
    <n v="4"/>
    <n v="0"/>
    <n v="1"/>
    <n v="0"/>
    <n v="0"/>
    <x v="5"/>
  </r>
  <r>
    <s v="9537745"/>
    <s v="Needle Holder Mayo-Hegar TC SS"/>
    <s v="5&quot;          "/>
    <s v="Ea      "/>
    <s v="MILTEX"/>
    <s v="8-42TC"/>
    <n v="2"/>
    <n v="12"/>
    <n v="0"/>
    <n v="1"/>
    <n v="0"/>
    <n v="0"/>
    <x v="4"/>
  </r>
  <r>
    <s v="9991188"/>
    <s v="Piranha Diamond FG 878K-016C  "/>
    <s v="            "/>
    <s v="25/Pk   "/>
    <s v="SSWBUR"/>
    <s v="878K-016C"/>
    <n v="2"/>
    <n v="2"/>
    <n v="0"/>
    <n v="1"/>
    <n v="0"/>
    <n v="0"/>
    <x v="3"/>
  </r>
  <r>
    <s v="1126860"/>
    <s v="Criterion CR Chloroprene Glove"/>
    <s v="Large       "/>
    <s v="100/Bx  "/>
    <s v="PLAGLO"/>
    <s v="CRPC60DG-L"/>
    <n v="2"/>
    <n v="30"/>
    <n v="0"/>
    <n v="1"/>
    <n v="0"/>
    <n v="0"/>
    <x v="4"/>
  </r>
  <r>
    <s v="7170081"/>
    <s v="Chinrest Hygienic Barriers    "/>
    <s v="GXDP300/700 "/>
    <s v="200/Bx  "/>
    <s v="GENDEX"/>
    <s v="0.805.0379"/>
    <n v="2"/>
    <n v="3"/>
    <n v="0"/>
    <n v="1"/>
    <n v="0"/>
    <n v="0"/>
    <x v="3"/>
  </r>
  <r>
    <s v="1029357"/>
    <s v="Blu-Bite HP Super Fast Set    "/>
    <s v="Unflavored  "/>
    <s v="2/Bx    "/>
    <s v="CRODEL"/>
    <s v="1029357"/>
    <n v="2"/>
    <n v="3"/>
    <n v="0"/>
    <n v="1"/>
    <n v="0"/>
    <n v="0"/>
    <x v="4"/>
  </r>
  <r>
    <s v="1942120"/>
    <s v="Monoject 513ED Irr Syr Yel    "/>
    <s v="27Ga        "/>
    <s v="100/Bx  "/>
    <s v="CARDKN"/>
    <s v="8881513850"/>
    <n v="2"/>
    <n v="7"/>
    <n v="0"/>
    <n v="1"/>
    <n v="0"/>
    <n v="0"/>
    <x v="4"/>
  </r>
  <r>
    <s v="6000504"/>
    <s v="Spatula DE Novatech 6         "/>
    <s v="Long        "/>
    <s v="Ea      "/>
    <s v="HUFRID"/>
    <s v="CSNT6"/>
    <n v="2"/>
    <n v="15"/>
    <n v="0"/>
    <n v="1"/>
    <n v="0"/>
    <n v="0"/>
    <x v="4"/>
  </r>
  <r>
    <s v="7720372"/>
    <s v="Midwest Diamond FG 878K-014C  "/>
    <s v="            "/>
    <s v="5/Pk    "/>
    <s v="MIDWES"/>
    <s v="471325"/>
    <n v="2"/>
    <n v="6"/>
    <n v="0"/>
    <n v="1"/>
    <n v="0"/>
    <n v="0"/>
    <x v="3"/>
  </r>
  <r>
    <s v="9532034"/>
    <s v="Handle Solid Serrated         "/>
    <s v="C/S         "/>
    <s v="12/Pk   "/>
    <s v="MILTEX"/>
    <s v="67-680"/>
    <n v="2"/>
    <n v="2"/>
    <n v="0"/>
    <n v="0"/>
    <n v="0"/>
    <n v="1"/>
    <x v="1"/>
  </r>
  <r>
    <s v="1072496"/>
    <s v="Dia-Pro Gutta Percha CC.06    "/>
    <s v="#2-7        "/>
    <s v="60/Bx   "/>
    <s v="DIAINC"/>
    <s v="110-691"/>
    <n v="2"/>
    <n v="2"/>
    <n v="0"/>
    <n v="1"/>
    <n v="0"/>
    <n v="0"/>
    <x v="3"/>
  </r>
  <r>
    <s v="1126331"/>
    <s v="Essentials HVE Tips           "/>
    <s v="            "/>
    <s v="250/Bg  "/>
    <s v="CROSSC"/>
    <s v="ZETES"/>
    <n v="2"/>
    <n v="3"/>
    <n v="0"/>
    <n v="1"/>
    <n v="0"/>
    <n v="0"/>
    <x v="4"/>
  </r>
  <r>
    <s v="6011195"/>
    <s v="Surgical Curette Molt SE 4    "/>
    <s v="            "/>
    <s v="Ea      "/>
    <s v="HUFRID"/>
    <s v="CM46"/>
    <n v="2"/>
    <n v="10"/>
    <n v="0"/>
    <n v="0"/>
    <n v="0"/>
    <n v="1"/>
    <x v="1"/>
  </r>
  <r>
    <s v="3121965"/>
    <s v="Topex Prophy Paste Fine       "/>
    <s v="Bubblegum   "/>
    <s v="200/Bx  "/>
    <s v="SULTAN"/>
    <s v="AD30025"/>
    <n v="2"/>
    <n v="2"/>
    <n v="0.5"/>
    <n v="0.5"/>
    <n v="0"/>
    <n v="0"/>
    <x v="4"/>
  </r>
  <r>
    <s v="8881369"/>
    <s v="Alpen Diamond FG 847R-016     "/>
    <s v="847R-016    "/>
    <s v="5/Pk    "/>
    <s v="COLTEN"/>
    <s v="R847RC016FG"/>
    <n v="2"/>
    <n v="2"/>
    <n v="0"/>
    <n v="0"/>
    <n v="0"/>
    <n v="1"/>
    <x v="6"/>
  </r>
  <r>
    <s v="6402805"/>
    <s v="CaviWipes Towelettes Disinfect"/>
    <s v="Large       "/>
    <s v="160/Cn  "/>
    <s v="METREX"/>
    <s v="13-1100"/>
    <n v="2"/>
    <n v="9"/>
    <n v="0"/>
    <n v="1"/>
    <n v="0"/>
    <n v="0"/>
    <x v="4"/>
  </r>
  <r>
    <s v="7721278"/>
    <s v="Midwest Carbide Bur Clinic    "/>
    <s v="FG     1/2  "/>
    <s v="100/Bx  "/>
    <s v="MIDWES"/>
    <s v="385202"/>
    <n v="2"/>
    <n v="2"/>
    <n v="0"/>
    <n v="1"/>
    <n v="0"/>
    <n v="0"/>
    <x v="3"/>
  </r>
  <r>
    <s v="8882908"/>
    <s v="Alpen Diamond FG 379-023F     "/>
    <s v="Fine        "/>
    <s v="5/Pk    "/>
    <s v="COLTEN"/>
    <s v="R379F023FG"/>
    <n v="2"/>
    <n v="4"/>
    <n v="0"/>
    <n v="1"/>
    <n v="0"/>
    <n v="0"/>
    <x v="3"/>
  </r>
  <r>
    <s v="5700495"/>
    <s v="Master Torque 3 E-Type Motor  "/>
    <s v="5000 RPM    "/>
    <s v="Ea      "/>
    <s v="HANDPH"/>
    <s v="5700495"/>
    <n v="2"/>
    <n v="2"/>
    <n v="0"/>
    <n v="1"/>
    <n v="0"/>
    <n v="0"/>
    <x v="3"/>
  </r>
  <r>
    <s v="4030054"/>
    <s v="Pre-Tipped 12cc Syr Side Vent "/>
    <s v="30Ga        "/>
    <s v="100/Bx  "/>
    <s v="VISDEN"/>
    <s v="316119"/>
    <n v="2"/>
    <n v="2"/>
    <n v="0"/>
    <n v="0"/>
    <n v="0"/>
    <n v="1"/>
    <x v="6"/>
  </r>
  <r>
    <s v="1896006"/>
    <s v="Sootheguard w/o Collar Adult  "/>
    <s v="Lt. Blue    "/>
    <s v="Ea      "/>
    <s v="RINN"/>
    <s v="6611049"/>
    <n v="2"/>
    <n v="2"/>
    <n v="0"/>
    <n v="0"/>
    <n v="1"/>
    <n v="0"/>
    <x v="6"/>
  </r>
  <r>
    <s v="1071889"/>
    <s v="Nada Pumice Paste             "/>
    <s v="            "/>
    <s v="200/Bx  "/>
    <s v="PRETEC"/>
    <s v="223315"/>
    <n v="2"/>
    <n v="2"/>
    <n v="0"/>
    <n v="1"/>
    <n v="0"/>
    <n v="0"/>
    <x v="4"/>
  </r>
  <r>
    <s v="2160279"/>
    <s v="Extnd Sil MouthProp Child     "/>
    <s v="Yellow      "/>
    <s v="2/Pk    "/>
    <s v="PLASDT"/>
    <s v="SC-9060-3N"/>
    <n v="2"/>
    <n v="6"/>
    <n v="0"/>
    <n v="0"/>
    <n v="0"/>
    <n v="1"/>
    <x v="6"/>
  </r>
  <r>
    <s v="7725157"/>
    <s v="Midwest Carbide Bur Clinic    "/>
    <s v="FGSS  557   "/>
    <s v="100/Bx  "/>
    <s v="MIDWES"/>
    <s v="385427"/>
    <n v="2"/>
    <n v="2"/>
    <n v="0.5"/>
    <n v="0.5"/>
    <n v="0"/>
    <n v="0"/>
    <x v="4"/>
  </r>
  <r>
    <s v="7729482"/>
    <s v="Midwest Carbide Bur Clinic    "/>
    <s v="FG    2     "/>
    <s v="100/Bx  "/>
    <s v="MIDWES"/>
    <s v="385204"/>
    <n v="2"/>
    <n v="2"/>
    <n v="0"/>
    <n v="1"/>
    <n v="0"/>
    <n v="0"/>
    <x v="3"/>
  </r>
  <r>
    <s v="9531128"/>
    <s v="Ortho Plier How #110          "/>
    <s v="            "/>
    <s v="Each    "/>
    <s v="MILTEX"/>
    <s v="V974-20"/>
    <n v="2"/>
    <n v="5"/>
    <n v="0"/>
    <n v="0"/>
    <n v="0"/>
    <n v="1"/>
    <x v="1"/>
  </r>
  <r>
    <s v="9912003"/>
    <s v="ProEz Foam Trigger Spray      "/>
    <s v="            "/>
    <s v="24oz/Bt "/>
    <s v="COTREL"/>
    <s v="PREZF240-1"/>
    <n v="2"/>
    <n v="3"/>
    <n v="0"/>
    <n v="1"/>
    <n v="0"/>
    <n v="0"/>
    <x v="4"/>
  </r>
  <r>
    <s v="2422671"/>
    <s v="Pressure Indicator Paste Pump "/>
    <s v="            "/>
    <s v="2oz/Bt  "/>
    <s v="NATKEY"/>
    <s v="6121005"/>
    <n v="2"/>
    <n v="2"/>
    <n v="0"/>
    <n v="0"/>
    <n v="1"/>
    <n v="0"/>
    <x v="6"/>
  </r>
  <r>
    <s v="8881888"/>
    <s v="Alpen Diamond FG 132-008      "/>
    <s v="Fine        "/>
    <s v="5/Pk    "/>
    <s v="COLTEN"/>
    <s v="R132F008FG"/>
    <n v="2"/>
    <n v="2"/>
    <n v="0"/>
    <n v="0"/>
    <n v="0"/>
    <n v="1"/>
    <x v="6"/>
  </r>
  <r>
    <s v="3845789"/>
    <s v="Code Rings Blue               "/>
    <s v="            "/>
    <s v="100/Bx  "/>
    <s v="PULPDT"/>
    <s v="CR3"/>
    <n v="2"/>
    <n v="2"/>
    <n v="0"/>
    <n v="0"/>
    <n v="1"/>
    <n v="0"/>
    <x v="4"/>
  </r>
  <r>
    <s v="7723917"/>
    <s v="Midwest Diamond FG 850014C    "/>
    <s v="            "/>
    <s v="5/Pk    "/>
    <s v="MIDWES"/>
    <s v="471174"/>
    <n v="2"/>
    <n v="8"/>
    <n v="0"/>
    <n v="1"/>
    <n v="0"/>
    <n v="0"/>
    <x v="4"/>
  </r>
  <r>
    <s v="5550290"/>
    <s v="Dental Floss Waxed Mint       "/>
    <s v="200yd       "/>
    <s v="Ea      "/>
    <s v="J&amp;JDNT"/>
    <s v="02733"/>
    <n v="2"/>
    <n v="5"/>
    <n v="0"/>
    <n v="1"/>
    <n v="0"/>
    <n v="0"/>
    <x v="4"/>
  </r>
  <r>
    <s v="8888432"/>
    <s v="Alpen Diamond FG 135-014XF    "/>
    <s v="XFine       "/>
    <s v="5/Pk    "/>
    <s v="COLTEN"/>
    <s v="R135EF014FG"/>
    <n v="2"/>
    <n v="6"/>
    <n v="0"/>
    <n v="1"/>
    <n v="0"/>
    <n v="0"/>
    <x v="3"/>
  </r>
  <r>
    <s v="1344438"/>
    <s v="Hazardous Material Labels     "/>
    <s v="            "/>
    <s v="100/Rl  "/>
    <s v="PALMER"/>
    <s v="1959"/>
    <n v="2"/>
    <n v="3"/>
    <n v="0"/>
    <n v="0"/>
    <n v="1"/>
    <n v="0"/>
    <x v="4"/>
  </r>
  <r>
    <s v="3333042"/>
    <s v="G-aenial Universal Flo Syringe"/>
    <s v="A2          "/>
    <s v="Ea      "/>
    <s v="GC"/>
    <s v="004203"/>
    <n v="2"/>
    <n v="3"/>
    <n v="0"/>
    <n v="1"/>
    <n v="0"/>
    <n v="0"/>
    <x v="4"/>
  </r>
  <r>
    <s v="1045900"/>
    <s v="Diamond Single-Use FG         "/>
    <s v="811-033C    "/>
    <s v="25/Bx   "/>
    <s v="MICDIA"/>
    <s v="1045900"/>
    <n v="2"/>
    <n v="3"/>
    <n v="0"/>
    <n v="1"/>
    <n v="0"/>
    <n v="0"/>
    <x v="4"/>
  </r>
  <r>
    <s v="1900283"/>
    <s v="Bold Nitrile PF Glove         "/>
    <s v="Large       "/>
    <s v="100/Bx  "/>
    <s v="SUPMAX"/>
    <s v="73998"/>
    <n v="2"/>
    <n v="4"/>
    <n v="0.5"/>
    <n v="0.5"/>
    <n v="0"/>
    <n v="0"/>
    <x v="4"/>
  </r>
  <r>
    <s v="1733810"/>
    <s v="Dry Tips Adult                "/>
    <s v="Large       "/>
    <s v="50/Bx   "/>
    <s v="HYGOPL"/>
    <s v="291542"/>
    <n v="2"/>
    <n v="7"/>
    <n v="1"/>
    <n v="0"/>
    <n v="0"/>
    <n v="0"/>
    <x v="4"/>
  </r>
  <r>
    <s v="7726653"/>
    <s v="Midwest Diamond FG 863GK012EF "/>
    <s v="            "/>
    <s v="5/Pk    "/>
    <s v="MIDWES"/>
    <s v="471454"/>
    <n v="2"/>
    <n v="2"/>
    <n v="0"/>
    <n v="0"/>
    <n v="0"/>
    <n v="1"/>
    <x v="6"/>
  </r>
  <r>
    <s v="6655353"/>
    <s v="Denture Brushes Short Handle  "/>
    <s v="#500        "/>
    <s v="12/Bx   "/>
    <s v="LACTON"/>
    <s v="55229"/>
    <n v="2"/>
    <n v="9"/>
    <n v="0"/>
    <n v="1"/>
    <n v="0"/>
    <n v="0"/>
    <x v="4"/>
  </r>
  <r>
    <s v="1181345"/>
    <s v="Cap Bouffant Annie Blue       "/>
    <s v="Medium      "/>
    <s v="600/Ca  "/>
    <s v="ABCO"/>
    <s v="621715"/>
    <n v="2"/>
    <n v="3"/>
    <n v="0"/>
    <n v="0"/>
    <n v="0"/>
    <n v="1"/>
    <x v="1"/>
  </r>
  <r>
    <s v="6980368"/>
    <s v="Monarch Surface Disinfectant  "/>
    <s v="Spray       "/>
    <s v="Bt/32oz "/>
    <s v="AIRTEC"/>
    <s v="H6110-N"/>
    <n v="2"/>
    <n v="22"/>
    <n v="0"/>
    <n v="1"/>
    <n v="0"/>
    <n v="0"/>
    <x v="3"/>
  </r>
  <r>
    <s v="3673519"/>
    <s v="Sticker Fluoride at Work      "/>
    <s v="2.5x2.5     "/>
    <s v="100/Rl  "/>
    <s v="SHERMN"/>
    <s v="PS408"/>
    <n v="2"/>
    <n v="5"/>
    <n v="0"/>
    <n v="1"/>
    <n v="0"/>
    <n v="0"/>
    <x v="3"/>
  </r>
  <r>
    <s v="6007763"/>
    <s v="Excavator DE                  "/>
    <s v="19W         "/>
    <s v="Ea      "/>
    <s v="HUFRID"/>
    <s v="EXC19W"/>
    <n v="2"/>
    <n v="8"/>
    <n v="0"/>
    <n v="1"/>
    <n v="0"/>
    <n v="0"/>
    <x v="4"/>
  </r>
  <r>
    <s v="9991131"/>
    <s v="Piranha Diamond FG 830-012M   "/>
    <s v="            "/>
    <s v="25/Pk   "/>
    <s v="SSWBUR"/>
    <s v="830-012M"/>
    <n v="2"/>
    <n v="2"/>
    <n v="0"/>
    <n v="1"/>
    <n v="0"/>
    <n v="0"/>
    <x v="3"/>
  </r>
  <r>
    <s v="9007434"/>
    <s v="Mixing Tips Automix           "/>
    <s v="Brown       "/>
    <s v="20/Pk   "/>
    <s v="PACDEN"/>
    <s v="3001451HS"/>
    <n v="2"/>
    <n v="2"/>
    <n v="0.5"/>
    <n v="0.5"/>
    <n v="0"/>
    <n v="0"/>
    <x v="4"/>
  </r>
  <r>
    <s v="9028185"/>
    <s v="Post-It Assorted 4x6          "/>
    <s v="            "/>
    <s v="5/Pk    "/>
    <s v="ODEPOT"/>
    <s v="530238"/>
    <n v="2"/>
    <n v="2"/>
    <n v="0"/>
    <n v="0"/>
    <n v="0"/>
    <n v="1"/>
    <x v="7"/>
  </r>
  <r>
    <s v="8885495"/>
    <s v="Coltolux Light Guide 8mm      "/>
    <s v="Curved      "/>
    <s v="Ea      "/>
    <s v="COLTEN"/>
    <s v="C7921"/>
    <n v="2"/>
    <n v="2"/>
    <n v="0"/>
    <n v="1"/>
    <n v="0"/>
    <n v="0"/>
    <x v="3"/>
  </r>
  <r>
    <s v="4437700"/>
    <s v="Visor Shield Kit Medium       "/>
    <s v="Pink        "/>
    <s v="Ea      "/>
    <s v="OPDOP"/>
    <s v="308DK-PK-M"/>
    <n v="2"/>
    <n v="2"/>
    <n v="0"/>
    <n v="0"/>
    <n v="0"/>
    <n v="1"/>
    <x v="6"/>
  </r>
  <r>
    <s v="1125597"/>
    <s v="Oral Surgery Bur Shank 2      "/>
    <s v="#    8      "/>
    <s v="10/Pk   "/>
    <s v="PRIMAD"/>
    <s v="CROUND023HT"/>
    <n v="2"/>
    <n v="4"/>
    <n v="0"/>
    <n v="1"/>
    <n v="0"/>
    <n v="0"/>
    <x v="4"/>
  </r>
  <r>
    <s v="1071977"/>
    <s v="Pressure Water Bottle 3.5x14.5"/>
    <s v="2-Litre     "/>
    <s v="Ea      "/>
    <s v="PLASDT"/>
    <s v="HPB-4911"/>
    <n v="2"/>
    <n v="7"/>
    <n v="0"/>
    <n v="0"/>
    <n v="0"/>
    <n v="1"/>
    <x v="6"/>
  </r>
  <r>
    <s v="1077599"/>
    <s v="Retractor Weider              "/>
    <s v="Small 1     "/>
    <s v="Ea      "/>
    <s v="ATITAN"/>
    <s v="WEIDER 1"/>
    <n v="2"/>
    <n v="2"/>
    <n v="0"/>
    <n v="1"/>
    <n v="0"/>
    <n v="0"/>
    <x v="4"/>
  </r>
  <r>
    <s v="1044367"/>
    <s v="Ibuprofen Tablets             "/>
    <s v="200mg       "/>
    <s v="100/Bt  "/>
    <s v="GERIP"/>
    <s v="57896094101"/>
    <n v="2"/>
    <n v="2"/>
    <n v="0"/>
    <n v="1"/>
    <n v="0"/>
    <n v="0"/>
    <x v="8"/>
  </r>
  <r>
    <s v="1269494"/>
    <s v="Ibuprofen Tablets             "/>
    <s v="400mg       "/>
    <s v="500/Bt  "/>
    <s v="CARDGN"/>
    <s v="5251699"/>
    <n v="2"/>
    <n v="2"/>
    <n v="0"/>
    <n v="1"/>
    <n v="0"/>
    <n v="0"/>
    <x v="4"/>
  </r>
  <r>
    <s v="1322509"/>
    <s v="Alcohol Denatured             "/>
    <s v="            "/>
    <s v="Gallon  "/>
    <s v="ZADSDN"/>
    <s v="A966-8"/>
    <n v="2"/>
    <n v="2"/>
    <n v="0"/>
    <n v="1"/>
    <n v="0"/>
    <n v="0"/>
    <x v="4"/>
  </r>
  <r>
    <s v="5861001"/>
    <s v="Bone File Miller 21 Cross Cut "/>
    <s v="            "/>
    <s v="Ea      "/>
    <s v="NORDNT"/>
    <s v="FB21X"/>
    <n v="2"/>
    <n v="10"/>
    <n v="0"/>
    <n v="0"/>
    <n v="0"/>
    <n v="1"/>
    <x v="1"/>
  </r>
  <r>
    <s v="1349160"/>
    <s v="Mixing Sticks                 "/>
    <s v="            "/>
    <s v="100/Bx  "/>
    <s v="PALMER"/>
    <s v="1517"/>
    <n v="2"/>
    <n v="5"/>
    <n v="0"/>
    <n v="0"/>
    <n v="1"/>
    <n v="0"/>
    <x v="4"/>
  </r>
  <r>
    <s v="3333020"/>
    <s v="G-aenial Flo Syringe          "/>
    <s v="A1          "/>
    <s v="Ea      "/>
    <s v="GC"/>
    <s v="004194"/>
    <n v="2"/>
    <n v="4"/>
    <n v="0.5"/>
    <n v="0.5"/>
    <n v="0"/>
    <n v="0"/>
    <x v="4"/>
  </r>
  <r>
    <s v="1046401"/>
    <s v="Acclean 1.23% APF 60S Gel     "/>
    <s v="Grape       "/>
    <s v="16oz/Bt "/>
    <s v="MEDICM"/>
    <s v="1046401"/>
    <n v="2"/>
    <n v="5"/>
    <n v="0"/>
    <n v="1"/>
    <n v="0"/>
    <n v="0"/>
    <x v="4"/>
  </r>
  <r>
    <s v="1093441"/>
    <s v="Tumbler Drinking 7 Oz         "/>
    <s v="2-7/8X3-1/8 "/>
    <s v="Ea      "/>
    <s v="MILTEX"/>
    <s v="3-907"/>
    <n v="2"/>
    <n v="11"/>
    <n v="0"/>
    <n v="1"/>
    <n v="0"/>
    <n v="0"/>
    <x v="4"/>
  </r>
  <r>
    <s v="7541616"/>
    <s v="Shield Mask Anti Fluid AntiFog"/>
    <s v="Blue        "/>
    <s v="4x25/Ca "/>
    <s v="RICHMD"/>
    <s v="400506"/>
    <n v="2"/>
    <n v="12"/>
    <n v="0.5"/>
    <n v="0.5"/>
    <n v="0"/>
    <n v="0"/>
    <x v="4"/>
  </r>
  <r>
    <s v="1350006"/>
    <s v="Apron PanoPoncho Blue L/Free  "/>
    <s v="Child       "/>
    <s v="Ea      "/>
    <s v="PINNAC"/>
    <s v="31352"/>
    <n v="2"/>
    <n v="2"/>
    <n v="0"/>
    <n v="0"/>
    <n v="1"/>
    <n v="0"/>
    <x v="6"/>
  </r>
  <r>
    <s v="2220665"/>
    <s v="TPH Spectra LV Syringe        "/>
    <s v="C4          "/>
    <s v="Ea      "/>
    <s v="CAULK"/>
    <s v="642829"/>
    <n v="2"/>
    <n v="5"/>
    <n v="0"/>
    <n v="1"/>
    <n v="0"/>
    <n v="0"/>
    <x v="3"/>
  </r>
  <r>
    <s v="1117512"/>
    <s v="Denti-Gel 1.23% APF Gel       "/>
    <s v="Strawberry  "/>
    <s v="16.2/Bt "/>
    <s v="MEDICM"/>
    <s v="10021-ST"/>
    <n v="2"/>
    <n v="5"/>
    <n v="0"/>
    <n v="1"/>
    <n v="0"/>
    <n v="0"/>
    <x v="4"/>
  </r>
  <r>
    <s v="2285320"/>
    <s v="NTI Diamond FG 368-018F       "/>
    <s v="            "/>
    <s v="5/Pk    "/>
    <s v="AXIS"/>
    <s v="F368-018"/>
    <n v="2"/>
    <n v="3"/>
    <n v="0"/>
    <n v="1"/>
    <n v="0"/>
    <n v="0"/>
    <x v="3"/>
  </r>
  <r>
    <s v="1008229"/>
    <s v="Napkin Holder Chain           "/>
    <s v="            "/>
    <s v="Ea      "/>
    <s v="TEMREX"/>
    <s v="1008229"/>
    <n v="2"/>
    <n v="7"/>
    <n v="0.5"/>
    <n v="0.5"/>
    <n v="0"/>
    <n v="0"/>
    <x v="4"/>
  </r>
  <r>
    <s v="7728875"/>
    <s v="Midwest Diamond FG 878K-012C  "/>
    <s v="            "/>
    <s v="5/Pk    "/>
    <s v="MIDWES"/>
    <s v="471324"/>
    <n v="2"/>
    <n v="7"/>
    <n v="0.5"/>
    <n v="0.5"/>
    <n v="0"/>
    <n v="0"/>
    <x v="4"/>
  </r>
  <r>
    <s v="7720964"/>
    <s v="Midwest Carbide Surgical      "/>
    <s v="LAOS    8   "/>
    <s v="2/Pk    "/>
    <s v="MIDWES"/>
    <s v="388907"/>
    <n v="2"/>
    <n v="7"/>
    <n v="0"/>
    <n v="1"/>
    <n v="0"/>
    <n v="0"/>
    <x v="3"/>
  </r>
  <r>
    <s v="6585109"/>
    <s v="Steri-Bur Guard 12-Hole       "/>
    <s v="Beige       "/>
    <s v="Ea      "/>
    <s v="ZIRC"/>
    <s v="50Z406G"/>
    <n v="2"/>
    <n v="6"/>
    <n v="0"/>
    <n v="1"/>
    <n v="0"/>
    <n v="0"/>
    <x v="3"/>
  </r>
  <r>
    <s v="1640601"/>
    <s v="Battery,Radii Plus Lithium-Ion"/>
    <s v="Replcmt     "/>
    <s v="Ea      "/>
    <s v="SOUDEN"/>
    <s v="5600062"/>
    <n v="2"/>
    <n v="2"/>
    <n v="0"/>
    <n v="1"/>
    <n v="0"/>
    <n v="0"/>
    <x v="3"/>
  </r>
  <r>
    <s v="7540159"/>
    <s v="Tiltop Cotton Pellet Refill   "/>
    <s v="Size 4      "/>
    <s v="12/Bx   "/>
    <s v="RICHMD"/>
    <s v="100904"/>
    <n v="2"/>
    <n v="3"/>
    <n v="0"/>
    <n v="1"/>
    <n v="0"/>
    <n v="0"/>
    <x v="4"/>
  </r>
  <r>
    <s v="9533809"/>
    <s v="Elevator Spade Straight       "/>
    <s v="            "/>
    <s v="Ea      "/>
    <s v="MILTEX"/>
    <s v="DEL4SPD"/>
    <n v="1"/>
    <n v="3"/>
    <n v="0"/>
    <n v="0"/>
    <n v="1"/>
    <n v="0"/>
    <x v="6"/>
  </r>
  <r>
    <s v="1229841"/>
    <s v="ProEvac Disposable Trap       "/>
    <s v="2-1/8&quot;      "/>
    <s v="144/Pk  "/>
    <s v="PACDEN"/>
    <s v="PD-5501"/>
    <n v="1"/>
    <n v="1"/>
    <n v="0"/>
    <n v="0"/>
    <n v="0"/>
    <n v="1"/>
    <x v="6"/>
  </r>
  <r>
    <s v="6350015"/>
    <s v="Pulse Oximeter DigiO2         "/>
    <s v="Finger      "/>
    <s v="Ea      "/>
    <s v="GF"/>
    <s v="JB02007"/>
    <n v="1"/>
    <n v="3"/>
    <n v="0"/>
    <n v="1"/>
    <n v="0"/>
    <n v="0"/>
    <x v="4"/>
  </r>
  <r>
    <s v="7770473"/>
    <s v="Unitek Crowns SS Prim Ant Lat "/>
    <s v="UR4 907034  "/>
    <s v="5/Bx    "/>
    <s v="THREEM"/>
    <s v="907034"/>
    <n v="1"/>
    <n v="3"/>
    <n v="0"/>
    <n v="1"/>
    <n v="0"/>
    <n v="0"/>
    <x v="4"/>
  </r>
  <r>
    <s v="3000005"/>
    <s v="Supermat Matrix Refill Metal  "/>
    <s v="5/.038mm    "/>
    <s v="50/Bx   "/>
    <s v="GARRDE"/>
    <s v="G2181"/>
    <n v="1"/>
    <n v="2"/>
    <n v="0"/>
    <n v="1"/>
    <n v="0"/>
    <n v="0"/>
    <x v="4"/>
  </r>
  <r>
    <s v="5701378"/>
    <s v="Maxi-Gard X-Ray Lead Apron w/ "/>
    <s v="Collar Beige"/>
    <s v="Ea      "/>
    <s v="KIRMED"/>
    <s v="5701378"/>
    <n v="1"/>
    <n v="2"/>
    <n v="1"/>
    <n v="0"/>
    <n v="0"/>
    <n v="0"/>
    <x v="4"/>
  </r>
  <r>
    <s v="1731858"/>
    <s v="NeoDiamond FG 1923F           "/>
    <s v="            "/>
    <s v="25/Pk   "/>
    <s v="MICROC"/>
    <s v="1923F"/>
    <n v="1"/>
    <n v="6"/>
    <n v="0"/>
    <n v="1"/>
    <n v="0"/>
    <n v="0"/>
    <x v="4"/>
  </r>
  <r>
    <s v="1253938"/>
    <s v="Colorvue Oxford DE Probe Kit  "/>
    <s v="            "/>
    <s v="6Tips/Pk"/>
    <s v="HUFRID"/>
    <s v="PCVOKIT6"/>
    <n v="1"/>
    <n v="1"/>
    <n v="0"/>
    <n v="1"/>
    <n v="0"/>
    <n v="0"/>
    <x v="6"/>
  </r>
  <r>
    <s v="6001509"/>
    <s v="Mirror Double Sided FS        "/>
    <s v="#5          "/>
    <s v="3/Pk    "/>
    <s v="HUFRID"/>
    <s v="MIR5DS/3"/>
    <n v="1"/>
    <n v="4"/>
    <n v="1"/>
    <n v="0"/>
    <n v="0"/>
    <n v="0"/>
    <x v="4"/>
  </r>
  <r>
    <s v="5477295"/>
    <s v="Fiesta Coded Clamp Winged     "/>
    <s v="14A         "/>
    <s v="Ea      "/>
    <s v="COLTEN"/>
    <s v="H09965"/>
    <n v="1"/>
    <n v="3"/>
    <n v="0"/>
    <n v="1"/>
    <n v="0"/>
    <n v="0"/>
    <x v="3"/>
  </r>
  <r>
    <s v="5551415"/>
    <s v="Nupro APF Foam Aerosol        "/>
    <s v="Spearmint   "/>
    <s v="4.4oz/Cn"/>
    <s v="DNTEQU"/>
    <s v="130114"/>
    <n v="1"/>
    <n v="2"/>
    <n v="0"/>
    <n v="1"/>
    <n v="0"/>
    <n v="0"/>
    <x v="4"/>
  </r>
  <r>
    <s v="3000053"/>
    <s v="ComposiTight 3D Ring Clear    "/>
    <s v="Softface    "/>
    <s v="2/Pk    "/>
    <s v="GARRDE"/>
    <s v="3D600"/>
    <n v="1"/>
    <n v="1"/>
    <n v="0"/>
    <n v="1"/>
    <n v="0"/>
    <n v="0"/>
    <x v="4"/>
  </r>
  <r>
    <s v="2160236"/>
    <s v="Acumix Cartridge Dispenser Gun"/>
    <s v="1:1         "/>
    <s v="Ea      "/>
    <s v="PLASDT"/>
    <s v="IT8-50-11"/>
    <n v="1"/>
    <n v="2"/>
    <n v="0"/>
    <n v="0"/>
    <n v="0"/>
    <n v="1"/>
    <x v="6"/>
  </r>
  <r>
    <s v="5864664"/>
    <s v="Forcep Upper Universal        "/>
    <s v="150AS       "/>
    <s v="Ea      "/>
    <s v="NORDNT"/>
    <s v="FE150AS"/>
    <n v="1"/>
    <n v="2"/>
    <n v="0"/>
    <n v="1"/>
    <n v="0"/>
    <n v="0"/>
    <x v="3"/>
  </r>
  <r>
    <s v="1017244"/>
    <s v="Tray Cover 8.5x12.25          "/>
    <s v="Mauve       "/>
    <s v="1000/Bx "/>
    <s v="TIDI-E"/>
    <s v="917516"/>
    <n v="1"/>
    <n v="1"/>
    <n v="0"/>
    <n v="1"/>
    <n v="0"/>
    <n v="0"/>
    <x v="3"/>
  </r>
  <r>
    <s v="3120104"/>
    <s v="FlashTips Disp AW Syringe Tips"/>
    <s v="Assorted    "/>
    <s v="250/Bg  "/>
    <s v="SULTAN"/>
    <s v="23071"/>
    <n v="1"/>
    <n v="1"/>
    <n v="0"/>
    <n v="1"/>
    <n v="0"/>
    <n v="0"/>
    <x v="4"/>
  </r>
  <r>
    <s v="8950048"/>
    <s v="Chair Cover Rolls             "/>
    <s v="27.5x24     "/>
    <s v="4Bx/Ca  "/>
    <s v="TIDI-E"/>
    <s v="915001"/>
    <n v="1"/>
    <n v="1"/>
    <n v="0"/>
    <n v="1"/>
    <n v="0"/>
    <n v="0"/>
    <x v="4"/>
  </r>
  <r>
    <s v="1003428"/>
    <s v="Gutta Percha Points 30mm      "/>
    <s v="Large       "/>
    <s v="100/Bx  "/>
    <s v="COLWHA"/>
    <s v="H05582"/>
    <n v="1"/>
    <n v="2"/>
    <n v="0"/>
    <n v="1"/>
    <n v="0"/>
    <n v="0"/>
    <x v="3"/>
  </r>
  <r>
    <s v="2160251"/>
    <s v="Acutips Disp A/W Syringe Tips "/>
    <s v="Assorted    "/>
    <s v="250/Pk  "/>
    <s v="PLASDT"/>
    <s v="TST-A"/>
    <n v="1"/>
    <n v="1"/>
    <n v="0"/>
    <n v="0"/>
    <n v="0"/>
    <n v="1"/>
    <x v="6"/>
  </r>
  <r>
    <s v="3848649"/>
    <s v="Tray Adhesive                 "/>
    <s v="            "/>
    <s v="29.5ml  "/>
    <s v="PULPDT"/>
    <s v="DTA2"/>
    <n v="1"/>
    <n v="1"/>
    <n v="0"/>
    <n v="1"/>
    <n v="0"/>
    <n v="0"/>
    <x v="3"/>
  </r>
  <r>
    <s v="3270087"/>
    <s v="Jacket Warm-Up Unisex 2 Pkt   "/>
    <s v="Ceil 2XL    "/>
    <s v="Ea      "/>
    <s v="FASHIO"/>
    <s v="7690-2XL"/>
    <n v="1"/>
    <n v="1"/>
    <n v="0"/>
    <n v="0"/>
    <n v="0"/>
    <n v="1"/>
    <x v="6"/>
  </r>
  <r>
    <s v="5863616"/>
    <s v="Mirror Handle Cone Socket     "/>
    <s v="SE          "/>
    <s v="Ea      "/>
    <s v="NORDNT"/>
    <s v="HM12"/>
    <n v="1"/>
    <n v="5"/>
    <n v="0"/>
    <n v="1"/>
    <n v="0"/>
    <n v="0"/>
    <x v="1"/>
  </r>
  <r>
    <s v="1139881"/>
    <s v="Lever Hve Handpiece           "/>
    <s v="Gray        "/>
    <s v="3/Pk    "/>
    <s v="WOWIDE"/>
    <s v="B11113"/>
    <n v="1"/>
    <n v="2"/>
    <n v="0"/>
    <n v="1"/>
    <n v="0"/>
    <n v="0"/>
    <x v="5"/>
  </r>
  <r>
    <s v="1115676"/>
    <s v="Vector Coupler O-Ring Kit     "/>
    <s v="            "/>
    <s v="Ea      "/>
    <s v="VECRND"/>
    <s v="RP-008"/>
    <n v="1"/>
    <n v="3"/>
    <n v="0"/>
    <n v="0"/>
    <n v="0"/>
    <n v="1"/>
    <x v="6"/>
  </r>
  <r>
    <s v="5472328"/>
    <s v="Wedjets Dental Dam Cord Yellow"/>
    <s v="Small       "/>
    <s v="Ea      "/>
    <s v="COLTEN"/>
    <s v="H06522"/>
    <n v="1"/>
    <n v="1"/>
    <n v="0"/>
    <n v="1"/>
    <n v="0"/>
    <n v="0"/>
    <x v="4"/>
  </r>
  <r>
    <s v="1342888"/>
    <s v="Pan-A-Cape Apron Vinyl/Vinyl  "/>
    <s v="Beige       "/>
    <s v="Ea      "/>
    <s v="PALMER"/>
    <s v="29BEIGE"/>
    <n v="1"/>
    <n v="1"/>
    <n v="0"/>
    <n v="0"/>
    <n v="1"/>
    <n v="0"/>
    <x v="6"/>
  </r>
  <r>
    <s v="6781845"/>
    <s v="Denline Jacket Ladies 31      "/>
    <s v="Ceil M      "/>
    <s v="Ea      "/>
    <s v="DENLIN"/>
    <s v="DL156CEM"/>
    <n v="1"/>
    <n v="3"/>
    <n v="0"/>
    <n v="0"/>
    <n v="0"/>
    <n v="1"/>
    <x v="6"/>
  </r>
  <r>
    <s v="6005315"/>
    <s v="Elevator Potts #6             "/>
    <s v="            "/>
    <s v="Ea      "/>
    <s v="HUFRID"/>
    <s v="E6"/>
    <n v="1"/>
    <n v="2"/>
    <n v="0"/>
    <n v="0"/>
    <n v="0"/>
    <n v="1"/>
    <x v="1"/>
  </r>
  <r>
    <s v="1126996"/>
    <s v="Blu-Bite HP Fast Set          "/>
    <s v="Vanilla     "/>
    <s v="2/Bx    "/>
    <s v="CRODEL"/>
    <s v="1126996"/>
    <n v="1"/>
    <n v="1"/>
    <n v="0"/>
    <n v="1"/>
    <n v="0"/>
    <n v="0"/>
    <x v="4"/>
  </r>
  <r>
    <s v="8760178"/>
    <s v="Glove N Care Hand Cream Tube  "/>
    <s v="3.4oz       "/>
    <s v="3.4oz/Ea"/>
    <s v="EDS"/>
    <s v="1200-00"/>
    <n v="1"/>
    <n v="3"/>
    <n v="0"/>
    <n v="1"/>
    <n v="0"/>
    <n v="0"/>
    <x v="4"/>
  </r>
  <r>
    <s v="3336051"/>
    <s v="Fuji I Cement Powder LY       "/>
    <s v="            "/>
    <s v="35gm/Bt "/>
    <s v="GC"/>
    <s v="901008"/>
    <n v="1"/>
    <n v="2"/>
    <n v="0"/>
    <n v="1"/>
    <n v="0"/>
    <n v="0"/>
    <x v="4"/>
  </r>
  <r>
    <s v="7373114"/>
    <s v="White &amp; Brite Take Home       "/>
    <s v="10% Dlx     "/>
    <s v="6/Bx    "/>
    <s v="THREEM"/>
    <s v="12170"/>
    <n v="1"/>
    <n v="6"/>
    <n v="0"/>
    <n v="1"/>
    <n v="0"/>
    <n v="0"/>
    <x v="3"/>
  </r>
  <r>
    <s v="5700206"/>
    <s v="Plastic Wedges                "/>
    <s v="Assorted    "/>
    <s v="400/Pk  "/>
    <s v="PROMIS"/>
    <s v="PW01-AK"/>
    <n v="1"/>
    <n v="1"/>
    <n v="0"/>
    <n v="1"/>
    <n v="0"/>
    <n v="0"/>
    <x v="3"/>
  </r>
  <r>
    <s v="1315966"/>
    <s v="Gloves Semperforce Exm PF LF  "/>
    <s v="Sz. Small   "/>
    <s v="100/Bx  "/>
    <s v="SEMPER"/>
    <s v="BKNF102"/>
    <n v="1"/>
    <n v="4"/>
    <n v="0"/>
    <n v="1"/>
    <n v="0"/>
    <n v="0"/>
    <x v="3"/>
  </r>
  <r>
    <s v="1080192"/>
    <s v="Sparkle Prophy Paste Coarse   "/>
    <s v="Mint        "/>
    <s v="200/Bx  "/>
    <s v="CROSSC"/>
    <s v="UPCM"/>
    <n v="1"/>
    <n v="3"/>
    <n v="0"/>
    <n v="1"/>
    <n v="0"/>
    <n v="0"/>
    <x v="4"/>
  </r>
  <r>
    <s v="7770651"/>
    <s v="Unitek Crowns SS Prim Ant Lat "/>
    <s v="UR5 907035  "/>
    <s v="5/Bx    "/>
    <s v="THREEM"/>
    <s v="907035"/>
    <n v="1"/>
    <n v="3"/>
    <n v="0"/>
    <n v="1"/>
    <n v="0"/>
    <n v="0"/>
    <x v="3"/>
  </r>
  <r>
    <s v="9008055"/>
    <s v="AIR SCALER H6/7 DE            "/>
    <s v="            "/>
    <s v="Ea      "/>
    <s v="JINSTR"/>
    <s v="900-8055"/>
    <n v="1"/>
    <n v="10"/>
    <n v="0"/>
    <n v="1"/>
    <n v="0"/>
    <n v="0"/>
    <x v="4"/>
  </r>
  <r>
    <s v="9008060"/>
    <s v="AIR SCALER U15/30 DE          "/>
    <s v="            "/>
    <s v="Ea      "/>
    <s v="JINSTR"/>
    <s v="900-8060"/>
    <n v="1"/>
    <n v="2"/>
    <n v="0"/>
    <n v="1"/>
    <n v="0"/>
    <n v="0"/>
    <x v="4"/>
  </r>
  <r>
    <s v="3174279"/>
    <s v="Flex-R Files 31mm             "/>
    <s v="#25         "/>
    <s v="6/Pk    "/>
    <s v="MILTEX"/>
    <s v="012-14185"/>
    <n v="1"/>
    <n v="1"/>
    <n v="1"/>
    <n v="0"/>
    <n v="0"/>
    <n v="0"/>
    <x v="4"/>
  </r>
  <r>
    <s v="6834061"/>
    <s v="Nitrile Utility Gloves Pair   "/>
    <s v="            "/>
    <s v="Small   "/>
    <s v="HPTC"/>
    <s v="NUG1S"/>
    <n v="1"/>
    <n v="1"/>
    <n v="0"/>
    <n v="0"/>
    <n v="0"/>
    <n v="1"/>
    <x v="6"/>
  </r>
  <r>
    <s v="3673780"/>
    <s v="Brochure Baby Teeth WhenIn/Out"/>
    <s v="4 Panels    "/>
    <s v="50/Pk   "/>
    <s v="AMERDA"/>
    <s v="W216"/>
    <n v="1"/>
    <n v="1"/>
    <n v="0"/>
    <n v="0"/>
    <n v="0"/>
    <n v="1"/>
    <x v="6"/>
  </r>
  <r>
    <s v="1980113"/>
    <s v="Indelible Marking Pen         "/>
    <s v="Black       "/>
    <s v="Ea      "/>
    <s v="DENTM"/>
    <s v="043-800-00"/>
    <n v="1"/>
    <n v="1"/>
    <n v="0"/>
    <n v="0"/>
    <n v="1"/>
    <n v="0"/>
    <x v="4"/>
  </r>
  <r>
    <s v="6009802"/>
    <s v="Curette Gracey AF DE 13/14    "/>
    <s v="#4 Handle   "/>
    <s v="Ea      "/>
    <s v="HUFRID"/>
    <s v="SRPG13/144"/>
    <n v="1"/>
    <n v="1"/>
    <n v="0"/>
    <n v="0"/>
    <n v="0"/>
    <n v="1"/>
    <x v="6"/>
  </r>
  <r>
    <s v="6429181"/>
    <s v="Bulb f/Adec Light             "/>
    <s v="            "/>
    <s v="Ea      "/>
    <s v="DCI"/>
    <s v="8696"/>
    <n v="1"/>
    <n v="5"/>
    <n v="0"/>
    <n v="1"/>
    <n v="0"/>
    <n v="0"/>
    <x v="5"/>
  </r>
  <r>
    <s v="3251727"/>
    <s v="Neutracare Home Fluoride Mint "/>
    <s v="2oz Tube    "/>
    <s v="12/Bx   "/>
    <s v="YOUNG"/>
    <s v="75074570"/>
    <n v="1"/>
    <n v="1"/>
    <n v="0"/>
    <n v="1"/>
    <n v="0"/>
    <n v="0"/>
    <x v="4"/>
  </r>
  <r>
    <s v="4430104"/>
    <s v="Bottle With Dropper Amber     "/>
    <s v="2oz         "/>
    <s v="Ea      "/>
    <s v="PERTEX"/>
    <s v="GLA-00905"/>
    <n v="1"/>
    <n v="3"/>
    <n v="0"/>
    <n v="1"/>
    <n v="0"/>
    <n v="0"/>
    <x v="3"/>
  </r>
  <r>
    <s v="3785512"/>
    <s v="Ketac-Cem Cement Aplicap Intro"/>
    <s v="Pk          "/>
    <s v="Ea      "/>
    <s v="THREEM"/>
    <s v="56053"/>
    <n v="1"/>
    <n v="1"/>
    <n v="0"/>
    <n v="1"/>
    <n v="0"/>
    <n v="0"/>
    <x v="3"/>
  </r>
  <r>
    <s v="9537925"/>
    <s v="Operating Scissor Curved      "/>
    <s v="4-3/4&quot;      "/>
    <s v="Ea      "/>
    <s v="MILTEX"/>
    <s v="5-32"/>
    <n v="1"/>
    <n v="1"/>
    <n v="0"/>
    <n v="0"/>
    <n v="1"/>
    <n v="0"/>
    <x v="6"/>
  </r>
  <r>
    <s v="1640079"/>
    <s v="Radii-Cal LED Light           "/>
    <s v="            "/>
    <s v="Ea      "/>
    <s v="SOUDEN"/>
    <s v="5600102"/>
    <n v="1"/>
    <n v="1"/>
    <n v="0"/>
    <n v="1"/>
    <n v="0"/>
    <n v="0"/>
    <x v="4"/>
  </r>
  <r>
    <s v="1183614"/>
    <s v="Monitor BP w/Case Wrist       "/>
    <s v="Black       "/>
    <s v="Ea      "/>
    <s v="GF"/>
    <s v="1143"/>
    <n v="1"/>
    <n v="1"/>
    <n v="0"/>
    <n v="1"/>
    <n v="0"/>
    <n v="0"/>
    <x v="3"/>
  </r>
  <r>
    <s v="7213590"/>
    <s v="CB Temp Kit                   "/>
    <s v="A3          "/>
    <s v="Ea      "/>
    <s v="MORITA"/>
    <s v="28600200"/>
    <n v="1"/>
    <n v="1"/>
    <n v="0"/>
    <n v="0"/>
    <n v="1"/>
    <n v="0"/>
    <x v="6"/>
  </r>
  <r>
    <s v="7724277"/>
    <s v="Midwest Carbide Bur Clinic    "/>
    <s v="FGSS  330   "/>
    <s v="100/Bx  "/>
    <s v="MIDWES"/>
    <s v="385461"/>
    <n v="1"/>
    <n v="1"/>
    <n v="0"/>
    <n v="1"/>
    <n v="0"/>
    <n v="0"/>
    <x v="4"/>
  </r>
  <r>
    <s v="3376470"/>
    <s v="Scrub Pant Womens Core Stretch"/>
    <s v="Ciel M      "/>
    <s v="Ea      "/>
    <s v="STRATE"/>
    <s v="4044-CIEW-M"/>
    <n v="1"/>
    <n v="1"/>
    <n v="0"/>
    <n v="1"/>
    <n v="0"/>
    <n v="0"/>
    <x v="6"/>
  </r>
  <r>
    <s v="3680790"/>
    <s v="Bag Scatter Spring            "/>
    <s v="Clear 7x10  "/>
    <s v="100/Bx  "/>
    <s v="SHERMN"/>
    <s v="98ZI"/>
    <n v="1"/>
    <n v="3"/>
    <n v="0"/>
    <n v="1"/>
    <n v="0"/>
    <n v="0"/>
    <x v="3"/>
  </r>
  <r>
    <s v="1225205"/>
    <s v="Container Phleb Sharps-A-Gator"/>
    <s v="Red 1qt     "/>
    <s v="Ea      "/>
    <s v="FISHER"/>
    <s v="22037970"/>
    <n v="1"/>
    <n v="6"/>
    <n v="0"/>
    <n v="0"/>
    <n v="0"/>
    <n v="1"/>
    <x v="6"/>
  </r>
  <r>
    <s v="9536348"/>
    <s v="Carbide Bur Surgical FG    6  "/>
    <s v="            "/>
    <s v="10/Pk   "/>
    <s v="MILTEX"/>
    <s v="DFG6SU"/>
    <n v="1"/>
    <n v="1"/>
    <n v="0"/>
    <n v="1"/>
    <n v="0"/>
    <n v="0"/>
    <x v="3"/>
  </r>
  <r>
    <s v="1002484"/>
    <s v="Carbide Bur FG    35          "/>
    <s v="            "/>
    <s v="10/Pk   "/>
    <s v="PRIMAD"/>
    <s v="206100251200"/>
    <n v="1"/>
    <n v="4"/>
    <n v="0"/>
    <n v="1"/>
    <n v="0"/>
    <n v="0"/>
    <x v="4"/>
  </r>
  <r>
    <s v="9004797"/>
    <s v="Anodized Composite Instrument "/>
    <s v="DE F6       "/>
    <s v="Ea      "/>
    <s v="JINSTR"/>
    <s v="900-4797"/>
    <n v="1"/>
    <n v="5"/>
    <n v="0"/>
    <n v="1"/>
    <n v="0"/>
    <n v="0"/>
    <x v="4"/>
  </r>
  <r>
    <s v="7725939"/>
    <s v="Midwest Carbide Bur Clinic    "/>
    <s v="LA    2     "/>
    <s v="100/Bx  "/>
    <s v="MIDWES"/>
    <s v="385104"/>
    <n v="1"/>
    <n v="2"/>
    <n v="0"/>
    <n v="1"/>
    <n v="0"/>
    <n v="0"/>
    <x v="4"/>
  </r>
  <r>
    <s v="1640044"/>
    <s v="GS-80 Caps Fast Set           "/>
    <s v="1 Spill     "/>
    <s v="50/Bx   "/>
    <s v="SOUDEN"/>
    <s v="4401202"/>
    <n v="1"/>
    <n v="1"/>
    <n v="0"/>
    <n v="1"/>
    <n v="0"/>
    <n v="0"/>
    <x v="3"/>
  </r>
  <r>
    <s v="2919758"/>
    <s v="Opti-Klens Eyewash Emergency  "/>
    <s v="            "/>
    <s v="EA      "/>
    <s v="ABCO"/>
    <s v="329201"/>
    <n v="1"/>
    <n v="1"/>
    <n v="0"/>
    <n v="1"/>
    <n v="0"/>
    <n v="0"/>
    <x v="4"/>
  </r>
  <r>
    <s v="1071130"/>
    <s v="Quick Stat FS Standard Kit    "/>
    <s v="            "/>
    <s v="4/Pk    "/>
    <s v="VISDEN"/>
    <s v="502804"/>
    <n v="1"/>
    <n v="1"/>
    <n v="0"/>
    <n v="1"/>
    <n v="0"/>
    <n v="0"/>
    <x v="4"/>
  </r>
  <r>
    <s v="6240064"/>
    <s v="Sm7 Emer Medical Kit - Adult  "/>
    <s v="Adult       "/>
    <s v="Ea      "/>
    <s v="HEALTH"/>
    <s v="1003490"/>
    <n v="1"/>
    <n v="1"/>
    <n v="0"/>
    <n v="0"/>
    <n v="0"/>
    <n v="1"/>
    <x v="6"/>
  </r>
  <r>
    <s v="7727255"/>
    <s v="Midwest Carbide Bur Clinic    "/>
    <s v="LA    8     "/>
    <s v="100/Bx  "/>
    <s v="MIDWES"/>
    <s v="385107"/>
    <n v="1"/>
    <n v="1"/>
    <n v="0"/>
    <n v="1"/>
    <n v="0"/>
    <n v="0"/>
    <x v="3"/>
  </r>
  <r>
    <s v="3849985"/>
    <s v="T-Type Bands S/S Straight     "/>
    <s v="Narrow      "/>
    <s v="100/Bx  "/>
    <s v="PULPDT"/>
    <s v="BTSS/N"/>
    <n v="1"/>
    <n v="1"/>
    <n v="0"/>
    <n v="1"/>
    <n v="0"/>
    <n v="0"/>
    <x v="4"/>
  </r>
  <r>
    <s v="5502341"/>
    <s v="DIGORA Optime Bite Cover &amp; Bag"/>
    <s v="Size 0      "/>
    <s v="400/Bx  "/>
    <s v="INSTRM"/>
    <s v="0.805.5405"/>
    <n v="1"/>
    <n v="2"/>
    <n v="0"/>
    <n v="1"/>
    <n v="0"/>
    <n v="0"/>
    <x v="4"/>
  </r>
  <r>
    <s v="9045180"/>
    <s v="Super-Stick Post-it 3x3 Asst  "/>
    <s v="Ultra Colors"/>
    <s v="12/Pk   "/>
    <s v="ODEPOT"/>
    <s v="544458"/>
    <n v="1"/>
    <n v="1"/>
    <n v="0"/>
    <n v="0"/>
    <n v="0"/>
    <n v="1"/>
    <x v="7"/>
  </r>
  <r>
    <s v="5868707"/>
    <s v="Forcep Cowhorn 23 Pedo        "/>
    <s v="23S         "/>
    <s v="Ea      "/>
    <s v="NORDNT"/>
    <s v="FE23S"/>
    <n v="1"/>
    <n v="2"/>
    <n v="0"/>
    <n v="1"/>
    <n v="0"/>
    <n v="0"/>
    <x v="3"/>
  </r>
  <r>
    <s v="1670171"/>
    <s v="Cavitron Prophy Jet           "/>
    <s v="            "/>
    <s v="Ea      "/>
    <s v="DNTEQU"/>
    <s v="8195001"/>
    <n v="1"/>
    <n v="1"/>
    <n v="0"/>
    <n v="1"/>
    <n v="0"/>
    <n v="0"/>
    <x v="3"/>
  </r>
  <r>
    <s v="1008730"/>
    <s v="Gutta Percha Points 30mm      "/>
    <s v="Medium-Fine "/>
    <s v="100/Bx  "/>
    <s v="COLWHA"/>
    <s v="H05579"/>
    <n v="1"/>
    <n v="1"/>
    <n v="0"/>
    <n v="1"/>
    <n v="0"/>
    <n v="0"/>
    <x v="3"/>
  </r>
  <r>
    <s v="5865072"/>
    <s v="Curette Barnhart DE 5/6       "/>
    <s v="DuraLite Hex"/>
    <s v="Ea      "/>
    <s v="NORDNT"/>
    <s v="ESCBH5-6"/>
    <n v="1"/>
    <n v="1"/>
    <n v="0"/>
    <n v="0"/>
    <n v="0"/>
    <n v="1"/>
    <x v="1"/>
  </r>
  <r>
    <s v="7770342"/>
    <s v="Unitek Crowns SS Prim Ant Lat "/>
    <s v="UR2 907032  "/>
    <s v="5/Bx    "/>
    <s v="THREEM"/>
    <s v="907032"/>
    <n v="1"/>
    <n v="3"/>
    <n v="0"/>
    <n v="1"/>
    <n v="0"/>
    <n v="0"/>
    <x v="3"/>
  </r>
  <r>
    <s v="1103172"/>
    <s v="Cuff BV Reus Adult 2-Tube     "/>
    <s v="            "/>
    <s v="Ea      "/>
    <s v="WELCH"/>
    <s v="REUSE-11-2BV"/>
    <n v="1"/>
    <n v="1"/>
    <n v="1"/>
    <n v="0"/>
    <n v="0"/>
    <n v="0"/>
    <x v="4"/>
  </r>
  <r>
    <s v="3334872"/>
    <s v="G-aenial Universal Injectable "/>
    <s v="A3          "/>
    <s v="2/Pk    "/>
    <s v="GC"/>
    <s v="012366"/>
    <n v="1"/>
    <n v="1"/>
    <n v="1"/>
    <n v="0"/>
    <n v="0"/>
    <n v="0"/>
    <x v="4"/>
  </r>
  <r>
    <s v="2222249"/>
    <s v="TPH Spectra ST Syringe Refill "/>
    <s v="A4 LV       "/>
    <s v="Ea      "/>
    <s v="CAULK"/>
    <s v="642464"/>
    <n v="1"/>
    <n v="1"/>
    <n v="0"/>
    <n v="1"/>
    <n v="0"/>
    <n v="0"/>
    <x v="3"/>
  </r>
  <r>
    <s v="1319091"/>
    <s v="Backup Battery 600VA/330W     "/>
    <s v="            "/>
    <s v="Ea      "/>
    <s v="ODEPOT"/>
    <s v="391748"/>
    <n v="1"/>
    <n v="1"/>
    <n v="0"/>
    <n v="0"/>
    <n v="0"/>
    <n v="1"/>
    <x v="7"/>
  </r>
  <r>
    <s v="9992242"/>
    <s v="Admira Fusion Flow Syringe    "/>
    <s v="A3.5        "/>
    <s v="2/Pk    "/>
    <s v="VOCO"/>
    <s v="2821"/>
    <n v="1"/>
    <n v="1"/>
    <n v="0"/>
    <n v="1"/>
    <n v="0"/>
    <n v="0"/>
    <x v="3"/>
  </r>
  <r>
    <s v="5940010"/>
    <s v="Glove Lead Lined Slitted      "/>
    <s v="Mitten      "/>
    <s v="1/Pair  "/>
    <s v="WOLF"/>
    <s v="12410"/>
    <n v="1"/>
    <n v="1"/>
    <n v="0"/>
    <n v="0"/>
    <n v="0"/>
    <n v="1"/>
    <x v="6"/>
  </r>
  <r>
    <s v="6001346"/>
    <s v="Elevator Cogswell SE B        "/>
    <s v="            "/>
    <s v="Ea      "/>
    <s v="HUFRID"/>
    <s v="EB"/>
    <n v="1"/>
    <n v="3"/>
    <n v="0"/>
    <n v="1"/>
    <n v="0"/>
    <n v="0"/>
    <x v="4"/>
  </r>
  <r>
    <s v="7860244"/>
    <s v="Ti-Max X450 Fiber-Optic       "/>
    <s v="NSK         "/>
    <s v="Ea      "/>
    <s v="NSKAMR"/>
    <s v="P1078"/>
    <n v="1"/>
    <n v="1"/>
    <n v="0"/>
    <n v="1"/>
    <n v="0"/>
    <n v="0"/>
    <x v="3"/>
  </r>
  <r>
    <s v="9224633"/>
    <s v="Mirror Adult Occl.Intraoral   "/>
    <s v="#3          "/>
    <s v="Ea      "/>
    <s v="MILTEX"/>
    <s v="017-26805"/>
    <n v="1"/>
    <n v="3"/>
    <n v="0"/>
    <n v="0"/>
    <n v="0"/>
    <n v="1"/>
    <x v="6"/>
  </r>
  <r>
    <s v="3333319"/>
    <s v="G-aenial Dispensing Tip III   "/>
    <s v="Plastic     "/>
    <s v="30/Pk   "/>
    <s v="GC"/>
    <s v="004634"/>
    <n v="1"/>
    <n v="1"/>
    <n v="0"/>
    <n v="1"/>
    <n v="0"/>
    <n v="0"/>
    <x v="4"/>
  </r>
  <r>
    <s v="7012407"/>
    <s v="Bur Block Orange for 12 RA    "/>
    <s v="OR622       "/>
    <s v="Ea      "/>
    <s v="MEISIN"/>
    <s v="OR622"/>
    <n v="1"/>
    <n v="1"/>
    <n v="0"/>
    <n v="0"/>
    <n v="0"/>
    <n v="1"/>
    <x v="6"/>
  </r>
  <r>
    <s v="3530051"/>
    <s v="Evolve 300 Nitrile Glove      "/>
    <s v="X-Large     "/>
    <s v="250/Bx  "/>
    <s v="PRO2SO"/>
    <s v="CR3309"/>
    <n v="1"/>
    <n v="6"/>
    <n v="0"/>
    <n v="1"/>
    <n v="0"/>
    <n v="0"/>
    <x v="4"/>
  </r>
  <r>
    <s v="3680791"/>
    <s v="Bag Scatter Summer            "/>
    <s v="Clear 7x10  "/>
    <s v="100/Bx  "/>
    <s v="SHERMN"/>
    <s v="98ZJ"/>
    <n v="1"/>
    <n v="2"/>
    <n v="0"/>
    <n v="1"/>
    <n v="0"/>
    <n v="0"/>
    <x v="3"/>
  </r>
  <r>
    <s v="3788024"/>
    <s v="Two Striper Crown Pack        "/>
    <s v="            "/>
    <s v="5/Pk    "/>
    <s v="PREMER"/>
    <s v="2015500"/>
    <n v="1"/>
    <n v="2"/>
    <n v="0"/>
    <n v="1"/>
    <n v="0"/>
    <n v="0"/>
    <x v="4"/>
  </r>
  <r>
    <s v="6830149"/>
    <s v="Nitrile Utility Gloves Pr     "/>
    <s v="Medium      "/>
    <s v="1/Pr    "/>
    <s v="HPTC"/>
    <s v="NUG1M"/>
    <n v="1"/>
    <n v="1"/>
    <n v="0"/>
    <n v="0"/>
    <n v="0"/>
    <n v="1"/>
    <x v="6"/>
  </r>
  <r>
    <s v="1951273"/>
    <s v="CompoSite Polishing Kit CA    "/>
    <s v="BurButler   "/>
    <s v="Kit     "/>
    <s v="SHOFU"/>
    <s v="0310BB"/>
    <n v="1"/>
    <n v="2"/>
    <n v="0"/>
    <n v="0"/>
    <n v="1"/>
    <n v="0"/>
    <x v="6"/>
  </r>
  <r>
    <s v="9451566"/>
    <s v="Multicore Flow Syringe 10Gm   "/>
    <s v="Light       "/>
    <s v="Ea      "/>
    <s v="VIVADT"/>
    <s v="604166AN"/>
    <n v="1"/>
    <n v="1"/>
    <n v="1"/>
    <n v="0"/>
    <n v="0"/>
    <n v="0"/>
    <x v="4"/>
  </r>
  <r>
    <s v="6582386"/>
    <s v="Needle Capper Long            "/>
    <s v="Long        "/>
    <s v="Ea      "/>
    <s v="ZIRC"/>
    <s v="27R704"/>
    <n v="1"/>
    <n v="3"/>
    <n v="0"/>
    <n v="1"/>
    <n v="0"/>
    <n v="0"/>
    <x v="4"/>
  </r>
  <r>
    <s v="3784227"/>
    <s v="Elevator #80                  "/>
    <s v="            "/>
    <s v="Ea      "/>
    <s v="PREMER"/>
    <s v="1003386"/>
    <n v="1"/>
    <n v="3"/>
    <n v="0"/>
    <n v="1"/>
    <n v="0"/>
    <n v="0"/>
    <x v="3"/>
  </r>
  <r>
    <s v="1952264"/>
    <s v="Acrylic HP Polishing Kit      "/>
    <s v="Plastic     "/>
    <s v="Ea      "/>
    <s v="SHOFU"/>
    <s v="0321"/>
    <n v="1"/>
    <n v="1"/>
    <n v="0"/>
    <n v="1"/>
    <n v="0"/>
    <n v="0"/>
    <x v="3"/>
  </r>
  <r>
    <s v="7778686"/>
    <s v="Iso-Form Crowns               "/>
    <s v="L62         "/>
    <s v="5/Bx    "/>
    <s v="THREEM"/>
    <s v="PMRP-L62"/>
    <n v="1"/>
    <n v="1"/>
    <n v="0"/>
    <n v="1"/>
    <n v="0"/>
    <n v="0"/>
    <x v="4"/>
  </r>
  <r>
    <s v="8960378"/>
    <s v="Vella Fluoride Varnish SQ     "/>
    <s v="Bubblegum   "/>
    <s v="100/Bx  "/>
    <s v="PRETEC"/>
    <s v="770115"/>
    <n v="1"/>
    <n v="1"/>
    <n v="0"/>
    <n v="1"/>
    <n v="0"/>
    <n v="0"/>
    <x v="4"/>
  </r>
  <r>
    <s v="6282950"/>
    <s v="Multiflex Coupling            "/>
    <s v="            "/>
    <s v="ea      "/>
    <s v="KAVO"/>
    <s v="1.009.6142"/>
    <n v="1"/>
    <n v="1"/>
    <n v="0"/>
    <n v="1"/>
    <n v="0"/>
    <n v="0"/>
    <x v="3"/>
  </r>
  <r>
    <s v="5475232"/>
    <s v="Hygenic Rubber Dam Clamp      "/>
    <s v="W56         "/>
    <s v="Ea      "/>
    <s v="COLTEN"/>
    <s v="H03815"/>
    <n v="1"/>
    <n v="3"/>
    <n v="0"/>
    <n v="1"/>
    <n v="0"/>
    <n v="0"/>
    <x v="4"/>
  </r>
  <r>
    <s v="8884193"/>
    <s v="Alpen Diamond FG 878K-012C    "/>
    <s v="Coarse      "/>
    <s v="5/Pk    "/>
    <s v="COLTEN"/>
    <s v="R878KC012FG"/>
    <n v="1"/>
    <n v="1"/>
    <n v="0"/>
    <n v="1"/>
    <n v="0"/>
    <n v="0"/>
    <x v="3"/>
  </r>
  <r>
    <s v="3176435"/>
    <s v="Flex-R Files 25mm             "/>
    <s v="#40         "/>
    <s v="6/Pk    "/>
    <s v="MILTEX"/>
    <s v="012-14068"/>
    <n v="1"/>
    <n v="1"/>
    <n v="1"/>
    <n v="0"/>
    <n v="0"/>
    <n v="0"/>
    <x v="4"/>
  </r>
  <r>
    <s v="3783054"/>
    <s v="Cavity Prep DE 51/52          "/>
    <s v="            "/>
    <s v="Ea      "/>
    <s v="PREMER"/>
    <s v="1003226"/>
    <n v="1"/>
    <n v="2"/>
    <n v="0"/>
    <n v="0"/>
    <n v="0"/>
    <n v="1"/>
    <x v="1"/>
  </r>
  <r>
    <s v="6008179"/>
    <s v="Scaler Cattoni DE 107/108     "/>
    <s v="ResinEight  "/>
    <s v="Ea      "/>
    <s v="HUFRID"/>
    <s v="S107/1088"/>
    <n v="1"/>
    <n v="1"/>
    <n v="0"/>
    <n v="0"/>
    <n v="0"/>
    <n v="1"/>
    <x v="6"/>
  </r>
  <r>
    <s v="7776506"/>
    <s v="Unitek Crowns SS 2nd Perm Bic "/>
    <s v="LR5 900645  "/>
    <s v="5/Bx    "/>
    <s v="THREEM"/>
    <s v="900645"/>
    <n v="1"/>
    <n v="1"/>
    <n v="0"/>
    <n v="1"/>
    <n v="0"/>
    <n v="0"/>
    <x v="3"/>
  </r>
  <r>
    <s v="6781844"/>
    <s v="Denline Jacket Ladies 31      "/>
    <s v="Ceil L      "/>
    <s v="Ea      "/>
    <s v="DENLIN"/>
    <s v="DL156CEL"/>
    <n v="1"/>
    <n v="3"/>
    <n v="0"/>
    <n v="0"/>
    <n v="0"/>
    <n v="1"/>
    <x v="6"/>
  </r>
  <r>
    <s v="9021709"/>
    <s v="MARKER,PERM,FELT,MAGNUM 44    "/>
    <s v="RED         "/>
    <s v="1/PK    "/>
    <s v="ODEPOT"/>
    <s v="203729"/>
    <n v="1"/>
    <n v="1"/>
    <n v="0"/>
    <n v="0"/>
    <n v="0"/>
    <n v="1"/>
    <x v="7"/>
  </r>
  <r>
    <s v="7773488"/>
    <s v="Unitek Crowns SS 1st Perm Bic "/>
    <s v="LR1 900541  "/>
    <s v="5/Bx    "/>
    <s v="THREEM"/>
    <s v="900541"/>
    <n v="1"/>
    <n v="1"/>
    <n v="0"/>
    <n v="1"/>
    <n v="0"/>
    <n v="0"/>
    <x v="3"/>
  </r>
  <r>
    <s v="9031333"/>
    <s v="TOWEL,KLEENEX,MULT-FLD,CA     "/>
    <s v="            "/>
    <s v="2400/Ca "/>
    <s v="ODEPOT"/>
    <s v="849408"/>
    <n v="1"/>
    <n v="2"/>
    <n v="0"/>
    <n v="0"/>
    <n v="0"/>
    <n v="1"/>
    <x v="7"/>
  </r>
  <r>
    <s v="1280555"/>
    <s v="Axess Scavenge Circuit RFS    "/>
    <s v="Intro Pkg   "/>
    <s v="Ea      "/>
    <s v="ACCUT"/>
    <s v="52006"/>
    <n v="1"/>
    <n v="2"/>
    <n v="0"/>
    <n v="1"/>
    <n v="0"/>
    <n v="0"/>
    <x v="4"/>
  </r>
  <r>
    <s v="6549155"/>
    <s v="Bone Wax                      "/>
    <s v="2.5gm       "/>
    <s v="12/Bx   "/>
    <s v="ETHICO"/>
    <s v="W31G"/>
    <n v="1"/>
    <n v="1"/>
    <n v="0"/>
    <n v="1"/>
    <n v="0"/>
    <n v="0"/>
    <x v="4"/>
  </r>
  <r>
    <s v="9024473"/>
    <s v="MOISTENER,ENVELOPE            "/>
    <s v="            "/>
    <s v="1/PK    "/>
    <s v="ODEPOT"/>
    <s v="332013"/>
    <n v="1"/>
    <n v="2"/>
    <n v="0"/>
    <n v="0"/>
    <n v="0"/>
    <n v="1"/>
    <x v="7"/>
  </r>
  <r>
    <s v="5790058"/>
    <s v="TrollBag Rayzor 510 f/Dexis   "/>
    <s v="            "/>
    <s v="50/Pk   "/>
    <s v="TROLLP"/>
    <s v="13190510"/>
    <n v="1"/>
    <n v="6"/>
    <n v="0"/>
    <n v="1"/>
    <n v="0"/>
    <n v="0"/>
    <x v="1"/>
  </r>
  <r>
    <s v="3000002"/>
    <s v="Supermat Matrix Refill Blue   "/>
    <s v="5/0.05mm    "/>
    <s v="50/Bx   "/>
    <s v="GARRDE"/>
    <s v="G2171"/>
    <n v="1"/>
    <n v="1"/>
    <n v="0"/>
    <n v="0"/>
    <n v="0"/>
    <n v="1"/>
    <x v="3"/>
  </r>
  <r>
    <s v="6650225"/>
    <s v="Vacukleen Cleaner Unidose 7gm "/>
    <s v="            "/>
    <s v="140/Bx  "/>
    <s v="KULZER"/>
    <s v="50036101"/>
    <n v="1"/>
    <n v="1"/>
    <n v="0"/>
    <n v="0"/>
    <n v="0"/>
    <n v="1"/>
    <x v="6"/>
  </r>
  <r>
    <s v="6002101"/>
    <s v="Hatchet DE 15/16              "/>
    <s v="            "/>
    <s v="Ea      "/>
    <s v="HUFRID"/>
    <s v="CP15/16"/>
    <n v="1"/>
    <n v="2"/>
    <n v="0"/>
    <n v="1"/>
    <n v="0"/>
    <n v="0"/>
    <x v="3"/>
  </r>
  <r>
    <s v="8885926"/>
    <s v="Coltolux Halogen Lamp 75w     "/>
    <s v="            "/>
    <s v="Ea      "/>
    <s v="COLTEN"/>
    <s v="C7925"/>
    <n v="1"/>
    <n v="1"/>
    <n v="0"/>
    <n v="1"/>
    <n v="0"/>
    <n v="0"/>
    <x v="3"/>
  </r>
  <r>
    <s v="2281054"/>
    <s v="NTI Gates Glidden Drills RA   "/>
    <s v="28mm #1     "/>
    <s v="6/Pk    "/>
    <s v="AXIS"/>
    <s v="EG204-050"/>
    <n v="1"/>
    <n v="3"/>
    <n v="0"/>
    <n v="1"/>
    <n v="0"/>
    <n v="0"/>
    <x v="3"/>
  </r>
  <r>
    <s v="1343540"/>
    <s v="Pro-Vision EconoWrp Clear Lens"/>
    <s v="Clear Lens  "/>
    <s v="Ea      "/>
    <s v="PALMER"/>
    <s v="3601C"/>
    <n v="1"/>
    <n v="6"/>
    <n v="0"/>
    <n v="1"/>
    <n v="0"/>
    <n v="0"/>
    <x v="4"/>
  </r>
  <r>
    <s v="1312876"/>
    <s v="Articulating Paper Thin Blue  "/>
    <s v="144  Sheets "/>
    <s v="12Bks/Bx"/>
    <s v="CROSSC"/>
    <s v="TPT"/>
    <n v="1"/>
    <n v="2"/>
    <n v="0"/>
    <n v="1"/>
    <n v="0"/>
    <n v="0"/>
    <x v="4"/>
  </r>
  <r>
    <s v="5573101"/>
    <s v="Prima-Rock                    "/>
    <s v="Violet      "/>
    <s v="25Lb    "/>
    <s v="WHIPMX"/>
    <s v="16608"/>
    <n v="1"/>
    <n v="2"/>
    <n v="0"/>
    <n v="1"/>
    <n v="0"/>
    <n v="0"/>
    <x v="4"/>
  </r>
  <r>
    <s v="8951944"/>
    <s v="Camera Sheaths Quickcam       "/>
    <s v="            "/>
    <s v="100/Bx  "/>
    <s v="TIDI-E"/>
    <s v="20840"/>
    <n v="1"/>
    <n v="1"/>
    <n v="0"/>
    <n v="1"/>
    <n v="0"/>
    <n v="0"/>
    <x v="3"/>
  </r>
  <r>
    <s v="3682124"/>
    <s v="Brochure Thumb Sucking        "/>
    <s v="4 Panels    "/>
    <s v="50/Pk   "/>
    <s v="AMERDA"/>
    <s v="W218"/>
    <n v="1"/>
    <n v="1"/>
    <n v="0"/>
    <n v="0"/>
    <n v="0"/>
    <n v="1"/>
    <x v="6"/>
  </r>
  <r>
    <s v="1907797"/>
    <s v="Brush Tips w/2 Handles        "/>
    <s v="            "/>
    <s v="100/Pk  "/>
    <s v="DNMATT"/>
    <s v="0070"/>
    <n v="1"/>
    <n v="2"/>
    <n v="0"/>
    <n v="0"/>
    <n v="1"/>
    <n v="0"/>
    <x v="6"/>
  </r>
  <r>
    <s v="6980341"/>
    <s v="ScanX PSP Cleaning Wipes      "/>
    <s v="            "/>
    <s v="50/Bx   "/>
    <s v="AIRTEC"/>
    <s v="B8910"/>
    <n v="1"/>
    <n v="4"/>
    <n v="0"/>
    <n v="1"/>
    <n v="0"/>
    <n v="0"/>
    <x v="4"/>
  </r>
  <r>
    <s v="2160132"/>
    <s v="UVEX Astro Spec 3000 Tinted   "/>
    <s v="Black Frame "/>
    <s v="Ea      "/>
    <s v="PLASDT"/>
    <s v="S136"/>
    <n v="1"/>
    <n v="5"/>
    <n v="0"/>
    <n v="0"/>
    <n v="0"/>
    <n v="1"/>
    <x v="6"/>
  </r>
  <r>
    <s v="9004440"/>
    <s v="Hand Soap Antibacterial       "/>
    <s v="Gallon      "/>
    <s v="Ea      "/>
    <s v="SAFEAM"/>
    <s v="9004440"/>
    <n v="1"/>
    <n v="1"/>
    <n v="1"/>
    <n v="0"/>
    <n v="0"/>
    <n v="0"/>
    <x v="4"/>
  </r>
  <r>
    <s v="1951072"/>
    <s v="Excellent II Disp Tray #6     "/>
    <s v="Small/Lwr   "/>
    <s v="12/Bg   "/>
    <s v="PLASDT"/>
    <s v="IT2-SL"/>
    <n v="1"/>
    <n v="1"/>
    <n v="0"/>
    <n v="0"/>
    <n v="0"/>
    <n v="1"/>
    <x v="6"/>
  </r>
  <r>
    <s v="1890763"/>
    <s v="TPC Disposable Prophy Angles  "/>
    <s v="Soft Cup    "/>
    <s v="144/Bx  "/>
    <s v="TPCADV"/>
    <s v="PA144-S"/>
    <n v="1"/>
    <n v="1"/>
    <n v="0"/>
    <n v="0"/>
    <n v="1"/>
    <n v="0"/>
    <x v="6"/>
  </r>
  <r>
    <s v="1640055"/>
    <s v="GS-80 Caps Fast Set           "/>
    <s v="3 Spill     "/>
    <s v="500/Jr  "/>
    <s v="SOUDEN"/>
    <s v="4423202"/>
    <n v="1"/>
    <n v="1"/>
    <n v="0"/>
    <n v="1"/>
    <n v="0"/>
    <n v="0"/>
    <x v="3"/>
  </r>
  <r>
    <s v="1900350"/>
    <s v="Gripper Bite Trays            "/>
    <s v="Full Large  "/>
    <s v="40/Pk   "/>
    <s v="DNMATT"/>
    <s v="SPD1417"/>
    <n v="1"/>
    <n v="1"/>
    <n v="0"/>
    <n v="1"/>
    <n v="0"/>
    <n v="0"/>
    <x v="3"/>
  </r>
  <r>
    <s v="1078417"/>
    <s v="Infectious Waste Bag Stick-On "/>
    <s v="1.4 Quart   "/>
    <s v="100/Bx  "/>
    <s v="UNIMID"/>
    <s v="CTRB042910"/>
    <n v="1"/>
    <n v="1"/>
    <n v="0"/>
    <n v="1"/>
    <n v="0"/>
    <n v="0"/>
    <x v="4"/>
  </r>
  <r>
    <s v="1896723"/>
    <s v="XCP-DS Bitepieces Red         "/>
    <s v="Bitewing    "/>
    <s v="3/Pk    "/>
    <s v="RINN"/>
    <s v="550570"/>
    <n v="1"/>
    <n v="1"/>
    <n v="0"/>
    <n v="1"/>
    <n v="0"/>
    <n v="0"/>
    <x v="1"/>
  </r>
  <r>
    <s v="8404577"/>
    <s v="Mask Surgical Fluidshield     "/>
    <s v="            "/>
    <s v="50/Bx   "/>
    <s v="OMHALY"/>
    <s v="48207"/>
    <n v="1"/>
    <n v="3"/>
    <n v="0"/>
    <n v="1"/>
    <n v="0"/>
    <n v="0"/>
    <x v="3"/>
  </r>
  <r>
    <s v="7726121"/>
    <s v="Midwest Carbide Bur           "/>
    <s v="FG  702     "/>
    <s v="10/Pk   "/>
    <s v="MIDWES"/>
    <s v="389234"/>
    <n v="1"/>
    <n v="3"/>
    <n v="0"/>
    <n v="1"/>
    <n v="0"/>
    <n v="0"/>
    <x v="4"/>
  </r>
  <r>
    <s v="1007553"/>
    <s v="Contra Angle FG #220          "/>
    <s v="            "/>
    <s v="Ea      "/>
    <s v="HANDPH"/>
    <s v="1007553"/>
    <n v="1"/>
    <n v="1"/>
    <n v="0"/>
    <n v="1"/>
    <n v="0"/>
    <n v="0"/>
    <x v="3"/>
  </r>
  <r>
    <s v="5862098"/>
    <s v="Scissor Kelly Crvd 6 1/4&quot;     "/>
    <s v="S318        "/>
    <s v="Ea      "/>
    <s v="NORDNT"/>
    <s v="S318"/>
    <n v="1"/>
    <n v="1"/>
    <n v="0"/>
    <n v="1"/>
    <n v="0"/>
    <n v="0"/>
    <x v="3"/>
  </r>
  <r>
    <s v="3120103"/>
    <s v="FlashTips Disp AW Syringe Tips"/>
    <s v="Assorted    "/>
    <s v="1200/Bg "/>
    <s v="SULTAN"/>
    <s v="23075"/>
    <n v="1"/>
    <n v="1"/>
    <n v="0"/>
    <n v="1"/>
    <n v="0"/>
    <n v="0"/>
    <x v="4"/>
  </r>
  <r>
    <s v="1001595"/>
    <s v="Elevator Crane Pick #41       "/>
    <s v="            "/>
    <s v="Ea      "/>
    <s v="JINSTR"/>
    <s v="100-1595"/>
    <n v="1"/>
    <n v="3"/>
    <n v="0"/>
    <n v="1"/>
    <n v="0"/>
    <n v="0"/>
    <x v="4"/>
  </r>
  <r>
    <s v="6423625"/>
    <s v="Saliva Ejector Tip            "/>
    <s v="Gray        "/>
    <s v="Ea      "/>
    <s v="DCI"/>
    <s v="5754"/>
    <n v="1"/>
    <n v="4"/>
    <n v="0"/>
    <n v="1"/>
    <n v="0"/>
    <n v="0"/>
    <x v="4"/>
  </r>
  <r>
    <s v="7770419"/>
    <s v="Unitek Crowns SS Prim Ant Lat "/>
    <s v="UR3 907033  "/>
    <s v="5/Bx    "/>
    <s v="THREEM"/>
    <s v="907033"/>
    <n v="1"/>
    <n v="3"/>
    <n v="0"/>
    <n v="1"/>
    <n v="0"/>
    <n v="0"/>
    <x v="4"/>
  </r>
  <r>
    <s v="1297505"/>
    <s v="Esa MW Disp Prophy Angle LF   "/>
    <s v="Soft        "/>
    <s v="1000/Ca "/>
    <s v="PRETEC"/>
    <s v="3300047"/>
    <n v="1"/>
    <n v="1"/>
    <n v="0"/>
    <n v="1"/>
    <n v="0"/>
    <n v="0"/>
    <x v="3"/>
  </r>
  <r>
    <s v="7910011"/>
    <s v="VELcaps                       "/>
    <s v="            "/>
    <s v="128/Bx  "/>
    <s v="LEDDEN"/>
    <s v="5510"/>
    <n v="1"/>
    <n v="1"/>
    <n v="0"/>
    <n v="1"/>
    <n v="0"/>
    <n v="0"/>
    <x v="3"/>
  </r>
  <r>
    <s v="7725423"/>
    <s v="Midwest Diamond FG 847-012F   "/>
    <s v="            "/>
    <s v="5/Pk    "/>
    <s v="MIDWES"/>
    <s v="471120"/>
    <n v="1"/>
    <n v="2"/>
    <n v="0"/>
    <n v="0"/>
    <n v="0"/>
    <n v="1"/>
    <x v="6"/>
  </r>
  <r>
    <s v="7722067"/>
    <s v="Midwest Carbide Bur Clinic    "/>
    <s v="LA    4     "/>
    <s v="100/Bx  "/>
    <s v="MIDWES"/>
    <s v="385105"/>
    <n v="1"/>
    <n v="2"/>
    <n v="0"/>
    <n v="1"/>
    <n v="0"/>
    <n v="0"/>
    <x v="3"/>
  </r>
  <r>
    <s v="1200600"/>
    <s v="Record Notebook Refill        "/>
    <s v="            "/>
    <s v="25/Pk   "/>
    <s v="SPSMED"/>
    <s v="NR-025"/>
    <n v="1"/>
    <n v="1"/>
    <n v="0"/>
    <n v="0"/>
    <n v="0"/>
    <n v="1"/>
    <x v="1"/>
  </r>
  <r>
    <s v="7360616"/>
    <s v="NTI Carbide Bur FG 7602       "/>
    <s v="H50-010     "/>
    <s v="5/Pk    "/>
    <s v="AXIS"/>
    <s v="H50-010"/>
    <n v="1"/>
    <n v="2"/>
    <n v="0"/>
    <n v="1"/>
    <n v="0"/>
    <n v="0"/>
    <x v="3"/>
  </r>
  <r>
    <s v="1013096"/>
    <s v="Burnisher DE 26/27            "/>
    <s v="            "/>
    <s v="Ea      "/>
    <s v="JINSTR"/>
    <s v="101-3096"/>
    <n v="1"/>
    <n v="2"/>
    <n v="0"/>
    <n v="1"/>
    <n v="0"/>
    <n v="0"/>
    <x v="4"/>
  </r>
  <r>
    <s v="7727136"/>
    <s v="Midwest Diamond FG 847-016F   "/>
    <s v="            "/>
    <s v="5/Pk    "/>
    <s v="MIDWES"/>
    <s v="471122"/>
    <n v="1"/>
    <n v="2"/>
    <n v="0"/>
    <n v="1"/>
    <n v="0"/>
    <n v="0"/>
    <x v="3"/>
  </r>
  <r>
    <s v="6005031"/>
    <s v="Streamline Ultrasonic Insert  "/>
    <s v="25K #10 Univ"/>
    <s v="Ea      "/>
    <s v="HUFRID"/>
    <s v="UI1025K"/>
    <n v="1"/>
    <n v="2"/>
    <n v="0"/>
    <n v="1"/>
    <n v="0"/>
    <n v="0"/>
    <x v="3"/>
  </r>
  <r>
    <s v="3172464"/>
    <s v="Flex-R Files 21mm             "/>
    <s v="#40         "/>
    <s v="6/Pk    "/>
    <s v="MILTEX"/>
    <s v="012-14009"/>
    <n v="1"/>
    <n v="2"/>
    <n v="1"/>
    <n v="0"/>
    <n v="0"/>
    <n v="0"/>
    <x v="4"/>
  </r>
  <r>
    <s v="1078778"/>
    <s v="Wingers-H Holder-Classic BW   "/>
    <s v="#1 Small    "/>
    <s v="125/Bx  "/>
    <s v="STESHI"/>
    <s v="S088-026"/>
    <n v="1"/>
    <n v="2"/>
    <n v="0"/>
    <n v="1"/>
    <n v="0"/>
    <n v="0"/>
    <x v="3"/>
  </r>
  <r>
    <s v="9004760"/>
    <s v="Parallel-Sided Post SS        "/>
    <s v="#6          "/>
    <s v="10/Pk   "/>
    <s v="MILTEX"/>
    <s v="9004760"/>
    <n v="1"/>
    <n v="1"/>
    <n v="0"/>
    <n v="1"/>
    <n v="0"/>
    <n v="0"/>
    <x v="3"/>
  </r>
  <r>
    <s v="9531155"/>
    <s v="Forcep 150 1/2S               "/>
    <s v="            "/>
    <s v="Ea      "/>
    <s v="MILTEX"/>
    <s v="DEF1501/2S"/>
    <n v="1"/>
    <n v="5"/>
    <n v="0"/>
    <n v="0"/>
    <n v="0"/>
    <n v="1"/>
    <x v="6"/>
  </r>
  <r>
    <s v="1126240"/>
    <s v="Alginate Alternative Fast Set "/>
    <s v="50mL        "/>
    <s v="8/Pk    "/>
    <s v="CRODEL"/>
    <s v="1126240"/>
    <n v="1"/>
    <n v="2"/>
    <n v="1"/>
    <n v="0"/>
    <n v="0"/>
    <n v="0"/>
    <x v="4"/>
  </r>
  <r>
    <s v="2480676"/>
    <s v="Dexamethasone Sod Inj MDV N-R "/>
    <s v="4mg/mL      "/>
    <s v="5mL/Vl  "/>
    <s v="GIVREP"/>
    <s v="67457042254"/>
    <n v="1"/>
    <n v="4"/>
    <n v="1"/>
    <n v="0"/>
    <n v="0"/>
    <n v="0"/>
    <x v="4"/>
  </r>
  <r>
    <s v="5530458"/>
    <s v="Bulb JA24V-60WDBT w/Black     "/>
    <s v="Tip         "/>
    <s v="Ea      "/>
    <s v="BULBWK"/>
    <s v="JA24V60WDBT"/>
    <n v="1"/>
    <n v="4"/>
    <n v="0"/>
    <n v="1"/>
    <n v="0"/>
    <n v="0"/>
    <x v="3"/>
  </r>
  <r>
    <s v="1350007"/>
    <s v="Xray Apron Lead Free Poncho   "/>
    <s v="Child       "/>
    <s v="Ea      "/>
    <s v="PINNAC"/>
    <s v="31355DX"/>
    <n v="1"/>
    <n v="1"/>
    <n v="0"/>
    <n v="1"/>
    <n v="0"/>
    <n v="0"/>
    <x v="4"/>
  </r>
  <r>
    <s v="2225854"/>
    <s v="Aquasil Easy Mix Putty        "/>
    <s v="Standard Kit"/>
    <s v="Ea      "/>
    <s v="CAULK"/>
    <s v="678120"/>
    <n v="1"/>
    <n v="1"/>
    <n v="0"/>
    <n v="1"/>
    <n v="0"/>
    <n v="0"/>
    <x v="4"/>
  </r>
  <r>
    <s v="1126005"/>
    <s v="Maxima-M PB Latch Head        "/>
    <s v="MW Style    "/>
    <s v="Ea      "/>
    <s v="HANDPH"/>
    <s v="1126005"/>
    <n v="1"/>
    <n v="1"/>
    <n v="0"/>
    <n v="1"/>
    <n v="0"/>
    <n v="0"/>
    <x v="3"/>
  </r>
  <r>
    <s v="3784035"/>
    <s v="Elevator #79                  "/>
    <s v="            "/>
    <s v="Ea      "/>
    <s v="PREMER"/>
    <s v="1003385"/>
    <n v="1"/>
    <n v="3"/>
    <n v="0"/>
    <n v="1"/>
    <n v="0"/>
    <n v="0"/>
    <x v="3"/>
  </r>
  <r>
    <s v="1239281"/>
    <s v="NX3 Nexus Introductory Kit    "/>
    <s v="            "/>
    <s v="Ea      "/>
    <s v="KERR"/>
    <s v="33642B"/>
    <n v="1"/>
    <n v="1"/>
    <n v="0"/>
    <n v="1"/>
    <n v="0"/>
    <n v="0"/>
    <x v="3"/>
  </r>
  <r>
    <s v="5630220"/>
    <s v="Temrex Cement Liquid 4oz      "/>
    <s v="            "/>
    <s v="4oz/Bt  "/>
    <s v="TEMREX"/>
    <s v="320"/>
    <n v="1"/>
    <n v="1"/>
    <n v="0"/>
    <n v="1"/>
    <n v="0"/>
    <n v="0"/>
    <x v="4"/>
  </r>
  <r>
    <s v="1015759"/>
    <s v="Cotton Rolls Medium Non       "/>
    <s v="Sterile 6&quot;  "/>
    <s v="500/Ca  "/>
    <s v="TIDI-E"/>
    <s v="969122"/>
    <n v="1"/>
    <n v="1"/>
    <n v="0"/>
    <n v="1"/>
    <n v="0"/>
    <n v="0"/>
    <x v="4"/>
  </r>
  <r>
    <s v="1126018"/>
    <s v="Maxima Curing Light Meter     "/>
    <s v="            "/>
    <s v="Ea      "/>
    <s v="HANDPH"/>
    <s v="1126018"/>
    <n v="1"/>
    <n v="1"/>
    <n v="0"/>
    <n v="1"/>
    <n v="0"/>
    <n v="0"/>
    <x v="3"/>
  </r>
  <r>
    <s v="1319679"/>
    <s v="KaVo Kerr Carbide FG 7408     "/>
    <s v="            "/>
    <s v="10/Pk   "/>
    <s v="BEAVDN"/>
    <s v="FG7408-KC0"/>
    <n v="1"/>
    <n v="1"/>
    <n v="0"/>
    <n v="1"/>
    <n v="0"/>
    <n v="0"/>
    <x v="3"/>
  </r>
  <r>
    <s v="1000703"/>
    <s v="Carbide Bur FG    33 1/2      "/>
    <s v="            "/>
    <s v="10/Pk   "/>
    <s v="PRIMAD"/>
    <s v="206100251000"/>
    <n v="1"/>
    <n v="3"/>
    <n v="0"/>
    <n v="1"/>
    <n v="0"/>
    <n v="0"/>
    <x v="4"/>
  </r>
  <r>
    <s v="3840117"/>
    <s v="Bausch Progress 100 Red       "/>
    <s v="Sheets      "/>
    <s v="50/Pk   "/>
    <s v="BAUART"/>
    <s v="BK 54"/>
    <n v="1"/>
    <n v="2"/>
    <n v="0"/>
    <n v="0"/>
    <n v="1"/>
    <n v="0"/>
    <x v="6"/>
  </r>
  <r>
    <s v="5550652"/>
    <s v="Nupro Freedom Contra Pak Lav  "/>
    <s v="Coarse Mint "/>
    <s v="100/Bx  "/>
    <s v="DNTEQU"/>
    <s v="965685MC"/>
    <n v="1"/>
    <n v="2"/>
    <n v="0"/>
    <n v="1"/>
    <n v="0"/>
    <n v="0"/>
    <x v="3"/>
  </r>
  <r>
    <s v="3000322"/>
    <s v="Composi-Tight 3D Fusion Wedges"/>
    <s v="Assorted    "/>
    <s v="200/Pk  "/>
    <s v="GARRDE"/>
    <s v="FXK4-M"/>
    <n v="1"/>
    <n v="1"/>
    <n v="0"/>
    <n v="1"/>
    <n v="0"/>
    <n v="0"/>
    <x v="4"/>
  </r>
  <r>
    <s v="9021812"/>
    <s v="LINER,RECYCLED,40-45GAL,1     "/>
    <s v="            "/>
    <s v="100/Ca  "/>
    <s v="ODEPOT"/>
    <s v="209502"/>
    <n v="1"/>
    <n v="1"/>
    <n v="0"/>
    <n v="0"/>
    <n v="0"/>
    <n v="1"/>
    <x v="7"/>
  </r>
  <r>
    <s v="3780525"/>
    <s v="Hemostat 5-1/2&quot; Straight      "/>
    <s v="            "/>
    <s v="Ea      "/>
    <s v="PREMER"/>
    <s v="9065128"/>
    <n v="1"/>
    <n v="11"/>
    <n v="0"/>
    <n v="0"/>
    <n v="0"/>
    <n v="1"/>
    <x v="6"/>
  </r>
  <r>
    <s v="5430182"/>
    <s v="Colgate Teen Mutant Ninja Turt"/>
    <s v="Toothbrush  "/>
    <s v="6/Bx    "/>
    <s v="COLGTE"/>
    <s v="155686"/>
    <n v="1"/>
    <n v="5"/>
    <n v="0"/>
    <n v="1"/>
    <n v="0"/>
    <n v="0"/>
    <x v="8"/>
  </r>
  <r>
    <s v="2420697"/>
    <s v="Gelato Prophy Paste Mint      "/>
    <s v="Coarse      "/>
    <s v="200/Bx  "/>
    <s v="NATKEY"/>
    <s v="24-03077"/>
    <n v="1"/>
    <n v="1"/>
    <n v="0"/>
    <n v="1"/>
    <n v="0"/>
    <n v="0"/>
    <x v="3"/>
  </r>
  <r>
    <s v="9004265"/>
    <s v="Mixing Pad 2 3/4 x 3 1/8      "/>
    <s v="Transp      "/>
    <s v="Ea      "/>
    <s v="RAYDEN"/>
    <s v="20307234"/>
    <n v="1"/>
    <n v="6"/>
    <n v="0"/>
    <n v="1"/>
    <n v="0"/>
    <n v="0"/>
    <x v="4"/>
  </r>
  <r>
    <s v="8889449"/>
    <s v="Alpen Diamond FG 8508-018C    "/>
    <s v="Coarse      "/>
    <s v="5/Pk    "/>
    <s v="COLTEN"/>
    <s v="R8508C018FG"/>
    <n v="1"/>
    <n v="1"/>
    <n v="0"/>
    <n v="1"/>
    <n v="0"/>
    <n v="0"/>
    <x v="3"/>
  </r>
  <r>
    <s v="9990131"/>
    <s v="TDA Diamond 848-020-FG        "/>
    <s v="            "/>
    <s v="5/Pk    "/>
    <s v="SSWBUR"/>
    <s v="90963-5"/>
    <n v="1"/>
    <n v="1"/>
    <n v="0"/>
    <n v="0"/>
    <n v="0"/>
    <n v="1"/>
    <x v="6"/>
  </r>
  <r>
    <s v="8888939"/>
    <s v="Hygenic Rubber Dam Clamp      "/>
    <s v="212         "/>
    <s v="Ea      "/>
    <s v="COLTEN"/>
    <s v="H07792"/>
    <n v="1"/>
    <n v="3"/>
    <n v="0"/>
    <n v="1"/>
    <n v="0"/>
    <n v="0"/>
    <x v="4"/>
  </r>
  <r>
    <s v="1007034"/>
    <s v="Forcep Extracting Children's  "/>
    <s v="#150S       "/>
    <s v="Ea      "/>
    <s v="JINSTR"/>
    <s v="100-7034"/>
    <n v="1"/>
    <n v="4"/>
    <n v="0"/>
    <n v="1"/>
    <n v="0"/>
    <n v="0"/>
    <x v="4"/>
  </r>
  <r>
    <s v="1014114"/>
    <s v="Maxispray Plus                "/>
    <s v="24oz        "/>
    <s v="Bt      "/>
    <s v="METREX"/>
    <s v="13-7405"/>
    <n v="1"/>
    <n v="1"/>
    <n v="0"/>
    <n v="1"/>
    <n v="0"/>
    <n v="0"/>
    <x v="4"/>
  </r>
  <r>
    <s v="3788600"/>
    <s v="Photac-Fil Aplicap Universal  "/>
    <s v="A3          "/>
    <s v="50/Bx   "/>
    <s v="THREEM"/>
    <s v="61030"/>
    <n v="1"/>
    <n v="1"/>
    <n v="0"/>
    <n v="1"/>
    <n v="0"/>
    <n v="0"/>
    <x v="3"/>
  </r>
  <r>
    <s v="8117745"/>
    <s v="Hygenic Protective Covers     "/>
    <s v=" 50x70      "/>
    <s v="pk 500  "/>
    <s v="SIRONA"/>
    <s v="6127745"/>
    <n v="1"/>
    <n v="1"/>
    <n v="0"/>
    <n v="0"/>
    <n v="0"/>
    <n v="1"/>
    <x v="6"/>
  </r>
  <r>
    <s v="2430048"/>
    <s v="Exidine 2% CHG Scrub Solution "/>
    <s v="8oz         "/>
    <s v="Ea      "/>
    <s v="BD"/>
    <s v="29900-208"/>
    <n v="1"/>
    <n v="1"/>
    <n v="0"/>
    <n v="1"/>
    <n v="0"/>
    <n v="0"/>
    <x v="3"/>
  </r>
  <r>
    <s v="7720803"/>
    <s v="Midwest Carbide Bur Clinic    "/>
    <s v="FG    8     "/>
    <s v="100/Bx  "/>
    <s v="MIDWES"/>
    <s v="385207"/>
    <n v="1"/>
    <n v="1"/>
    <n v="0"/>
    <n v="1"/>
    <n v="0"/>
    <n v="0"/>
    <x v="3"/>
  </r>
  <r>
    <s v="1025276"/>
    <s v="VP Mix Putty Fast Set         "/>
    <s v="290mL       "/>
    <s v="2/Pk    "/>
    <s v="CRODEL"/>
    <s v="1025276"/>
    <n v="1"/>
    <n v="1"/>
    <n v="1"/>
    <n v="0"/>
    <n v="0"/>
    <n v="0"/>
    <x v="4"/>
  </r>
  <r>
    <s v="1002349"/>
    <s v="Forcep Extracting             "/>
    <s v="#23         "/>
    <s v="Ea      "/>
    <s v="JINSTR"/>
    <s v="100-2349"/>
    <n v="1"/>
    <n v="6"/>
    <n v="0"/>
    <n v="1"/>
    <n v="0"/>
    <n v="0"/>
    <x v="4"/>
  </r>
  <r>
    <s v="6006125"/>
    <s v="Curette SE Molt Surgical 2    "/>
    <s v="            "/>
    <s v="Ea      "/>
    <s v="HUFRID"/>
    <s v="CM2"/>
    <n v="1"/>
    <n v="3"/>
    <n v="1"/>
    <n v="0"/>
    <n v="0"/>
    <n v="0"/>
    <x v="4"/>
  </r>
  <r>
    <s v="8960150"/>
    <s v="BluWhite Diamond FG           "/>
    <s v="216R        "/>
    <s v="5/Pk    "/>
    <s v="BEAVDN"/>
    <s v="FG216R-5"/>
    <n v="1"/>
    <n v="1"/>
    <n v="0"/>
    <n v="0"/>
    <n v="0"/>
    <n v="1"/>
    <x v="6"/>
  </r>
  <r>
    <s v="5700492"/>
    <s v="Master Torque 3 E-Type LS HP  "/>
    <s v="5000RPM     "/>
    <s v="Ea      "/>
    <s v="HANDPH"/>
    <s v="5700492"/>
    <n v="1"/>
    <n v="1"/>
    <n v="0"/>
    <n v="1"/>
    <n v="0"/>
    <n v="0"/>
    <x v="3"/>
  </r>
  <r>
    <s v="1710424"/>
    <s v="Waste Saver Mixing Tips       "/>
    <s v="Teal        "/>
    <s v="12/Pk   "/>
    <s v="DANMAT"/>
    <s v="90002"/>
    <n v="1"/>
    <n v="1"/>
    <n v="0"/>
    <n v="0"/>
    <n v="0"/>
    <n v="1"/>
    <x v="6"/>
  </r>
  <r>
    <s v="1151839"/>
    <s v="Sil-Trax A.S. #9              "/>
    <s v="            "/>
    <s v="Ea      "/>
    <s v="PASCAL"/>
    <s v="07-110"/>
    <n v="1"/>
    <n v="1"/>
    <n v="0"/>
    <n v="1"/>
    <n v="0"/>
    <n v="0"/>
    <x v="3"/>
  </r>
  <r>
    <s v="1017604"/>
    <s v="Jar Dressing SS               "/>
    <s v="6X6&quot;        "/>
    <s v="6/Ca    "/>
    <s v="GF"/>
    <s v="3463"/>
    <n v="1"/>
    <n v="1"/>
    <n v="0"/>
    <n v="0"/>
    <n v="1"/>
    <n v="0"/>
    <x v="6"/>
  </r>
  <r>
    <s v="6003127"/>
    <s v="Crown Remover Rubber Inserts  "/>
    <s v="            "/>
    <s v="2/Pk    "/>
    <s v="HUFRID"/>
    <s v="CRRP"/>
    <n v="1"/>
    <n v="6"/>
    <n v="1"/>
    <n v="0"/>
    <n v="0"/>
    <n v="0"/>
    <x v="4"/>
  </r>
  <r>
    <s v="1900346"/>
    <s v="Perfectemp10 Dispensing Gun   "/>
    <s v="10:1        "/>
    <s v="Ea      "/>
    <s v="DNMATT"/>
    <s v="034381150"/>
    <n v="1"/>
    <n v="1"/>
    <n v="0"/>
    <n v="0"/>
    <n v="0"/>
    <n v="1"/>
    <x v="6"/>
  </r>
  <r>
    <s v="1126728"/>
    <s v="Acclean Ergo Slim Insert      "/>
    <s v="1000 30K    "/>
    <s v="Ea      "/>
    <s v="HUFRID"/>
    <s v="1126728"/>
    <n v="1"/>
    <n v="3"/>
    <n v="0"/>
    <n v="1"/>
    <n v="0"/>
    <n v="0"/>
    <x v="4"/>
  </r>
  <r>
    <s v="3788778"/>
    <s v="Clean-A-Diamond Dressing Stone"/>
    <s v="            "/>
    <s v="Ea      "/>
    <s v="PREMER"/>
    <s v="2014001"/>
    <n v="1"/>
    <n v="2"/>
    <n v="0"/>
    <n v="1"/>
    <n v="0"/>
    <n v="0"/>
    <x v="3"/>
  </r>
  <r>
    <s v="8958630"/>
    <s v="Cups,Plastic Embossed 5oz     "/>
    <s v="Peach       "/>
    <s v="1000/Ca "/>
    <s v="TIDI-E"/>
    <s v="9218"/>
    <n v="1"/>
    <n v="1"/>
    <n v="0"/>
    <n v="0"/>
    <n v="1"/>
    <n v="0"/>
    <x v="6"/>
  </r>
  <r>
    <s v="3000001"/>
    <s v="SuperMat Introductory Kit     "/>
    <s v="            "/>
    <s v="Ea      "/>
    <s v="GARRDE"/>
    <s v="G2150"/>
    <n v="1"/>
    <n v="1"/>
    <n v="0"/>
    <n v="1"/>
    <n v="0"/>
    <n v="0"/>
    <x v="4"/>
  </r>
  <r>
    <s v="9022386"/>
    <s v="Tape Correction Lp Drylin     "/>
    <s v="            "/>
    <s v="2/Pk    "/>
    <s v="ODEPOT"/>
    <s v="254089"/>
    <n v="1"/>
    <n v="2"/>
    <n v="0"/>
    <n v="0"/>
    <n v="0"/>
    <n v="1"/>
    <x v="7"/>
  </r>
  <r>
    <s v="1311682"/>
    <s v="Ibuprofen Tablets             "/>
    <s v="400mg       "/>
    <s v="500/Bt  "/>
    <s v="TOPRXI"/>
    <s v="02-10256"/>
    <n v="1"/>
    <n v="1"/>
    <n v="0"/>
    <n v="1"/>
    <n v="0"/>
    <n v="0"/>
    <x v="8"/>
  </r>
  <r>
    <s v="9331406"/>
    <s v="Kwik Bite Senso               "/>
    <s v="W/Ring      "/>
    <s v="Ea      "/>
    <s v="PINNAC"/>
    <s v="2700"/>
    <n v="1"/>
    <n v="1"/>
    <n v="0"/>
    <n v="1"/>
    <n v="0"/>
    <n v="0"/>
    <x v="3"/>
  </r>
  <r>
    <s v="1072862"/>
    <s v="Tank Restraint(f/2 Tanks)     "/>
    <s v=" 48025      "/>
    <s v="ea      "/>
    <s v="ACCUT"/>
    <s v="48025"/>
    <n v="1"/>
    <n v="2"/>
    <n v="0"/>
    <n v="0"/>
    <n v="0"/>
    <n v="1"/>
    <x v="6"/>
  </r>
  <r>
    <s v="6006943"/>
    <s v="Elevator Potts #7             "/>
    <s v="            "/>
    <s v="Ea      "/>
    <s v="HUFRID"/>
    <s v="E7"/>
    <n v="1"/>
    <n v="1"/>
    <n v="0"/>
    <n v="0"/>
    <n v="0"/>
    <n v="1"/>
    <x v="1"/>
  </r>
  <r>
    <s v="1319245"/>
    <s v="KaVo Kerr Carbide FGSS 57     "/>
    <s v="            "/>
    <s v="10/Pk   "/>
    <s v="BEAVDN"/>
    <s v="FGSS57-KC0"/>
    <n v="1"/>
    <n v="1"/>
    <n v="0"/>
    <n v="1"/>
    <n v="0"/>
    <n v="0"/>
    <x v="3"/>
  </r>
  <r>
    <s v="2160144"/>
    <s v="Excellent II Disp Tray #3     "/>
    <s v="Med Upr     "/>
    <s v="12/Pk   "/>
    <s v="PLASDT"/>
    <s v="IT2-MU"/>
    <n v="1"/>
    <n v="1"/>
    <n v="0"/>
    <n v="0"/>
    <n v="0"/>
    <n v="1"/>
    <x v="6"/>
  </r>
  <r>
    <s v="7726702"/>
    <s v="Midwest Carbide Bur           "/>
    <s v="FGSS    4   "/>
    <s v="10/Pk   "/>
    <s v="MIDWES"/>
    <s v="389405"/>
    <n v="1"/>
    <n v="3"/>
    <n v="0"/>
    <n v="1"/>
    <n v="0"/>
    <n v="0"/>
    <x v="3"/>
  </r>
  <r>
    <s v="1024809"/>
    <s v="VP Mix HP Fast Set            "/>
    <s v="Monophase   "/>
    <s v="4/Bx    "/>
    <s v="CRODEL"/>
    <s v="1024809"/>
    <n v="1"/>
    <n v="1"/>
    <n v="1"/>
    <n v="0"/>
    <n v="0"/>
    <n v="0"/>
    <x v="4"/>
  </r>
  <r>
    <s v="3783128"/>
    <s v="Implant Scaler DE Universal   "/>
    <s v="            "/>
    <s v="2/Pk    "/>
    <s v="PREMER"/>
    <s v="9061401"/>
    <n v="1"/>
    <n v="1"/>
    <n v="0"/>
    <n v="1"/>
    <n v="0"/>
    <n v="0"/>
    <x v="4"/>
  </r>
  <r>
    <s v="5477124"/>
    <s v="Perm Reline Repair Resin P/L  "/>
    <s v="Veined      "/>
    <s v="1lb/Pk  "/>
    <s v="COLTEN"/>
    <s v="H00337"/>
    <n v="1"/>
    <n v="1"/>
    <n v="0"/>
    <n v="1"/>
    <n v="0"/>
    <n v="0"/>
    <x v="3"/>
  </r>
  <r>
    <s v="9004520"/>
    <s v="Maxima 1-Piece Carbide Bur    "/>
    <s v="FG  558     "/>
    <s v="10/Pk   "/>
    <s v="PRIMAD"/>
    <s v="TFFXCT012FG"/>
    <n v="1"/>
    <n v="4"/>
    <n v="0"/>
    <n v="1"/>
    <n v="0"/>
    <n v="0"/>
    <x v="4"/>
  </r>
  <r>
    <s v="6585250"/>
    <s v="Steri-Bur Guard 12-Hole       "/>
    <s v="Grey        "/>
    <s v="Ea      "/>
    <s v="ZIRC"/>
    <s v="50Z406I"/>
    <n v="1"/>
    <n v="5"/>
    <n v="0"/>
    <n v="1"/>
    <n v="0"/>
    <n v="0"/>
    <x v="4"/>
  </r>
  <r>
    <s v="1074775"/>
    <s v="Autoscaler AW30C              "/>
    <s v="30K         "/>
    <s v="Ea      "/>
    <s v="SEAST"/>
    <s v="AW30C"/>
    <n v="1"/>
    <n v="1"/>
    <n v="0"/>
    <n v="1"/>
    <n v="0"/>
    <n v="0"/>
    <x v="3"/>
  </r>
  <r>
    <s v="2220607"/>
    <s v="TPH Spectra LV Compule        "/>
    <s v="YE          "/>
    <s v="10/Bx   "/>
    <s v="CAULK"/>
    <s v="642818"/>
    <n v="1"/>
    <n v="1"/>
    <n v="0"/>
    <n v="1"/>
    <n v="0"/>
    <n v="0"/>
    <x v="3"/>
  </r>
  <r>
    <s v="8882035"/>
    <s v="Coltolux Led Light Shields    "/>
    <s v="Light Guide "/>
    <s v="100/Bx  "/>
    <s v="COLTEN"/>
    <s v="C7944"/>
    <n v="1"/>
    <n v="6"/>
    <n v="0"/>
    <n v="1"/>
    <n v="0"/>
    <n v="0"/>
    <x v="4"/>
  </r>
  <r>
    <s v="1006142"/>
    <s v="Surgical Bur FG     8         "/>
    <s v="FG     8    "/>
    <s v="5/Pk    "/>
    <s v="PRIMAD"/>
    <s v="101121"/>
    <n v="1"/>
    <n v="2"/>
    <n v="0"/>
    <n v="1"/>
    <n v="0"/>
    <n v="0"/>
    <x v="4"/>
  </r>
  <r>
    <s v="6810391"/>
    <s v="Optical PC Mouse Sheaths      "/>
    <s v="            "/>
    <s v="500/Bx  "/>
    <s v="PRACTI"/>
    <s v="70-19728"/>
    <n v="1"/>
    <n v="1"/>
    <n v="0"/>
    <n v="1"/>
    <n v="0"/>
    <n v="0"/>
    <x v="3"/>
  </r>
  <r>
    <s v="1076664"/>
    <s v="Contour PF Nitrile Gloves     "/>
    <s v="X-Small     "/>
    <s v="100/Bx  "/>
    <s v="PRO2SO"/>
    <s v="3115"/>
    <n v="1"/>
    <n v="4"/>
    <n v="0"/>
    <n v="1"/>
    <n v="0"/>
    <n v="0"/>
    <x v="4"/>
  </r>
  <r>
    <s v="3301445"/>
    <s v="Gates Glidden Drills RA 32mm  "/>
    <s v="#1-6        "/>
    <s v="6/Bx    "/>
    <s v="ROYD"/>
    <s v="88816"/>
    <n v="1"/>
    <n v="1"/>
    <n v="0"/>
    <n v="1"/>
    <n v="0"/>
    <n v="0"/>
    <x v="3"/>
  </r>
  <r>
    <s v="9004775"/>
    <s v="Parallel-Sided Post Drill     "/>
    <s v="#5.5        "/>
    <s v="2/Pk    "/>
    <s v="MILTEX"/>
    <s v="9004775"/>
    <n v="1"/>
    <n v="4"/>
    <n v="0"/>
    <n v="1"/>
    <n v="0"/>
    <n v="0"/>
    <x v="3"/>
  </r>
  <r>
    <s v="6547781"/>
    <s v="Surgifoam Gelatin Sponge      "/>
    <s v="1x1x1cm     "/>
    <s v="24/Bx   "/>
    <s v="ETHICO"/>
    <s v="1969"/>
    <n v="1"/>
    <n v="1"/>
    <n v="0"/>
    <n v="1"/>
    <n v="0"/>
    <n v="0"/>
    <x v="4"/>
  </r>
  <r>
    <s v="3681878"/>
    <s v="Toy Finger Puppets Batman     "/>
    <s v="Assorted    "/>
    <s v="24/Pk   "/>
    <s v="SHERMN"/>
    <s v="JV347"/>
    <n v="1"/>
    <n v="1"/>
    <n v="0"/>
    <n v="1"/>
    <n v="0"/>
    <n v="0"/>
    <x v="3"/>
  </r>
  <r>
    <s v="9008035"/>
    <s v="Air Cleoid Discoid DE 3/6     "/>
    <s v="            "/>
    <s v="Ea      "/>
    <s v="JINSTR"/>
    <s v="900-8035"/>
    <n v="1"/>
    <n v="4"/>
    <n v="0"/>
    <n v="1"/>
    <n v="0"/>
    <n v="0"/>
    <x v="3"/>
  </r>
  <r>
    <s v="2010547"/>
    <s v="Apron XR No Lead Child w/Colr "/>
    <s v="Beige       "/>
    <s v="Ea      "/>
    <s v="FLOWX"/>
    <s v="75053NL-23"/>
    <n v="1"/>
    <n v="1"/>
    <n v="0"/>
    <n v="0"/>
    <n v="0"/>
    <n v="1"/>
    <x v="3"/>
  </r>
  <r>
    <s v="5643962"/>
    <s v="Comp Maint Kit Twin/Triple    "/>
    <s v="P21,P22     "/>
    <s v="P32     "/>
    <s v="MIDMAK"/>
    <s v="77001636"/>
    <n v="1"/>
    <n v="1"/>
    <n v="0"/>
    <n v="1"/>
    <n v="0"/>
    <n v="0"/>
    <x v="5"/>
  </r>
  <r>
    <s v="7011159"/>
    <s v="Diamond FG Medium             "/>
    <s v="847-018     "/>
    <s v="5/Pk    "/>
    <s v="MEISIN"/>
    <s v="847-018-FG"/>
    <n v="1"/>
    <n v="1"/>
    <n v="0"/>
    <n v="0"/>
    <n v="0"/>
    <n v="1"/>
    <x v="6"/>
  </r>
  <r>
    <s v="2160136"/>
    <s v="Intraoral Tips Yellow         "/>
    <s v="            "/>
    <s v="100/Pk  "/>
    <s v="PLASDT"/>
    <s v="IT8010"/>
    <n v="1"/>
    <n v="1"/>
    <n v="0"/>
    <n v="0"/>
    <n v="0"/>
    <n v="1"/>
    <x v="6"/>
  </r>
  <r>
    <s v="6006112"/>
    <s v="Carver DE Tanner 5            "/>
    <s v="            "/>
    <s v="Ea      "/>
    <s v="HUFRID"/>
    <s v="CV5T"/>
    <n v="1"/>
    <n v="4"/>
    <n v="0"/>
    <n v="1"/>
    <n v="0"/>
    <n v="0"/>
    <x v="3"/>
  </r>
  <r>
    <s v="3177587"/>
    <s v="Flex-R Files 21mm             "/>
    <s v="#45         "/>
    <s v="6/Pk    "/>
    <s v="MILTEX"/>
    <s v="012-14011"/>
    <n v="1"/>
    <n v="2"/>
    <n v="0"/>
    <n v="1"/>
    <n v="0"/>
    <n v="0"/>
    <x v="3"/>
  </r>
  <r>
    <s v="9045935"/>
    <s v="Dble-Window Env #10 White     "/>
    <s v="4 1/8x9.5   "/>
    <s v="500/Bx  "/>
    <s v="ODEPOT"/>
    <s v="634016"/>
    <n v="1"/>
    <n v="3"/>
    <n v="0"/>
    <n v="0"/>
    <n v="0"/>
    <n v="1"/>
    <x v="7"/>
  </r>
  <r>
    <s v="1342137"/>
    <s v="Pro-Vision EconoWrp Gray Lens "/>
    <s v="Gray Lens   "/>
    <s v="Ea      "/>
    <s v="PALMER"/>
    <s v="3601G"/>
    <n v="1"/>
    <n v="4"/>
    <n v="0"/>
    <n v="1"/>
    <n v="0"/>
    <n v="0"/>
    <x v="4"/>
  </r>
  <r>
    <s v="1126758"/>
    <s v="Essentials Non Woven Sponges  "/>
    <s v="4&quot;x4&quot;       "/>
    <s v="2000/Ca "/>
    <s v="ARMEDC"/>
    <s v="1126758"/>
    <n v="1"/>
    <n v="1"/>
    <n v="0"/>
    <n v="1"/>
    <n v="0"/>
    <n v="0"/>
    <x v="4"/>
  </r>
  <r>
    <s v="3780198"/>
    <s v="Thin-Flex Diamond Disc D/S    "/>
    <s v="929-7       "/>
    <s v="Ea      "/>
    <s v="PREMER"/>
    <s v="2012657"/>
    <n v="1"/>
    <n v="2"/>
    <n v="0"/>
    <n v="1"/>
    <n v="0"/>
    <n v="0"/>
    <x v="3"/>
  </r>
  <r>
    <s v="3332339"/>
    <s v="Fuji I Cement Liquid          "/>
    <s v="            "/>
    <s v="25gm/Bt "/>
    <s v="GC"/>
    <s v="901009"/>
    <n v="1"/>
    <n v="2"/>
    <n v="0"/>
    <n v="1"/>
    <n v="0"/>
    <n v="0"/>
    <x v="4"/>
  </r>
  <r>
    <s v="1077714"/>
    <s v="Paper Points CC - Spillproof  "/>
    <s v="#15/40      "/>
    <s v="200/Bx  "/>
    <s v="DIAINC"/>
    <s v="201-691"/>
    <n v="1"/>
    <n v="3"/>
    <n v="0"/>
    <n v="1"/>
    <n v="0"/>
    <n v="0"/>
    <x v="3"/>
  </r>
  <r>
    <s v="3170606"/>
    <s v="Flex-R Files 21mm             "/>
    <s v="#10         "/>
    <s v="6/Pk    "/>
    <s v="MILTEX"/>
    <s v="012-14003"/>
    <n v="1"/>
    <n v="2"/>
    <n v="1"/>
    <n v="0"/>
    <n v="0"/>
    <n v="0"/>
    <x v="4"/>
  </r>
  <r>
    <s v="6427326"/>
    <s v="S.E. Tubing- Sterling         "/>
    <s v="per ft.     "/>
    <s v="per ft. "/>
    <s v="DCI"/>
    <s v="S605"/>
    <n v="1"/>
    <n v="24"/>
    <n v="0"/>
    <n v="0"/>
    <n v="0"/>
    <n v="1"/>
    <x v="3"/>
  </r>
  <r>
    <s v="3783691"/>
    <s v="Topicale Gel Pump Assorted    "/>
    <s v="Flavors 43gm"/>
    <s v="3/Bx    "/>
    <s v="PREMER"/>
    <s v="9007140"/>
    <n v="1"/>
    <n v="1"/>
    <n v="0"/>
    <n v="1"/>
    <n v="0"/>
    <n v="0"/>
    <x v="4"/>
  </r>
  <r>
    <s v="7721687"/>
    <s v="Midwest Maintenance Coupler   "/>
    <s v="            "/>
    <s v="Ea      "/>
    <s v="MIDWES"/>
    <s v="380090"/>
    <n v="1"/>
    <n v="2"/>
    <n v="0"/>
    <n v="1"/>
    <n v="0"/>
    <n v="0"/>
    <x v="3"/>
  </r>
  <r>
    <s v="1159589"/>
    <s v="Surgical Milk                 "/>
    <s v="1 Quart     "/>
    <s v="Ea      "/>
    <s v="YOUNG"/>
    <s v="192132"/>
    <n v="1"/>
    <n v="1"/>
    <n v="0"/>
    <n v="1"/>
    <n v="0"/>
    <n v="0"/>
    <x v="3"/>
  </r>
  <r>
    <s v="3874419"/>
    <s v="Tarter &amp; Stain Remover        "/>
    <s v="32oz        "/>
    <s v="1/Bt    "/>
    <s v="MIDMAK"/>
    <s v="9A297001"/>
    <n v="1"/>
    <n v="2"/>
    <n v="0"/>
    <n v="0"/>
    <n v="0"/>
    <n v="1"/>
    <x v="6"/>
  </r>
  <r>
    <s v="6284209"/>
    <s v="Nitrile Utility Gloves Pair   "/>
    <s v="Large       "/>
    <s v="Pair    "/>
    <s v="HPTC"/>
    <s v="NUG1L"/>
    <n v="1"/>
    <n v="1"/>
    <n v="0"/>
    <n v="1"/>
    <n v="0"/>
    <n v="0"/>
    <x v="3"/>
  </r>
  <r>
    <s v="9992980"/>
    <s v="Carbide Bur FG   701L         "/>
    <s v="            "/>
    <s v="10/Pk   "/>
    <s v="SSWBUR"/>
    <s v="15036"/>
    <n v="1"/>
    <n v="2"/>
    <n v="0"/>
    <n v="1"/>
    <n v="0"/>
    <n v="0"/>
    <x v="3"/>
  </r>
  <r>
    <s v="5473858"/>
    <s v="Hygenic Rubber Dam Clamp      "/>
    <s v="W2          "/>
    <s v="Ea      "/>
    <s v="COLTEN"/>
    <s v="H02768"/>
    <n v="1"/>
    <n v="3"/>
    <n v="0"/>
    <n v="1"/>
    <n v="0"/>
    <n v="0"/>
    <x v="3"/>
  </r>
  <r>
    <s v="5690004"/>
    <s v="Labstone Buff Special         "/>
    <s v="Fast Set    "/>
    <s v="50Lb/Bx "/>
    <s v="KULZER"/>
    <s v="50046265"/>
    <n v="1"/>
    <n v="1"/>
    <n v="0"/>
    <n v="1"/>
    <n v="0"/>
    <n v="0"/>
    <x v="3"/>
  </r>
  <r>
    <s v="6005984"/>
    <s v="Christensen Crown Remover     "/>
    <s v="Straight    "/>
    <s v="Ea      "/>
    <s v="HUFRID"/>
    <s v="CRCH1"/>
    <n v="1"/>
    <n v="2"/>
    <n v="0"/>
    <n v="1"/>
    <n v="0"/>
    <n v="0"/>
    <x v="4"/>
  </r>
  <r>
    <s v="3217803"/>
    <s v="Listerine Mouthwash Original  "/>
    <s v="1.5 Ltr     "/>
    <s v="6/Ca    "/>
    <s v="J&amp;JDNT"/>
    <s v="70153"/>
    <n v="1"/>
    <n v="1"/>
    <n v="0"/>
    <n v="1"/>
    <n v="0"/>
    <n v="0"/>
    <x v="3"/>
  </r>
  <r>
    <s v="1348852"/>
    <s v="Spatula Plastic Alginate      "/>
    <s v="White       "/>
    <s v="Ea      "/>
    <s v="PALMER"/>
    <s v="1519"/>
    <n v="1"/>
    <n v="8"/>
    <n v="0"/>
    <n v="0"/>
    <n v="1"/>
    <n v="0"/>
    <x v="4"/>
  </r>
  <r>
    <s v="7770699"/>
    <s v="Unitek Crowns SS Prim Ant Lat "/>
    <s v="UR6 907036  "/>
    <s v="5/Bx    "/>
    <s v="THREEM"/>
    <s v="907036"/>
    <n v="1"/>
    <n v="3"/>
    <n v="0"/>
    <n v="1"/>
    <n v="0"/>
    <n v="0"/>
    <x v="3"/>
  </r>
  <r>
    <s v="7011562"/>
    <s v="Diamond FG SCoarse            "/>
    <s v="878H-021    "/>
    <s v="5/Pk    "/>
    <s v="MEISIN"/>
    <s v="878H-021-FG"/>
    <n v="1"/>
    <n v="1"/>
    <n v="0"/>
    <n v="0"/>
    <n v="0"/>
    <n v="1"/>
    <x v="6"/>
  </r>
  <r>
    <s v="1025796"/>
    <s v="Maxicide Plus                 "/>
    <s v="3.4%        "/>
    <s v="Quart   "/>
    <s v="METREX"/>
    <s v="10-6865"/>
    <n v="1"/>
    <n v="4"/>
    <n v="1"/>
    <n v="0"/>
    <n v="0"/>
    <n v="0"/>
    <x v="4"/>
  </r>
  <r>
    <s v="9227476"/>
    <s v="Beauty Pink Wax               "/>
    <s v="Soft        "/>
    <s v="1Lb/Bx  "/>
    <s v="MILTEX"/>
    <s v="116-56450"/>
    <n v="1"/>
    <n v="1"/>
    <n v="0"/>
    <n v="1"/>
    <n v="0"/>
    <n v="0"/>
    <x v="3"/>
  </r>
  <r>
    <s v="3376358"/>
    <s v="Scrub Top Mock Wrap Core Stret"/>
    <s v="Ciel S      "/>
    <s v="Ea      "/>
    <s v="STRATE"/>
    <s v="4728-CIEW-S"/>
    <n v="1"/>
    <n v="1"/>
    <n v="0"/>
    <n v="1"/>
    <n v="0"/>
    <n v="0"/>
    <x v="6"/>
  </r>
  <r>
    <s v="9004492"/>
    <s v="Nytrile XT Glove Sample Pack  "/>
    <s v="XS-XL       "/>
    <s v="5/PK    "/>
    <s v="HAYWOD"/>
    <s v="9004492"/>
    <n v="1"/>
    <n v="1"/>
    <n v="0"/>
    <n v="1"/>
    <n v="0"/>
    <n v="0"/>
    <x v="3"/>
  </r>
  <r>
    <s v="5701390"/>
    <s v="Maxi-Gard X-Ray Lead Aprn Blue"/>
    <s v="Panoramic   "/>
    <s v="Ea      "/>
    <s v="KIRMED"/>
    <s v="5701390"/>
    <n v="1"/>
    <n v="1"/>
    <n v="0"/>
    <n v="1"/>
    <n v="0"/>
    <n v="0"/>
    <x v="4"/>
  </r>
  <r>
    <s v="7771713"/>
    <s v="Unitek Crowns SS Prim Ant Cusp"/>
    <s v="L1 907051   "/>
    <s v="5/Bx    "/>
    <s v="THREEM"/>
    <s v="907051"/>
    <n v="1"/>
    <n v="3"/>
    <n v="0"/>
    <n v="1"/>
    <n v="0"/>
    <n v="0"/>
    <x v="3"/>
  </r>
  <r>
    <s v="7770074"/>
    <s v="Unitek Crowns SS Prim Ant Lat "/>
    <s v="UR1 907031  "/>
    <s v="5/Bx    "/>
    <s v="THREEM"/>
    <s v="907031"/>
    <n v="1"/>
    <n v="3"/>
    <n v="0"/>
    <n v="1"/>
    <n v="0"/>
    <n v="0"/>
    <x v="3"/>
  </r>
  <r>
    <s v="1238262"/>
    <s v="Tubliseal EWT Xpress Syringe  "/>
    <s v="10.8gm      "/>
    <s v="2/Pk    "/>
    <s v="SYBRON"/>
    <s v="33641"/>
    <n v="1"/>
    <n v="2"/>
    <n v="0"/>
    <n v="1"/>
    <n v="0"/>
    <n v="0"/>
    <x v="4"/>
  </r>
  <r>
    <s v="8116470"/>
    <s v="CEREC Replace Filter Top Load "/>
    <s v="MC/MCX Model"/>
    <s v="Ea      "/>
    <s v="SRNADN"/>
    <s v="6387067"/>
    <n v="1"/>
    <n v="1"/>
    <n v="0"/>
    <n v="1"/>
    <n v="0"/>
    <n v="0"/>
    <x v="3"/>
  </r>
  <r>
    <s v="5869301"/>
    <s v="Cord Packer N113 Serrated     "/>
    <s v="            "/>
    <s v="Ea      "/>
    <s v="NORDNT"/>
    <s v="GPNS113"/>
    <n v="1"/>
    <n v="1"/>
    <n v="0"/>
    <n v="1"/>
    <n v="0"/>
    <n v="0"/>
    <x v="3"/>
  </r>
  <r>
    <s v="8882841"/>
    <s v="Alpen Diamond FG 135-014F     "/>
    <s v="Fine        "/>
    <s v="5/Pk    "/>
    <s v="COLTEN"/>
    <s v="R135F014FG"/>
    <n v="1"/>
    <n v="3"/>
    <n v="0"/>
    <n v="1"/>
    <n v="0"/>
    <n v="0"/>
    <x v="4"/>
  </r>
  <r>
    <s v="9021334"/>
    <s v="Pen Ball Pt Fine Stick Bl     "/>
    <s v="Black       "/>
    <s v="12/Pk   "/>
    <s v="ODEPOT"/>
    <s v="181636"/>
    <n v="1"/>
    <n v="2"/>
    <n v="0"/>
    <n v="0"/>
    <n v="0"/>
    <n v="1"/>
    <x v="7"/>
  </r>
  <r>
    <s v="1730003"/>
    <s v="NeoDiamond FG 0614-8F         "/>
    <s v="            "/>
    <s v="25/Pk   "/>
    <s v="MICROC"/>
    <s v="0614.8F"/>
    <n v="1"/>
    <n v="1"/>
    <n v="0"/>
    <n v="1"/>
    <n v="0"/>
    <n v="0"/>
    <x v="3"/>
  </r>
  <r>
    <s v="1126997"/>
    <s v="Blu-Bite HP Super Fast Set    "/>
    <s v="Vanilla     "/>
    <s v="2/Bx    "/>
    <s v="CRODEL"/>
    <s v="1126997"/>
    <n v="1"/>
    <n v="3"/>
    <n v="1"/>
    <n v="0"/>
    <n v="0"/>
    <n v="0"/>
    <x v="4"/>
  </r>
  <r>
    <s v="7370003"/>
    <s v="Peridex                       "/>
    <s v="0.12%       "/>
    <s v="16oz/Bt "/>
    <s v="THREEM"/>
    <s v="12132"/>
    <n v="1"/>
    <n v="2"/>
    <n v="0"/>
    <n v="1"/>
    <n v="0"/>
    <n v="0"/>
    <x v="4"/>
  </r>
  <r>
    <s v="1071312"/>
    <s v="Impression Tray Disp &quot;E&quot; #4   "/>
    <s v="Med Lwr     "/>
    <s v="12/Bg   "/>
    <s v="PLASDT"/>
    <s v="IT-ML"/>
    <n v="1"/>
    <n v="1"/>
    <n v="0"/>
    <n v="0"/>
    <n v="0"/>
    <n v="1"/>
    <x v="6"/>
  </r>
  <r>
    <s v="7910099"/>
    <s v="Zircules 2.5 Mixing Tips      "/>
    <s v="Int Needle  "/>
    <s v="25/Pk   "/>
    <s v="CLICHO"/>
    <s v="032252"/>
    <n v="1"/>
    <n v="1"/>
    <n v="1"/>
    <n v="0"/>
    <n v="0"/>
    <n v="0"/>
    <x v="4"/>
  </r>
  <r>
    <s v="9000600"/>
    <s v="Krom-Alginate Plus DF Fast Set"/>
    <s v="Refill      "/>
    <s v="1/Bag   "/>
    <s v="CAVEX"/>
    <s v="AA891"/>
    <n v="1"/>
    <n v="1"/>
    <n v="0"/>
    <n v="1"/>
    <n v="0"/>
    <n v="0"/>
    <x v="3"/>
  </r>
  <r>
    <s v="1640053"/>
    <s v="GS-80 Caps Fast Set           "/>
    <s v="2 Spill     "/>
    <s v="500/Jr  "/>
    <s v="SOUDEN"/>
    <s v="4422202"/>
    <n v="1"/>
    <n v="1"/>
    <n v="0"/>
    <n v="1"/>
    <n v="0"/>
    <n v="0"/>
    <x v="3"/>
  </r>
  <r>
    <s v="7120258"/>
    <s v="Gum Go Betweens Proxabrush    "/>
    <s v="Extra Wide  "/>
    <s v="36/Bx   "/>
    <s v="BUTLER"/>
    <s v="1618PA"/>
    <n v="1"/>
    <n v="2"/>
    <n v="0"/>
    <n v="1"/>
    <n v="0"/>
    <n v="0"/>
    <x v="4"/>
  </r>
  <r>
    <s v="3676070"/>
    <s v="Bag 2-Color Four Boxes        "/>
    <s v="Small 7.5x9 "/>
    <s v="100/Pk  "/>
    <s v="SHERMN"/>
    <s v="SBG74"/>
    <n v="1"/>
    <n v="3"/>
    <n v="0"/>
    <n v="1"/>
    <n v="0"/>
    <n v="0"/>
    <x v="4"/>
  </r>
  <r>
    <s v="1298512"/>
    <s v="Safe-Flo Saliva Ejector       "/>
    <s v="White       "/>
    <s v="100/Bg  "/>
    <s v="CROSSC"/>
    <s v="M1000WHBU"/>
    <n v="1"/>
    <n v="4"/>
    <n v="1"/>
    <n v="0"/>
    <n v="0"/>
    <n v="0"/>
    <x v="4"/>
  </r>
  <r>
    <s v="7771176"/>
    <s v="3M Crowns SS 1st Perm Mol     "/>
    <s v="6-UR-2      "/>
    <s v="5/Bx    "/>
    <s v="THREEM"/>
    <s v="6-UR-2"/>
    <n v="1"/>
    <n v="1"/>
    <n v="0"/>
    <n v="1"/>
    <n v="0"/>
    <n v="0"/>
    <x v="4"/>
  </r>
  <r>
    <s v="1891026"/>
    <s v="Max-I Probe Needle &amp; 3cc Syr  "/>
    <s v="30Ga        "/>
    <s v="100/Bx  "/>
    <s v="DNTEND"/>
    <s v="MAX301S"/>
    <n v="1"/>
    <n v="1"/>
    <n v="0"/>
    <n v="1"/>
    <n v="0"/>
    <n v="0"/>
    <x v="3"/>
  </r>
  <r>
    <s v="3270100"/>
    <s v="Jacket Warm-Up Unisex 2 Pkt   "/>
    <s v="Sage 2XL    "/>
    <s v="Ea      "/>
    <s v="FASHIO"/>
    <s v="7698-2XL"/>
    <n v="1"/>
    <n v="1"/>
    <n v="0"/>
    <n v="0"/>
    <n v="0"/>
    <n v="1"/>
    <x v="6"/>
  </r>
  <r>
    <s v="1732258"/>
    <s v="NeoDiamond FG 1900F           "/>
    <s v="            "/>
    <s v="25/Pk   "/>
    <s v="MICROC"/>
    <s v="1900F"/>
    <n v="1"/>
    <n v="1"/>
    <n v="0"/>
    <n v="1"/>
    <n v="0"/>
    <n v="0"/>
    <x v="4"/>
  </r>
  <r>
    <s v="1142525"/>
    <s v="Vitality Scanner #2006        "/>
    <s v="            "/>
    <s v="Ea      "/>
    <s v="SYBRON"/>
    <s v="973-0234"/>
    <n v="1"/>
    <n v="1"/>
    <n v="0"/>
    <n v="1"/>
    <n v="0"/>
    <n v="0"/>
    <x v="3"/>
  </r>
  <r>
    <s v="2200163"/>
    <s v="Lab Coat X-Safe White         "/>
    <s v="Lg Trad Clr "/>
    <s v="10/Pk   "/>
    <s v="VALUMX"/>
    <s v="3660WHLT"/>
    <n v="1"/>
    <n v="1"/>
    <n v="0"/>
    <n v="1"/>
    <n v="0"/>
    <n v="0"/>
    <x v="8"/>
  </r>
  <r>
    <s v="3172139"/>
    <s v="Flex-R Files 21mm             "/>
    <s v="#35         "/>
    <s v="6/Pk    "/>
    <s v="MILTEX"/>
    <s v="012-14008"/>
    <n v="1"/>
    <n v="2"/>
    <n v="1"/>
    <n v="0"/>
    <n v="0"/>
    <n v="0"/>
    <x v="4"/>
  </r>
  <r>
    <s v="3333479"/>
    <s v="Fuji II LC Capsules C4        "/>
    <s v="            "/>
    <s v="48/Bx   "/>
    <s v="GC"/>
    <s v="425010"/>
    <n v="1"/>
    <n v="1"/>
    <n v="1"/>
    <n v="0"/>
    <n v="0"/>
    <n v="0"/>
    <x v="4"/>
  </r>
  <r>
    <s v="9064743"/>
    <s v="Marker Sharpie Fine           "/>
    <s v="Black       "/>
    <s v="36/Pk   "/>
    <s v="ODEPOT"/>
    <s v="1390240"/>
    <n v="1"/>
    <n v="1"/>
    <n v="0"/>
    <n v="0"/>
    <n v="0"/>
    <n v="1"/>
    <x v="7"/>
  </r>
  <r>
    <s v="9450629"/>
    <s v="Fluor Protector S Varnish     "/>
    <s v="7 grams     "/>
    <s v="Ea      "/>
    <s v="VIVADT"/>
    <s v="639520AL"/>
    <n v="1"/>
    <n v="1"/>
    <n v="0"/>
    <n v="1"/>
    <n v="0"/>
    <n v="0"/>
    <x v="3"/>
  </r>
  <r>
    <s v="7262719"/>
    <s v="Build-It F.R. Kit             "/>
    <s v="            "/>
    <s v="Ea      "/>
    <s v="PENCLI"/>
    <s v="N32"/>
    <n v="1"/>
    <n v="1"/>
    <n v="0"/>
    <n v="1"/>
    <n v="0"/>
    <n v="0"/>
    <x v="3"/>
  </r>
  <r>
    <s v="6420436"/>
    <s v="4-H Asep.Hdpc Tubg w/Conn     "/>
    <s v="Straight    "/>
    <s v="Sterling"/>
    <s v="DCI"/>
    <s v="436T"/>
    <n v="1"/>
    <n v="1"/>
    <n v="1"/>
    <n v="0"/>
    <n v="0"/>
    <n v="0"/>
    <x v="4"/>
  </r>
  <r>
    <s v="6584422"/>
    <s v="Steri-Bur Guard 12-Hole       "/>
    <s v="Teal        "/>
    <s v="Ea      "/>
    <s v="ZIRC"/>
    <s v="50Z406J"/>
    <n v="1"/>
    <n v="5"/>
    <n v="0"/>
    <n v="1"/>
    <n v="0"/>
    <n v="0"/>
    <x v="4"/>
  </r>
  <r>
    <s v="5862999"/>
    <s v="Burnisher Egg Large/Small     "/>
    <s v="            "/>
    <s v="Ea      "/>
    <s v="NORDNT"/>
    <s v="BR28-29"/>
    <n v="1"/>
    <n v="5"/>
    <n v="0"/>
    <n v="1"/>
    <n v="0"/>
    <n v="0"/>
    <x v="4"/>
  </r>
  <r>
    <s v="9536124"/>
    <s v="Mirror FS CS #5               "/>
    <s v="            "/>
    <s v="12/Bx   "/>
    <s v="MILTEX"/>
    <s v="67-696/5"/>
    <n v="1"/>
    <n v="1"/>
    <n v="0"/>
    <n v="1"/>
    <n v="0"/>
    <n v="0"/>
    <x v="4"/>
  </r>
  <r>
    <s v="7223526"/>
    <s v="Basin Emesis SS 12 Oz NS      "/>
    <s v="12 Oz       "/>
    <s v="Ea      "/>
    <s v="MILTEX"/>
    <s v="3-919"/>
    <n v="1"/>
    <n v="1"/>
    <n v="0"/>
    <n v="1"/>
    <n v="0"/>
    <n v="0"/>
    <x v="3"/>
  </r>
  <r>
    <s v="9535850"/>
    <s v="Crown Festooning Pedo         "/>
    <s v="Curved      "/>
    <s v="Ea      "/>
    <s v="MILTEX"/>
    <s v="9D-118"/>
    <n v="1"/>
    <n v="3"/>
    <n v="0"/>
    <n v="0"/>
    <n v="0"/>
    <n v="1"/>
    <x v="1"/>
  </r>
  <r>
    <s v="6001767"/>
    <s v="IMS Cassette 2 Tier 14-Instr. "/>
    <s v="Lavender    "/>
    <s v="Ea      "/>
    <s v="HUFRID"/>
    <s v="IM9146"/>
    <n v="1"/>
    <n v="12"/>
    <n v="0"/>
    <n v="0"/>
    <n v="0"/>
    <n v="1"/>
    <x v="6"/>
  </r>
  <r>
    <s v="9008034"/>
    <s v="Air Cleoid Discoid DE #1/2    "/>
    <s v="            "/>
    <s v="Ea      "/>
    <s v="JINSTR"/>
    <s v="900-8034"/>
    <n v="1"/>
    <n v="4"/>
    <n v="0"/>
    <n v="1"/>
    <n v="0"/>
    <n v="0"/>
    <x v="3"/>
  </r>
  <r>
    <s v="3666973"/>
    <s v="Toy Plane Mini Star Gliders   "/>
    <s v="Assorted    "/>
    <s v="72/Bx   "/>
    <s v="SHERMN"/>
    <s v="S2978"/>
    <n v="1"/>
    <n v="1"/>
    <n v="0"/>
    <n v="1"/>
    <n v="0"/>
    <n v="0"/>
    <x v="3"/>
  </r>
  <r>
    <s v="2225907"/>
    <s v="Valiant Ph.D SureCaps         "/>
    <s v="3 Spill     "/>
    <s v="50/Bx   "/>
    <s v="VIVADT"/>
    <s v="NA6050430"/>
    <n v="1"/>
    <n v="1"/>
    <n v="1"/>
    <n v="0"/>
    <n v="0"/>
    <n v="0"/>
    <x v="4"/>
  </r>
  <r>
    <s v="2227157"/>
    <s v="Bulb Qhl 75                   "/>
    <s v="75watt      "/>
    <s v="Ea      "/>
    <s v="CAULK"/>
    <s v="644657"/>
    <n v="1"/>
    <n v="2"/>
    <n v="0"/>
    <n v="0"/>
    <n v="1"/>
    <n v="0"/>
    <x v="6"/>
  </r>
  <r>
    <s v="5477134"/>
    <s v="Hygenic Rubber Dam Clamp      "/>
    <s v="8A          "/>
    <s v="Ea      "/>
    <s v="COLTEN"/>
    <s v="H02759"/>
    <n v="1"/>
    <n v="3"/>
    <n v="1"/>
    <n v="0"/>
    <n v="0"/>
    <n v="0"/>
    <x v="4"/>
  </r>
  <r>
    <s v="7079392"/>
    <s v="Prophy Cups Junior Screw Type "/>
    <s v="Soft Gray   "/>
    <s v="144/Pk  "/>
    <s v="YOUNG"/>
    <s v="051001"/>
    <n v="1"/>
    <n v="2"/>
    <n v="0"/>
    <n v="1"/>
    <n v="0"/>
    <n v="0"/>
    <x v="3"/>
  </r>
  <r>
    <s v="9910002"/>
    <s v="ProEz Foam Refill Gallon      "/>
    <s v="            "/>
    <s v="4/Ca    "/>
    <s v="COTREL"/>
    <s v="PREZF128"/>
    <n v="1"/>
    <n v="1"/>
    <n v="0"/>
    <n v="0"/>
    <n v="0"/>
    <n v="1"/>
    <x v="6"/>
  </r>
  <r>
    <s v="1125480"/>
    <s v="Bur Block Aluminum 15 FG      "/>
    <s v="Black       "/>
    <s v="Ea      "/>
    <s v="PRIMAD"/>
    <s v="BBBLK15FG"/>
    <n v="1"/>
    <n v="10"/>
    <n v="0"/>
    <n v="1"/>
    <n v="0"/>
    <n v="0"/>
    <x v="4"/>
  </r>
  <r>
    <s v="1161721"/>
    <s v="Towel Prof Blue 3-Ply         "/>
    <s v="13&quot;x18&quot;     "/>
    <s v="500/Ca  "/>
    <s v="TIDI-E"/>
    <s v="1083"/>
    <n v="1"/>
    <n v="1"/>
    <n v="0"/>
    <n v="1"/>
    <n v="0"/>
    <n v="0"/>
    <x v="4"/>
  </r>
  <r>
    <s v="9650001"/>
    <s v="Chemi-Filter                  "/>
    <s v="            "/>
    <s v="4/Pk    "/>
    <s v="BARNST"/>
    <s v="264255"/>
    <n v="1"/>
    <n v="1"/>
    <n v="0"/>
    <n v="1"/>
    <n v="0"/>
    <n v="0"/>
    <x v="3"/>
  </r>
  <r>
    <s v="3656799"/>
    <s v="Air Turbine Lubricant         "/>
    <s v="Oil         "/>
    <s v="1/Oz    "/>
    <s v="BUFF"/>
    <s v="01109"/>
    <n v="1"/>
    <n v="1"/>
    <n v="0"/>
    <n v="0"/>
    <n v="0"/>
    <n v="1"/>
    <x v="1"/>
  </r>
  <r>
    <s v="9058270"/>
    <s v="Paper Plates White 9&quot; Heavy   "/>
    <s v="Duty OD     "/>
    <s v="120/Pk  "/>
    <s v="ODEPOT"/>
    <s v="508359"/>
    <n v="1"/>
    <n v="2"/>
    <n v="0"/>
    <n v="0"/>
    <n v="0"/>
    <n v="1"/>
    <x v="7"/>
  </r>
  <r>
    <s v="2180107"/>
    <s v="Safari Black Nitrile PF Glove "/>
    <s v="Small       "/>
    <s v="10/Ca   "/>
    <s v="MEXINT"/>
    <s v="SFR 87526"/>
    <n v="1"/>
    <n v="1"/>
    <n v="0"/>
    <n v="0"/>
    <n v="1"/>
    <n v="0"/>
    <x v="6"/>
  </r>
  <r>
    <s v="2281165"/>
    <s v="NTI Gates Glidden Drills RA   "/>
    <s v="28mm Assort "/>
    <s v="6/Pk    "/>
    <s v="AXIS"/>
    <s v="EG204-ASST"/>
    <n v="1"/>
    <n v="1"/>
    <n v="0"/>
    <n v="1"/>
    <n v="0"/>
    <n v="0"/>
    <x v="3"/>
  </r>
  <r>
    <s v="5866325"/>
    <s v="Condenser (0.7mm-1.1mm)Marq   "/>
    <s v="Serrated    "/>
    <s v="Ea      "/>
    <s v="NORDNT"/>
    <s v="CN0-S-1"/>
    <n v="1"/>
    <n v="5"/>
    <n v="0"/>
    <n v="0"/>
    <n v="0"/>
    <n v="1"/>
    <x v="1"/>
  </r>
  <r>
    <s v="3274274"/>
    <s v="Scrub Pant 5 Pkt Tie-Fr       "/>
    <s v="Ceil M      "/>
    <s v="Ea      "/>
    <s v="BARUNI"/>
    <s v="4232-40-M"/>
    <n v="1"/>
    <n v="3"/>
    <n v="0"/>
    <n v="0"/>
    <n v="0"/>
    <n v="1"/>
    <x v="6"/>
  </r>
  <r>
    <s v="2221049"/>
    <s v="FirstBite Tray Sideless       "/>
    <s v="            "/>
    <s v="50/Bx   "/>
    <s v="CAULK"/>
    <s v="661207"/>
    <n v="1"/>
    <n v="1"/>
    <n v="0"/>
    <n v="1"/>
    <n v="0"/>
    <n v="0"/>
    <x v="3"/>
  </r>
  <r>
    <s v="3274127"/>
    <s v="Scrub Top Crossover 3 Pkt Mock"/>
    <s v="Ciel M      "/>
    <s v="Ea      "/>
    <s v="BARUNI"/>
    <s v="4153-40-M"/>
    <n v="1"/>
    <n v="3"/>
    <n v="0"/>
    <n v="0"/>
    <n v="0"/>
    <n v="1"/>
    <x v="6"/>
  </r>
  <r>
    <s v="5550564"/>
    <s v="Hemostat Surgicel Org St      "/>
    <s v="1/2x2&quot;      "/>
    <s v="Ea      "/>
    <s v="ETHICO"/>
    <s v="1955"/>
    <n v="1"/>
    <n v="1"/>
    <n v="0"/>
    <n v="1"/>
    <n v="0"/>
    <n v="0"/>
    <x v="8"/>
  </r>
  <r>
    <s v="3122658"/>
    <s v="Topex Topical Metered Spray   "/>
    <s v="w/25 Tips   "/>
    <s v="2oz/Cn  "/>
    <s v="SULTAN"/>
    <s v="AD31000"/>
    <n v="1"/>
    <n v="1"/>
    <n v="0"/>
    <n v="1"/>
    <n v="0"/>
    <n v="0"/>
    <x v="4"/>
  </r>
  <r>
    <s v="9004447"/>
    <s v="Acclean 1.23% APF 60S Gel     "/>
    <s v="Orange      "/>
    <s v="16oz/Bt "/>
    <s v="MEDICM"/>
    <s v="9004447"/>
    <n v="1"/>
    <n v="2"/>
    <n v="0"/>
    <n v="1"/>
    <n v="0"/>
    <n v="0"/>
    <x v="4"/>
  </r>
  <r>
    <s v="1028344"/>
    <s v="Maxi-Dispenz Glove Box Holder "/>
    <s v="Clear Triple"/>
    <s v="Ea      "/>
    <s v="UNIMID"/>
    <s v="CCG3061282S"/>
    <n v="1"/>
    <n v="2"/>
    <n v="1"/>
    <n v="0"/>
    <n v="0"/>
    <n v="0"/>
    <x v="4"/>
  </r>
  <r>
    <s v="7263053"/>
    <s v="Tempspan Cartridge Refill     "/>
    <s v="C2          "/>
    <s v="50 mL   "/>
    <s v="PENCLI"/>
    <s v="N69AG"/>
    <n v="1"/>
    <n v="1"/>
    <n v="0"/>
    <n v="1"/>
    <n v="0"/>
    <n v="0"/>
    <x v="3"/>
  </r>
  <r>
    <s v="6009876"/>
    <s v="IMS Cassette 8-Instr.         "/>
    <s v="Orange      "/>
    <s v="Ea      "/>
    <s v="HUFRID"/>
    <s v="IM5083"/>
    <n v="1"/>
    <n v="6"/>
    <n v="0"/>
    <n v="1"/>
    <n v="0"/>
    <n v="0"/>
    <x v="3"/>
  </r>
  <r>
    <s v="1134191"/>
    <s v="Super Bib Clips               "/>
    <s v="Assorted    "/>
    <s v="5/Pk    "/>
    <s v="WOWIDE"/>
    <s v="605310"/>
    <n v="1"/>
    <n v="1"/>
    <n v="0"/>
    <n v="1"/>
    <n v="0"/>
    <n v="0"/>
    <x v="4"/>
  </r>
  <r>
    <s v="7170063"/>
    <s v="GXS-700 Sz2 Vert Endo Holder  "/>
    <s v="LL-LR       "/>
    <s v="Ea      "/>
    <s v="GENDEX"/>
    <s v="1.008.1518"/>
    <n v="1"/>
    <n v="1"/>
    <n v="0"/>
    <n v="0"/>
    <n v="1"/>
    <n v="0"/>
    <x v="6"/>
  </r>
  <r>
    <s v="1192255"/>
    <s v="Suture Plain Gut C-3          "/>
    <s v="5/0 18&quot;     "/>
    <s v="12/Bx   "/>
    <s v="ATITAN"/>
    <s v="ATI-3-18-5PG"/>
    <n v="1"/>
    <n v="1"/>
    <n v="0"/>
    <n v="0"/>
    <n v="0"/>
    <n v="1"/>
    <x v="6"/>
  </r>
  <r>
    <s v="5895993"/>
    <s v="Grandio Flow Syringe 2.0Gm    "/>
    <s v="D2          "/>
    <s v="2/Pk    "/>
    <s v="VOCO"/>
    <s v="1874"/>
    <n v="1"/>
    <n v="1"/>
    <n v="0"/>
    <n v="1"/>
    <n v="0"/>
    <n v="0"/>
    <x v="3"/>
  </r>
  <r>
    <s v="2160141"/>
    <s v="Denture Box Pastel Assorted   "/>
    <s v="            "/>
    <s v="12/Pk   "/>
    <s v="PLASDT"/>
    <s v="200BTH-PSA"/>
    <n v="1"/>
    <n v="2"/>
    <n v="0"/>
    <n v="0"/>
    <n v="0"/>
    <n v="1"/>
    <x v="6"/>
  </r>
  <r>
    <s v="5700072"/>
    <s v="Maxima XTend Maintenance      "/>
    <s v="System      "/>
    <s v="Ea      "/>
    <s v="HANDPH"/>
    <s v="5700072"/>
    <n v="1"/>
    <n v="1"/>
    <n v="0"/>
    <n v="1"/>
    <n v="0"/>
    <n v="0"/>
    <x v="3"/>
  </r>
  <r>
    <s v="1345580"/>
    <s v="Apron X-Ray Child Dual Vin/Tex"/>
    <s v="Sl-Blue     "/>
    <s v="Ea      "/>
    <s v="PALMER"/>
    <s v="26CSLATEBLUE"/>
    <n v="1"/>
    <n v="1"/>
    <n v="0"/>
    <n v="0"/>
    <n v="1"/>
    <n v="0"/>
    <x v="6"/>
  </r>
  <r>
    <s v="1007927"/>
    <s v="Barbed Broaches NS Black 6    "/>
    <s v="Coarse      "/>
    <s v="10/Pk   "/>
    <s v="ROYD"/>
    <s v="336NS"/>
    <n v="1"/>
    <n v="3"/>
    <n v="1"/>
    <n v="0"/>
    <n v="0"/>
    <n v="0"/>
    <x v="4"/>
  </r>
  <r>
    <s v="7547685"/>
    <s v="Cotton Rolls Braided Medium   "/>
    <s v="N/S 1.5&quot;    "/>
    <s v="10000/Bx"/>
    <s v="RICHMD"/>
    <s v="200215"/>
    <n v="1"/>
    <n v="1"/>
    <n v="0"/>
    <n v="1"/>
    <n v="0"/>
    <n v="0"/>
    <x v="4"/>
  </r>
  <r>
    <s v="8090459"/>
    <s v="VITA YZ HT Shade Liquid       "/>
    <s v="A1          "/>
    <s v="50mL/Ea "/>
    <s v="VIDMER"/>
    <s v="EZ0CY3650"/>
    <n v="1"/>
    <n v="1"/>
    <n v="0"/>
    <n v="1"/>
    <n v="0"/>
    <n v="0"/>
    <x v="3"/>
  </r>
  <r>
    <s v="9926730"/>
    <s v="Scalpel Handle                "/>
    <s v="#6/Red      "/>
    <s v="1/EA    "/>
    <s v="MILTEX"/>
    <s v="4-20"/>
    <n v="1"/>
    <n v="7"/>
    <n v="1"/>
    <n v="0"/>
    <n v="0"/>
    <n v="0"/>
    <x v="4"/>
  </r>
  <r>
    <s v="1003973"/>
    <s v="Surgical Handle               "/>
    <s v="#4          "/>
    <s v="Ea      "/>
    <s v="JINSTR"/>
    <s v="100-3973"/>
    <n v="1"/>
    <n v="2"/>
    <n v="0"/>
    <n v="1"/>
    <n v="0"/>
    <n v="0"/>
    <x v="4"/>
  </r>
  <r>
    <s v="9004209"/>
    <s v="Endo Organizer Foam Inserts   "/>
    <s v="25Lavn25Gry "/>
    <s v="50/Pk   "/>
    <s v="PACDEN"/>
    <s v="803TY"/>
    <n v="1"/>
    <n v="3"/>
    <n v="0"/>
    <n v="1"/>
    <n v="0"/>
    <n v="0"/>
    <x v="4"/>
  </r>
  <r>
    <s v="1027724"/>
    <s v="VP Mix HP Regular Set         "/>
    <s v="Heavy Body  "/>
    <s v="4/Bx    "/>
    <s v="CRODEL"/>
    <s v="102-7724"/>
    <n v="1"/>
    <n v="5"/>
    <n v="1"/>
    <n v="0"/>
    <n v="0"/>
    <n v="0"/>
    <x v="4"/>
  </r>
  <r>
    <s v="6428986"/>
    <s v="Syr w/Str Tbg 7Ft,Sterling    "/>
    <s v="Precision   "/>
    <s v="Comfort "/>
    <s v="DCI"/>
    <s v="3608"/>
    <n v="1"/>
    <n v="1"/>
    <n v="0"/>
    <n v="0"/>
    <n v="0"/>
    <n v="1"/>
    <x v="6"/>
  </r>
  <r>
    <s v="2018260"/>
    <s v="Apron XR No Lead Child W/Collr"/>
    <s v="Tye Dye     "/>
    <s v="Ea      "/>
    <s v="FLOWX"/>
    <s v="75053NL-30"/>
    <n v="1"/>
    <n v="1"/>
    <n v="0"/>
    <n v="0"/>
    <n v="0"/>
    <n v="1"/>
    <x v="1"/>
  </r>
  <r>
    <s v="1004944"/>
    <s v="Towel Dispenser Clear Acrylic "/>
    <s v="19&quot;x13&quot;     "/>
    <s v="Ea      "/>
    <s v="CROSSC"/>
    <s v="PTC"/>
    <n v="1"/>
    <n v="6"/>
    <n v="0"/>
    <n v="1"/>
    <n v="0"/>
    <n v="0"/>
    <x v="3"/>
  </r>
  <r>
    <s v="7772299"/>
    <s v="Unitek Crowns SS Prim Ant Cusp"/>
    <s v="L6 907056   "/>
    <s v="5/Bx    "/>
    <s v="THREEM"/>
    <s v="907056"/>
    <n v="1"/>
    <n v="2"/>
    <n v="0"/>
    <n v="1"/>
    <n v="0"/>
    <n v="0"/>
    <x v="3"/>
  </r>
  <r>
    <s v="6427933"/>
    <s v="Gasket Handpiece f/MW 4 Hole  "/>
    <s v="            "/>
    <s v="Ea      "/>
    <s v="DCI"/>
    <s v="0123"/>
    <n v="1"/>
    <n v="10"/>
    <n v="0"/>
    <n v="1"/>
    <n v="0"/>
    <n v="0"/>
    <x v="5"/>
  </r>
  <r>
    <s v="1778819"/>
    <s v="Replace Cart &amp; Recycl Kit     "/>
    <s v="            "/>
    <s v="Ea      "/>
    <s v="SOLMET"/>
    <s v="HG5-002CR"/>
    <n v="1"/>
    <n v="1"/>
    <n v="0"/>
    <n v="0"/>
    <n v="0"/>
    <n v="1"/>
    <x v="6"/>
  </r>
  <r>
    <s v="6004908"/>
    <s v="Rubber Dam Clamp Satin Finish "/>
    <s v="6           "/>
    <s v="Ea      "/>
    <s v="HUFRID"/>
    <s v="RDCM6"/>
    <n v="1"/>
    <n v="3"/>
    <n v="0"/>
    <n v="1"/>
    <n v="0"/>
    <n v="0"/>
    <x v="3"/>
  </r>
  <r>
    <s v="6810166"/>
    <s v="Mirror Dispos.1&quot; Diam.Dbl     "/>
    <s v="Sided       "/>
    <s v="100/Bx  "/>
    <s v="PRACTI"/>
    <s v="7079311"/>
    <n v="1"/>
    <n v="1"/>
    <n v="0"/>
    <n v="0"/>
    <n v="1"/>
    <n v="0"/>
    <x v="6"/>
  </r>
  <r>
    <s v="7725285"/>
    <s v="Midwest Diamond FG 847-012C   "/>
    <s v="            "/>
    <s v="5/Pk    "/>
    <s v="MIDWES"/>
    <s v="471127"/>
    <n v="1"/>
    <n v="2"/>
    <n v="0"/>
    <n v="1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D4CD6-F9E8-440D-A16B-7DAF837B6652}" name="PivotTable7" cacheId="4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6"/>
        <item x="7"/>
        <item x="8"/>
        <item x="1"/>
        <item x="3"/>
        <item x="5"/>
        <item x="2"/>
        <item x="4"/>
        <item x="0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workbookViewId="0">
      <selection activeCell="C3" sqref="C3:J3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13859</v>
      </c>
      <c r="D3" s="6">
        <v>12477</v>
      </c>
      <c r="E3" s="5">
        <v>0.90028140558481851</v>
      </c>
      <c r="F3" s="6">
        <v>638</v>
      </c>
      <c r="G3" s="5">
        <v>0.94631647305000366</v>
      </c>
      <c r="H3" s="6">
        <v>323</v>
      </c>
      <c r="I3" s="6">
        <v>95</v>
      </c>
      <c r="J3" s="6">
        <v>326</v>
      </c>
    </row>
    <row r="4" spans="1:10" x14ac:dyDescent="0.3">
      <c r="A4" s="29" t="s">
        <v>12</v>
      </c>
      <c r="B4" s="29"/>
      <c r="C4" s="28"/>
      <c r="D4" s="28"/>
      <c r="E4" s="5">
        <v>0.93065877768958805</v>
      </c>
      <c r="F4" s="3"/>
      <c r="G4" s="5">
        <v>0.97669384515477309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206</v>
      </c>
      <c r="D5" s="8">
        <v>180</v>
      </c>
      <c r="E5" s="4">
        <v>0.87378640776699035</v>
      </c>
      <c r="F5" s="8">
        <v>12</v>
      </c>
      <c r="G5" s="4">
        <v>0.93203883495145634</v>
      </c>
      <c r="H5" s="8">
        <v>8</v>
      </c>
      <c r="I5" s="8">
        <v>2</v>
      </c>
      <c r="J5" s="8">
        <v>4</v>
      </c>
    </row>
    <row r="6" spans="1:10" x14ac:dyDescent="0.3">
      <c r="A6" s="7" t="s">
        <v>15</v>
      </c>
      <c r="B6" s="7" t="s">
        <v>16</v>
      </c>
      <c r="C6" s="8">
        <v>201</v>
      </c>
      <c r="D6" s="8">
        <v>179</v>
      </c>
      <c r="E6" s="4">
        <v>0.89054726368159209</v>
      </c>
      <c r="F6" s="8">
        <v>10</v>
      </c>
      <c r="G6" s="4">
        <v>0.94029850746268662</v>
      </c>
      <c r="H6" s="8">
        <v>2</v>
      </c>
      <c r="I6" s="8">
        <v>1</v>
      </c>
      <c r="J6" s="8">
        <v>9</v>
      </c>
    </row>
    <row r="7" spans="1:10" x14ac:dyDescent="0.3">
      <c r="A7" s="7" t="s">
        <v>17</v>
      </c>
      <c r="B7" s="7" t="s">
        <v>18</v>
      </c>
      <c r="C7" s="8">
        <v>195</v>
      </c>
      <c r="D7" s="8">
        <v>180</v>
      </c>
      <c r="E7" s="4">
        <v>0.92307692307692302</v>
      </c>
      <c r="F7" s="8">
        <v>10</v>
      </c>
      <c r="G7" s="4">
        <v>0.97435897435897434</v>
      </c>
      <c r="H7" s="8">
        <v>2</v>
      </c>
      <c r="I7" s="8">
        <v>1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189</v>
      </c>
      <c r="D8" s="8">
        <v>165</v>
      </c>
      <c r="E8" s="4">
        <v>0.87301587301587302</v>
      </c>
      <c r="F8" s="8">
        <v>15</v>
      </c>
      <c r="G8" s="4">
        <v>0.95238095238095222</v>
      </c>
      <c r="H8" s="8">
        <v>3</v>
      </c>
      <c r="I8" s="8">
        <v>1</v>
      </c>
      <c r="J8" s="8">
        <v>5</v>
      </c>
    </row>
    <row r="9" spans="1:10" x14ac:dyDescent="0.3">
      <c r="A9" s="7" t="s">
        <v>21</v>
      </c>
      <c r="B9" s="7" t="s">
        <v>22</v>
      </c>
      <c r="C9" s="8">
        <v>172</v>
      </c>
      <c r="D9" s="8">
        <v>151</v>
      </c>
      <c r="E9" s="4">
        <v>0.87790697674418605</v>
      </c>
      <c r="F9" s="8">
        <v>9</v>
      </c>
      <c r="G9" s="4">
        <v>0.93023255813953487</v>
      </c>
      <c r="H9" s="8">
        <v>7</v>
      </c>
      <c r="I9" s="8">
        <v>2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167</v>
      </c>
      <c r="D10" s="8">
        <v>146</v>
      </c>
      <c r="E10" s="4">
        <v>0.87425149700598803</v>
      </c>
      <c r="F10" s="8">
        <v>13</v>
      </c>
      <c r="G10" s="4">
        <v>0.95209580838323349</v>
      </c>
      <c r="H10" s="8">
        <v>4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164</v>
      </c>
      <c r="D11" s="8">
        <v>147</v>
      </c>
      <c r="E11" s="4">
        <v>0.89634146341463417</v>
      </c>
      <c r="F11" s="8">
        <v>4</v>
      </c>
      <c r="G11" s="4">
        <v>0.92073170731707321</v>
      </c>
      <c r="H11" s="8">
        <v>8</v>
      </c>
      <c r="I11" s="8">
        <v>2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164</v>
      </c>
      <c r="D12" s="8">
        <v>151</v>
      </c>
      <c r="E12" s="4">
        <v>0.92073170731707321</v>
      </c>
      <c r="F12" s="8">
        <v>8</v>
      </c>
      <c r="G12" s="4">
        <v>0.96951219512195119</v>
      </c>
      <c r="H12" s="8">
        <v>1</v>
      </c>
      <c r="I12" s="8">
        <v>1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163</v>
      </c>
      <c r="D13" s="8">
        <v>153</v>
      </c>
      <c r="E13" s="4">
        <v>0.93865030674846617</v>
      </c>
      <c r="F13" s="8">
        <v>1</v>
      </c>
      <c r="G13" s="4">
        <v>0.94478527607361973</v>
      </c>
      <c r="H13" s="8">
        <v>2</v>
      </c>
      <c r="I13" s="8">
        <v>0</v>
      </c>
      <c r="J13" s="8">
        <v>7</v>
      </c>
    </row>
    <row r="14" spans="1:10" x14ac:dyDescent="0.3">
      <c r="A14" s="7" t="s">
        <v>31</v>
      </c>
      <c r="B14" s="7" t="s">
        <v>32</v>
      </c>
      <c r="C14" s="8">
        <v>159</v>
      </c>
      <c r="D14" s="8">
        <v>154</v>
      </c>
      <c r="E14" s="4">
        <v>0.96855345911949686</v>
      </c>
      <c r="F14" s="8">
        <v>2</v>
      </c>
      <c r="G14" s="4">
        <v>0.98113207547169812</v>
      </c>
      <c r="H14" s="8">
        <v>2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153</v>
      </c>
      <c r="D15" s="8">
        <v>143</v>
      </c>
      <c r="E15" s="4">
        <v>0.93464052287581689</v>
      </c>
      <c r="F15" s="8">
        <v>2</v>
      </c>
      <c r="G15" s="4">
        <v>0.94771241830065345</v>
      </c>
      <c r="H15" s="8">
        <v>3</v>
      </c>
      <c r="I15" s="8">
        <v>0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145</v>
      </c>
      <c r="D16" s="8">
        <v>131</v>
      </c>
      <c r="E16" s="4">
        <v>0.90344827586206899</v>
      </c>
      <c r="F16" s="8">
        <v>12</v>
      </c>
      <c r="G16" s="4">
        <v>0.98620689655172411</v>
      </c>
      <c r="H16" s="8">
        <v>1</v>
      </c>
      <c r="I16" s="8">
        <v>1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144</v>
      </c>
      <c r="D17" s="8">
        <v>122</v>
      </c>
      <c r="E17" s="4">
        <v>0.8472222222222221</v>
      </c>
      <c r="F17" s="8">
        <v>9</v>
      </c>
      <c r="G17" s="4">
        <v>0.9097222222222221</v>
      </c>
      <c r="H17" s="8">
        <v>0</v>
      </c>
      <c r="I17" s="8">
        <v>0</v>
      </c>
      <c r="J17" s="8">
        <v>13</v>
      </c>
    </row>
    <row r="18" spans="1:10" x14ac:dyDescent="0.3">
      <c r="A18" s="7" t="s">
        <v>39</v>
      </c>
      <c r="B18" s="7" t="s">
        <v>40</v>
      </c>
      <c r="C18" s="8">
        <v>144</v>
      </c>
      <c r="D18" s="8">
        <v>131</v>
      </c>
      <c r="E18" s="4">
        <v>0.9097222222222221</v>
      </c>
      <c r="F18" s="8">
        <v>6</v>
      </c>
      <c r="G18" s="4">
        <v>0.95138888888888884</v>
      </c>
      <c r="H18" s="8">
        <v>1</v>
      </c>
      <c r="I18" s="8">
        <v>2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138</v>
      </c>
      <c r="D19" s="8">
        <v>121</v>
      </c>
      <c r="E19" s="4">
        <v>0.87681159420289856</v>
      </c>
      <c r="F19" s="8">
        <v>5</v>
      </c>
      <c r="G19" s="4">
        <v>0.91304347826086951</v>
      </c>
      <c r="H19" s="8">
        <v>1</v>
      </c>
      <c r="I19" s="8">
        <v>4</v>
      </c>
      <c r="J19" s="8">
        <v>7</v>
      </c>
    </row>
    <row r="20" spans="1:10" x14ac:dyDescent="0.3">
      <c r="A20" s="7" t="s">
        <v>43</v>
      </c>
      <c r="B20" s="7" t="s">
        <v>44</v>
      </c>
      <c r="C20" s="8">
        <v>137</v>
      </c>
      <c r="D20" s="8">
        <v>126</v>
      </c>
      <c r="E20" s="4">
        <v>0.91970802919708039</v>
      </c>
      <c r="F20" s="8">
        <v>2</v>
      </c>
      <c r="G20" s="4">
        <v>0.93430656934306566</v>
      </c>
      <c r="H20" s="8">
        <v>1</v>
      </c>
      <c r="I20" s="8">
        <v>1</v>
      </c>
      <c r="J20" s="8">
        <v>7</v>
      </c>
    </row>
    <row r="21" spans="1:10" x14ac:dyDescent="0.3">
      <c r="A21" s="7" t="s">
        <v>45</v>
      </c>
      <c r="B21" s="7" t="s">
        <v>46</v>
      </c>
      <c r="C21" s="8">
        <v>137</v>
      </c>
      <c r="D21" s="8">
        <v>126</v>
      </c>
      <c r="E21" s="4">
        <v>0.91970802919708039</v>
      </c>
      <c r="F21" s="8">
        <v>3</v>
      </c>
      <c r="G21" s="4">
        <v>0.94160583941605835</v>
      </c>
      <c r="H21" s="8">
        <v>2</v>
      </c>
      <c r="I21" s="8">
        <v>2</v>
      </c>
      <c r="J21" s="8">
        <v>4</v>
      </c>
    </row>
    <row r="22" spans="1:10" x14ac:dyDescent="0.3">
      <c r="A22" s="7" t="s">
        <v>47</v>
      </c>
      <c r="B22" s="7" t="s">
        <v>48</v>
      </c>
      <c r="C22" s="8">
        <v>134</v>
      </c>
      <c r="D22" s="8">
        <v>115</v>
      </c>
      <c r="E22" s="4">
        <v>0.85820895522388052</v>
      </c>
      <c r="F22" s="8">
        <v>9</v>
      </c>
      <c r="G22" s="4">
        <v>0.92537313432835822</v>
      </c>
      <c r="H22" s="8">
        <v>3</v>
      </c>
      <c r="I22" s="8">
        <v>0</v>
      </c>
      <c r="J22" s="8">
        <v>7</v>
      </c>
    </row>
    <row r="23" spans="1:10" x14ac:dyDescent="0.3">
      <c r="A23" s="7" t="s">
        <v>49</v>
      </c>
      <c r="B23" s="7" t="s">
        <v>50</v>
      </c>
      <c r="C23" s="8">
        <v>133</v>
      </c>
      <c r="D23" s="8">
        <v>126</v>
      </c>
      <c r="E23" s="4">
        <v>0.94736842105263153</v>
      </c>
      <c r="F23" s="8">
        <v>3</v>
      </c>
      <c r="G23" s="4">
        <v>0.96992481203007519</v>
      </c>
      <c r="H23" s="8">
        <v>4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133</v>
      </c>
      <c r="D24" s="8">
        <v>118</v>
      </c>
      <c r="E24" s="4">
        <v>0.88721804511278191</v>
      </c>
      <c r="F24" s="8">
        <v>9</v>
      </c>
      <c r="G24" s="4">
        <v>0.95488721804511267</v>
      </c>
      <c r="H24" s="8">
        <v>4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132</v>
      </c>
      <c r="D25" s="8">
        <v>122</v>
      </c>
      <c r="E25" s="4">
        <v>0.9242424242424242</v>
      </c>
      <c r="F25" s="8">
        <v>2</v>
      </c>
      <c r="G25" s="4">
        <v>0.93939393939393934</v>
      </c>
      <c r="H25" s="8">
        <v>4</v>
      </c>
      <c r="I25" s="8">
        <v>0</v>
      </c>
      <c r="J25" s="8">
        <v>4</v>
      </c>
    </row>
    <row r="26" spans="1:10" x14ac:dyDescent="0.3">
      <c r="A26" s="7" t="s">
        <v>55</v>
      </c>
      <c r="B26" s="7" t="s">
        <v>56</v>
      </c>
      <c r="C26" s="8">
        <v>132</v>
      </c>
      <c r="D26" s="8">
        <v>124</v>
      </c>
      <c r="E26" s="4">
        <v>0.93939393939393934</v>
      </c>
      <c r="F26" s="8">
        <v>4</v>
      </c>
      <c r="G26" s="4">
        <v>0.96969696969696972</v>
      </c>
      <c r="H26" s="8">
        <v>2</v>
      </c>
      <c r="I26" s="8">
        <v>0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132</v>
      </c>
      <c r="D27" s="8">
        <v>122</v>
      </c>
      <c r="E27" s="4">
        <v>0.9242424242424242</v>
      </c>
      <c r="F27" s="8">
        <v>3</v>
      </c>
      <c r="G27" s="4">
        <v>0.94696969696969702</v>
      </c>
      <c r="H27" s="8">
        <v>3</v>
      </c>
      <c r="I27" s="8">
        <v>0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130</v>
      </c>
      <c r="D28" s="8">
        <v>117</v>
      </c>
      <c r="E28" s="4">
        <v>0.9</v>
      </c>
      <c r="F28" s="8">
        <v>6</v>
      </c>
      <c r="G28" s="4">
        <v>0.94615384615384612</v>
      </c>
      <c r="H28" s="8">
        <v>2</v>
      </c>
      <c r="I28" s="8">
        <v>0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129</v>
      </c>
      <c r="D29" s="8">
        <v>118</v>
      </c>
      <c r="E29" s="4">
        <v>0.9147286821705426</v>
      </c>
      <c r="F29" s="8">
        <v>4</v>
      </c>
      <c r="G29" s="4">
        <v>0.94573643410852715</v>
      </c>
      <c r="H29" s="8">
        <v>3</v>
      </c>
      <c r="I29" s="8">
        <v>0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128</v>
      </c>
      <c r="D30" s="8">
        <v>119</v>
      </c>
      <c r="E30" s="4">
        <v>0.9296875</v>
      </c>
      <c r="F30" s="8">
        <v>7</v>
      </c>
      <c r="G30" s="4">
        <v>0.984375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127</v>
      </c>
      <c r="D31" s="8">
        <v>112</v>
      </c>
      <c r="E31" s="4">
        <v>0.88188976377952755</v>
      </c>
      <c r="F31" s="8">
        <v>10</v>
      </c>
      <c r="G31" s="4">
        <v>0.96062992125984248</v>
      </c>
      <c r="H31" s="8">
        <v>2</v>
      </c>
      <c r="I31" s="8">
        <v>1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126</v>
      </c>
      <c r="D32" s="8">
        <v>110</v>
      </c>
      <c r="E32" s="4">
        <v>0.87301587301587302</v>
      </c>
      <c r="F32" s="8">
        <v>6</v>
      </c>
      <c r="G32" s="4">
        <v>0.92063492063492058</v>
      </c>
      <c r="H32" s="8">
        <v>0</v>
      </c>
      <c r="I32" s="8">
        <v>5</v>
      </c>
      <c r="J32" s="8">
        <v>5</v>
      </c>
    </row>
    <row r="33" spans="1:10" x14ac:dyDescent="0.3">
      <c r="A33" s="7" t="s">
        <v>69</v>
      </c>
      <c r="B33" s="7" t="s">
        <v>70</v>
      </c>
      <c r="C33" s="8">
        <v>126</v>
      </c>
      <c r="D33" s="8">
        <v>115</v>
      </c>
      <c r="E33" s="4">
        <v>0.91269841269841268</v>
      </c>
      <c r="F33" s="8">
        <v>2</v>
      </c>
      <c r="G33" s="4">
        <v>0.9285714285714286</v>
      </c>
      <c r="H33" s="8">
        <v>4</v>
      </c>
      <c r="I33" s="8">
        <v>2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125</v>
      </c>
      <c r="D34" s="8">
        <v>113</v>
      </c>
      <c r="E34" s="4">
        <v>0.90400000000000003</v>
      </c>
      <c r="F34" s="8">
        <v>7</v>
      </c>
      <c r="G34" s="4">
        <v>0.96</v>
      </c>
      <c r="H34" s="8">
        <v>1</v>
      </c>
      <c r="I34" s="8">
        <v>1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124</v>
      </c>
      <c r="D35" s="8">
        <v>116</v>
      </c>
      <c r="E35" s="4">
        <v>0.93548387096774188</v>
      </c>
      <c r="F35" s="8">
        <v>4</v>
      </c>
      <c r="G35" s="4">
        <v>0.967741935483871</v>
      </c>
      <c r="H35" s="8">
        <v>4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124</v>
      </c>
      <c r="D36" s="8">
        <v>108</v>
      </c>
      <c r="E36" s="4">
        <v>0.87096774193548387</v>
      </c>
      <c r="F36" s="8">
        <v>9</v>
      </c>
      <c r="G36" s="4">
        <v>0.94354838709677424</v>
      </c>
      <c r="H36" s="8">
        <v>1</v>
      </c>
      <c r="I36" s="8">
        <v>0</v>
      </c>
      <c r="J36" s="8">
        <v>6</v>
      </c>
    </row>
    <row r="37" spans="1:10" x14ac:dyDescent="0.3">
      <c r="A37" s="7" t="s">
        <v>77</v>
      </c>
      <c r="B37" s="7" t="s">
        <v>78</v>
      </c>
      <c r="C37" s="8">
        <v>124</v>
      </c>
      <c r="D37" s="8">
        <v>111</v>
      </c>
      <c r="E37" s="4">
        <v>0.89516129032258063</v>
      </c>
      <c r="F37" s="8">
        <v>7</v>
      </c>
      <c r="G37" s="4">
        <v>0.95161290322580649</v>
      </c>
      <c r="H37" s="8">
        <v>3</v>
      </c>
      <c r="I37" s="8">
        <v>0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121</v>
      </c>
      <c r="D38" s="8">
        <v>103</v>
      </c>
      <c r="E38" s="4">
        <v>0.85123966942148765</v>
      </c>
      <c r="F38" s="8">
        <v>9</v>
      </c>
      <c r="G38" s="4">
        <v>0.92561983471074383</v>
      </c>
      <c r="H38" s="8">
        <v>6</v>
      </c>
      <c r="I38" s="8">
        <v>1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119</v>
      </c>
      <c r="D39" s="8">
        <v>110</v>
      </c>
      <c r="E39" s="4">
        <v>0.9243697478991596</v>
      </c>
      <c r="F39" s="8">
        <v>4</v>
      </c>
      <c r="G39" s="4">
        <v>0.95798319327731096</v>
      </c>
      <c r="H39" s="8">
        <v>2</v>
      </c>
      <c r="I39" s="8">
        <v>0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116</v>
      </c>
      <c r="D40" s="8">
        <v>99</v>
      </c>
      <c r="E40" s="4">
        <v>0.85344827586206895</v>
      </c>
      <c r="F40" s="8">
        <v>6</v>
      </c>
      <c r="G40" s="4">
        <v>0.90517241379310354</v>
      </c>
      <c r="H40" s="8">
        <v>5</v>
      </c>
      <c r="I40" s="8">
        <v>4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115</v>
      </c>
      <c r="D41" s="8">
        <v>102</v>
      </c>
      <c r="E41" s="4">
        <v>0.88695652173913042</v>
      </c>
      <c r="F41" s="8">
        <v>0</v>
      </c>
      <c r="G41" s="4">
        <v>0.88695652173913042</v>
      </c>
      <c r="H41" s="8">
        <v>7</v>
      </c>
      <c r="I41" s="8">
        <v>1</v>
      </c>
      <c r="J41" s="8">
        <v>5</v>
      </c>
    </row>
    <row r="42" spans="1:10" x14ac:dyDescent="0.3">
      <c r="A42" s="7" t="s">
        <v>87</v>
      </c>
      <c r="B42" s="7" t="s">
        <v>88</v>
      </c>
      <c r="C42" s="8">
        <v>114</v>
      </c>
      <c r="D42" s="8">
        <v>105</v>
      </c>
      <c r="E42" s="4">
        <v>0.92105263157894735</v>
      </c>
      <c r="F42" s="8">
        <v>3</v>
      </c>
      <c r="G42" s="4">
        <v>0.94736842105263153</v>
      </c>
      <c r="H42" s="8">
        <v>2</v>
      </c>
      <c r="I42" s="8">
        <v>1</v>
      </c>
      <c r="J42" s="8">
        <v>3</v>
      </c>
    </row>
    <row r="43" spans="1:10" x14ac:dyDescent="0.3">
      <c r="A43" s="7" t="s">
        <v>89</v>
      </c>
      <c r="B43" s="7" t="s">
        <v>90</v>
      </c>
      <c r="C43" s="8">
        <v>113</v>
      </c>
      <c r="D43" s="8">
        <v>101</v>
      </c>
      <c r="E43" s="4">
        <v>0.89380530973451333</v>
      </c>
      <c r="F43" s="8">
        <v>12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113</v>
      </c>
      <c r="D44" s="8">
        <v>100</v>
      </c>
      <c r="E44" s="4">
        <v>0.88495575221238942</v>
      </c>
      <c r="F44" s="8">
        <v>7</v>
      </c>
      <c r="G44" s="4">
        <v>0.94690265486725667</v>
      </c>
      <c r="H44" s="8">
        <v>3</v>
      </c>
      <c r="I44" s="8">
        <v>1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112</v>
      </c>
      <c r="D45" s="8">
        <v>105</v>
      </c>
      <c r="E45" s="4">
        <v>0.9375</v>
      </c>
      <c r="F45" s="8">
        <v>1</v>
      </c>
      <c r="G45" s="4">
        <v>0.9464285714285714</v>
      </c>
      <c r="H45" s="8">
        <v>3</v>
      </c>
      <c r="I45" s="8">
        <v>1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112</v>
      </c>
      <c r="D46" s="8">
        <v>102</v>
      </c>
      <c r="E46" s="4">
        <v>0.9107142857142857</v>
      </c>
      <c r="F46" s="8">
        <v>2</v>
      </c>
      <c r="G46" s="4">
        <v>0.9285714285714286</v>
      </c>
      <c r="H46" s="8">
        <v>3</v>
      </c>
      <c r="I46" s="8">
        <v>3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112</v>
      </c>
      <c r="D47" s="8">
        <v>90</v>
      </c>
      <c r="E47" s="4">
        <v>0.8035714285714286</v>
      </c>
      <c r="F47" s="8">
        <v>13</v>
      </c>
      <c r="G47" s="4">
        <v>0.9196428571428571</v>
      </c>
      <c r="H47" s="8">
        <v>4</v>
      </c>
      <c r="I47" s="8">
        <v>0</v>
      </c>
      <c r="J47" s="8">
        <v>5</v>
      </c>
    </row>
    <row r="48" spans="1:10" x14ac:dyDescent="0.3">
      <c r="A48" s="7" t="s">
        <v>99</v>
      </c>
      <c r="B48" s="7" t="s">
        <v>100</v>
      </c>
      <c r="C48" s="8">
        <v>111</v>
      </c>
      <c r="D48" s="8">
        <v>98</v>
      </c>
      <c r="E48" s="4">
        <v>0.88288288288288286</v>
      </c>
      <c r="F48" s="8">
        <v>6</v>
      </c>
      <c r="G48" s="4">
        <v>0.93693693693693691</v>
      </c>
      <c r="H48" s="8">
        <v>3</v>
      </c>
      <c r="I48" s="8">
        <v>1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111</v>
      </c>
      <c r="D49" s="8">
        <v>99</v>
      </c>
      <c r="E49" s="4">
        <v>0.89189189189189189</v>
      </c>
      <c r="F49" s="8">
        <v>7</v>
      </c>
      <c r="G49" s="4">
        <v>0.95495495495495508</v>
      </c>
      <c r="H49" s="8">
        <v>1</v>
      </c>
      <c r="I49" s="8">
        <v>0</v>
      </c>
      <c r="J49" s="8">
        <v>4</v>
      </c>
    </row>
    <row r="50" spans="1:10" x14ac:dyDescent="0.3">
      <c r="A50" s="7" t="s">
        <v>103</v>
      </c>
      <c r="B50" s="7" t="s">
        <v>104</v>
      </c>
      <c r="C50" s="8">
        <v>110</v>
      </c>
      <c r="D50" s="8">
        <v>100</v>
      </c>
      <c r="E50" s="4">
        <v>0.90909090909090906</v>
      </c>
      <c r="F50" s="8">
        <v>8</v>
      </c>
      <c r="G50" s="4">
        <v>0.98181818181818192</v>
      </c>
      <c r="H50" s="8">
        <v>0</v>
      </c>
      <c r="I50" s="8">
        <v>0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105</v>
      </c>
      <c r="D51" s="8">
        <v>93</v>
      </c>
      <c r="E51" s="4">
        <v>0.88571428571428568</v>
      </c>
      <c r="F51" s="8">
        <v>6</v>
      </c>
      <c r="G51" s="4">
        <v>0.94285714285714273</v>
      </c>
      <c r="H51" s="8">
        <v>4</v>
      </c>
      <c r="I51" s="8">
        <v>1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104</v>
      </c>
      <c r="D52" s="8">
        <v>94</v>
      </c>
      <c r="E52" s="4">
        <v>0.90384615384615385</v>
      </c>
      <c r="F52" s="8">
        <v>4</v>
      </c>
      <c r="G52" s="4">
        <v>0.94230769230769229</v>
      </c>
      <c r="H52" s="8">
        <v>2</v>
      </c>
      <c r="I52" s="8">
        <v>1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104</v>
      </c>
      <c r="D53" s="8">
        <v>93</v>
      </c>
      <c r="E53" s="4">
        <v>0.89423076923076938</v>
      </c>
      <c r="F53" s="8">
        <v>7</v>
      </c>
      <c r="G53" s="4">
        <v>0.96153846153846156</v>
      </c>
      <c r="H53" s="8">
        <v>4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104</v>
      </c>
      <c r="D54" s="8">
        <v>95</v>
      </c>
      <c r="E54" s="4">
        <v>0.91346153846153844</v>
      </c>
      <c r="F54" s="8">
        <v>4</v>
      </c>
      <c r="G54" s="4">
        <v>0.95192307692307698</v>
      </c>
      <c r="H54" s="8">
        <v>2</v>
      </c>
      <c r="I54" s="8">
        <v>1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104</v>
      </c>
      <c r="D55" s="8">
        <v>84</v>
      </c>
      <c r="E55" s="4">
        <v>0.80769230769230771</v>
      </c>
      <c r="F55" s="8">
        <v>17</v>
      </c>
      <c r="G55" s="4">
        <v>0.97115384615384615</v>
      </c>
      <c r="H55" s="8">
        <v>1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103</v>
      </c>
      <c r="D56" s="8">
        <v>97</v>
      </c>
      <c r="E56" s="4">
        <v>0.94174757281553401</v>
      </c>
      <c r="F56" s="8">
        <v>4</v>
      </c>
      <c r="G56" s="4">
        <v>0.98058252427184467</v>
      </c>
      <c r="H56" s="8">
        <v>1</v>
      </c>
      <c r="I56" s="8">
        <v>0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103</v>
      </c>
      <c r="D57" s="8">
        <v>89</v>
      </c>
      <c r="E57" s="4">
        <v>0.86407766990291246</v>
      </c>
      <c r="F57" s="8">
        <v>4</v>
      </c>
      <c r="G57" s="4">
        <v>0.90291262135922334</v>
      </c>
      <c r="H57" s="8">
        <v>7</v>
      </c>
      <c r="I57" s="8">
        <v>0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102</v>
      </c>
      <c r="D58" s="8">
        <v>86</v>
      </c>
      <c r="E58" s="4">
        <v>0.84313725490196079</v>
      </c>
      <c r="F58" s="8">
        <v>9</v>
      </c>
      <c r="G58" s="4">
        <v>0.93137254901960786</v>
      </c>
      <c r="H58" s="8">
        <v>4</v>
      </c>
      <c r="I58" s="8">
        <v>1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102</v>
      </c>
      <c r="D59" s="8">
        <v>93</v>
      </c>
      <c r="E59" s="4">
        <v>0.91176470588235292</v>
      </c>
      <c r="F59" s="8">
        <v>2</v>
      </c>
      <c r="G59" s="4">
        <v>0.93137254901960786</v>
      </c>
      <c r="H59" s="8">
        <v>3</v>
      </c>
      <c r="I59" s="8">
        <v>3</v>
      </c>
      <c r="J59" s="8">
        <v>1</v>
      </c>
    </row>
    <row r="60" spans="1:10" x14ac:dyDescent="0.3">
      <c r="A60" s="7" t="s">
        <v>123</v>
      </c>
      <c r="B60" s="7" t="s">
        <v>124</v>
      </c>
      <c r="C60" s="8">
        <v>101</v>
      </c>
      <c r="D60" s="8">
        <v>91</v>
      </c>
      <c r="E60" s="4">
        <v>0.90099009900990101</v>
      </c>
      <c r="F60" s="8">
        <v>4</v>
      </c>
      <c r="G60" s="4">
        <v>0.94059405940594043</v>
      </c>
      <c r="H60" s="8">
        <v>2</v>
      </c>
      <c r="I60" s="8">
        <v>0</v>
      </c>
      <c r="J60" s="8">
        <v>4</v>
      </c>
    </row>
    <row r="61" spans="1:10" x14ac:dyDescent="0.3">
      <c r="A61" s="7" t="s">
        <v>125</v>
      </c>
      <c r="B61" s="7" t="s">
        <v>126</v>
      </c>
      <c r="C61" s="8">
        <v>101</v>
      </c>
      <c r="D61" s="8">
        <v>95</v>
      </c>
      <c r="E61" s="4">
        <v>0.94059405940594043</v>
      </c>
      <c r="F61" s="8">
        <v>1</v>
      </c>
      <c r="G61" s="4">
        <v>0.95049504950495045</v>
      </c>
      <c r="H61" s="8">
        <v>3</v>
      </c>
      <c r="I61" s="8">
        <v>0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101</v>
      </c>
      <c r="D62" s="8">
        <v>94</v>
      </c>
      <c r="E62" s="4">
        <v>0.93069306930693074</v>
      </c>
      <c r="F62" s="8">
        <v>5</v>
      </c>
      <c r="G62" s="4">
        <v>0.98019801980198029</v>
      </c>
      <c r="H62" s="8">
        <v>0</v>
      </c>
      <c r="I62" s="8">
        <v>1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100</v>
      </c>
      <c r="D63" s="8">
        <v>86</v>
      </c>
      <c r="E63" s="4">
        <v>0.86</v>
      </c>
      <c r="F63" s="8">
        <v>6</v>
      </c>
      <c r="G63" s="4">
        <v>0.92</v>
      </c>
      <c r="H63" s="8">
        <v>3</v>
      </c>
      <c r="I63" s="8">
        <v>1</v>
      </c>
      <c r="J63" s="8">
        <v>4</v>
      </c>
    </row>
    <row r="64" spans="1:10" x14ac:dyDescent="0.3">
      <c r="A64" s="7" t="s">
        <v>131</v>
      </c>
      <c r="B64" s="7" t="s">
        <v>132</v>
      </c>
      <c r="C64" s="8">
        <v>100</v>
      </c>
      <c r="D64" s="8">
        <v>95</v>
      </c>
      <c r="E64" s="4">
        <v>0.95</v>
      </c>
      <c r="F64" s="8">
        <v>3</v>
      </c>
      <c r="G64" s="4">
        <v>0.98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99</v>
      </c>
      <c r="D65" s="8">
        <v>91</v>
      </c>
      <c r="E65" s="4">
        <v>0.91919191919191912</v>
      </c>
      <c r="F65" s="8">
        <v>3</v>
      </c>
      <c r="G65" s="4">
        <v>0.9494949494949495</v>
      </c>
      <c r="H65" s="8">
        <v>0</v>
      </c>
      <c r="I65" s="8">
        <v>1</v>
      </c>
      <c r="J65" s="8">
        <v>4</v>
      </c>
    </row>
    <row r="66" spans="1:10" x14ac:dyDescent="0.3">
      <c r="A66" s="7" t="s">
        <v>135</v>
      </c>
      <c r="B66" s="7" t="s">
        <v>136</v>
      </c>
      <c r="C66" s="8">
        <v>98</v>
      </c>
      <c r="D66" s="8">
        <v>93</v>
      </c>
      <c r="E66" s="4">
        <v>0.94897959183673475</v>
      </c>
      <c r="F66" s="8">
        <v>3</v>
      </c>
      <c r="G66" s="4">
        <v>0.97959183673469385</v>
      </c>
      <c r="H66" s="8">
        <v>0</v>
      </c>
      <c r="I66" s="8">
        <v>1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98</v>
      </c>
      <c r="D67" s="8">
        <v>84</v>
      </c>
      <c r="E67" s="4">
        <v>0.8571428571428571</v>
      </c>
      <c r="F67" s="8">
        <v>4</v>
      </c>
      <c r="G67" s="4">
        <v>0.89795918367346939</v>
      </c>
      <c r="H67" s="8">
        <v>7</v>
      </c>
      <c r="I67" s="8">
        <v>1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98</v>
      </c>
      <c r="D68" s="8">
        <v>94</v>
      </c>
      <c r="E68" s="4">
        <v>0.95918367346938771</v>
      </c>
      <c r="F68" s="8">
        <v>3</v>
      </c>
      <c r="G68" s="4">
        <v>0.98979591836734704</v>
      </c>
      <c r="H68" s="8">
        <v>0</v>
      </c>
      <c r="I68" s="8">
        <v>0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97</v>
      </c>
      <c r="D69" s="8">
        <v>89</v>
      </c>
      <c r="E69" s="4">
        <v>0.91752577319587625</v>
      </c>
      <c r="F69" s="8">
        <v>3</v>
      </c>
      <c r="G69" s="4">
        <v>0.94845360824742253</v>
      </c>
      <c r="H69" s="8">
        <v>4</v>
      </c>
      <c r="I69" s="8">
        <v>1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96</v>
      </c>
      <c r="D70" s="8">
        <v>87</v>
      </c>
      <c r="E70" s="4">
        <v>0.90625</v>
      </c>
      <c r="F70" s="8">
        <v>4</v>
      </c>
      <c r="G70" s="4">
        <v>0.94791666666666652</v>
      </c>
      <c r="H70" s="8">
        <v>2</v>
      </c>
      <c r="I70" s="8">
        <v>1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94</v>
      </c>
      <c r="D71" s="8">
        <v>87</v>
      </c>
      <c r="E71" s="4">
        <v>0.92553191489361697</v>
      </c>
      <c r="F71" s="8">
        <v>4</v>
      </c>
      <c r="G71" s="4">
        <v>0.96808510638297873</v>
      </c>
      <c r="H71" s="8">
        <v>1</v>
      </c>
      <c r="I71" s="8">
        <v>0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94</v>
      </c>
      <c r="D72" s="8">
        <v>89</v>
      </c>
      <c r="E72" s="4">
        <v>0.94680851063829796</v>
      </c>
      <c r="F72" s="8">
        <v>3</v>
      </c>
      <c r="G72" s="4">
        <v>0.97872340425531912</v>
      </c>
      <c r="H72" s="8">
        <v>1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94</v>
      </c>
      <c r="D73" s="8">
        <v>83</v>
      </c>
      <c r="E73" s="4">
        <v>0.88297872340425532</v>
      </c>
      <c r="F73" s="8">
        <v>3</v>
      </c>
      <c r="G73" s="4">
        <v>0.91489361702127647</v>
      </c>
      <c r="H73" s="8">
        <v>2</v>
      </c>
      <c r="I73" s="8">
        <v>0</v>
      </c>
      <c r="J73" s="8">
        <v>6</v>
      </c>
    </row>
    <row r="74" spans="1:10" x14ac:dyDescent="0.3">
      <c r="A74" s="7" t="s">
        <v>151</v>
      </c>
      <c r="B74" s="7" t="s">
        <v>152</v>
      </c>
      <c r="C74" s="8">
        <v>93</v>
      </c>
      <c r="D74" s="8">
        <v>82</v>
      </c>
      <c r="E74" s="4">
        <v>0.88172043010752688</v>
      </c>
      <c r="F74" s="8">
        <v>4</v>
      </c>
      <c r="G74" s="4">
        <v>0.92473118279569888</v>
      </c>
      <c r="H74" s="8">
        <v>4</v>
      </c>
      <c r="I74" s="8">
        <v>0</v>
      </c>
      <c r="J74" s="8">
        <v>3</v>
      </c>
    </row>
    <row r="75" spans="1:10" x14ac:dyDescent="0.3">
      <c r="A75" s="7" t="s">
        <v>153</v>
      </c>
      <c r="B75" s="7" t="s">
        <v>154</v>
      </c>
      <c r="C75" s="8">
        <v>93</v>
      </c>
      <c r="D75" s="8">
        <v>83</v>
      </c>
      <c r="E75" s="4">
        <v>0.89247311827956988</v>
      </c>
      <c r="F75" s="8">
        <v>7</v>
      </c>
      <c r="G75" s="4">
        <v>0.967741935483871</v>
      </c>
      <c r="H75" s="8">
        <v>1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91</v>
      </c>
      <c r="D76" s="8">
        <v>82</v>
      </c>
      <c r="E76" s="4">
        <v>0.90109890109890112</v>
      </c>
      <c r="F76" s="8">
        <v>5</v>
      </c>
      <c r="G76" s="4">
        <v>0.95604395604395609</v>
      </c>
      <c r="H76" s="8">
        <v>3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91</v>
      </c>
      <c r="D77" s="8">
        <v>85</v>
      </c>
      <c r="E77" s="4">
        <v>0.93406593406593397</v>
      </c>
      <c r="F77" s="8">
        <v>3</v>
      </c>
      <c r="G77" s="4">
        <v>0.96703296703296704</v>
      </c>
      <c r="H77" s="8">
        <v>1</v>
      </c>
      <c r="I77" s="8">
        <v>1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91</v>
      </c>
      <c r="D78" s="8">
        <v>79</v>
      </c>
      <c r="E78" s="4">
        <v>0.86813186813186816</v>
      </c>
      <c r="F78" s="8">
        <v>2</v>
      </c>
      <c r="G78" s="4">
        <v>0.89010989010989006</v>
      </c>
      <c r="H78" s="8">
        <v>5</v>
      </c>
      <c r="I78" s="8">
        <v>0</v>
      </c>
      <c r="J78" s="8">
        <v>5</v>
      </c>
    </row>
    <row r="79" spans="1:10" x14ac:dyDescent="0.3">
      <c r="A79" s="7" t="s">
        <v>161</v>
      </c>
      <c r="B79" s="7" t="s">
        <v>162</v>
      </c>
      <c r="C79" s="8">
        <v>90</v>
      </c>
      <c r="D79" s="8">
        <v>81</v>
      </c>
      <c r="E79" s="4">
        <v>0.9</v>
      </c>
      <c r="F79" s="8">
        <v>3</v>
      </c>
      <c r="G79" s="4">
        <v>0.93333333333333324</v>
      </c>
      <c r="H79" s="8">
        <v>3</v>
      </c>
      <c r="I79" s="8">
        <v>0</v>
      </c>
      <c r="J79" s="8">
        <v>3</v>
      </c>
    </row>
    <row r="80" spans="1:10" x14ac:dyDescent="0.3">
      <c r="A80" s="7" t="s">
        <v>163</v>
      </c>
      <c r="B80" s="7" t="s">
        <v>164</v>
      </c>
      <c r="C80" s="8">
        <v>90</v>
      </c>
      <c r="D80" s="8">
        <v>78</v>
      </c>
      <c r="E80" s="4">
        <v>0.8666666666666667</v>
      </c>
      <c r="F80" s="8">
        <v>9</v>
      </c>
      <c r="G80" s="4">
        <v>0.96666666666666667</v>
      </c>
      <c r="H80" s="8">
        <v>3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89</v>
      </c>
      <c r="D81" s="8">
        <v>83</v>
      </c>
      <c r="E81" s="4">
        <v>0.93258426966292129</v>
      </c>
      <c r="F81" s="8">
        <v>1</v>
      </c>
      <c r="G81" s="4">
        <v>0.9438202247191011</v>
      </c>
      <c r="H81" s="8">
        <v>2</v>
      </c>
      <c r="I81" s="8">
        <v>0</v>
      </c>
      <c r="J81" s="8">
        <v>3</v>
      </c>
    </row>
    <row r="82" spans="1:10" x14ac:dyDescent="0.3">
      <c r="A82" s="7" t="s">
        <v>167</v>
      </c>
      <c r="B82" s="7" t="s">
        <v>168</v>
      </c>
      <c r="C82" s="8">
        <v>88</v>
      </c>
      <c r="D82" s="8">
        <v>77</v>
      </c>
      <c r="E82" s="4">
        <v>0.875</v>
      </c>
      <c r="F82" s="8">
        <v>6</v>
      </c>
      <c r="G82" s="4">
        <v>0.94318181818181823</v>
      </c>
      <c r="H82" s="8">
        <v>2</v>
      </c>
      <c r="I82" s="8">
        <v>0</v>
      </c>
      <c r="J82" s="8">
        <v>3</v>
      </c>
    </row>
    <row r="83" spans="1:10" x14ac:dyDescent="0.3">
      <c r="A83" s="7" t="s">
        <v>169</v>
      </c>
      <c r="B83" s="7" t="s">
        <v>170</v>
      </c>
      <c r="C83" s="8">
        <v>88</v>
      </c>
      <c r="D83" s="8">
        <v>82</v>
      </c>
      <c r="E83" s="4">
        <v>0.93181818181818177</v>
      </c>
      <c r="F83" s="8">
        <v>1</v>
      </c>
      <c r="G83" s="4">
        <v>0.94318181818181823</v>
      </c>
      <c r="H83" s="8">
        <v>2</v>
      </c>
      <c r="I83" s="8">
        <v>1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87</v>
      </c>
      <c r="D84" s="8">
        <v>73</v>
      </c>
      <c r="E84" s="4">
        <v>0.83908045977011492</v>
      </c>
      <c r="F84" s="8">
        <v>5</v>
      </c>
      <c r="G84" s="4">
        <v>0.89655172413793105</v>
      </c>
      <c r="H84" s="8">
        <v>6</v>
      </c>
      <c r="I84" s="8">
        <v>0</v>
      </c>
      <c r="J84" s="8">
        <v>3</v>
      </c>
    </row>
    <row r="85" spans="1:10" x14ac:dyDescent="0.3">
      <c r="A85" s="7" t="s">
        <v>173</v>
      </c>
      <c r="B85" s="7" t="s">
        <v>174</v>
      </c>
      <c r="C85" s="8">
        <v>86</v>
      </c>
      <c r="D85" s="8">
        <v>76</v>
      </c>
      <c r="E85" s="4">
        <v>0.88372093023255816</v>
      </c>
      <c r="F85" s="8">
        <v>5</v>
      </c>
      <c r="G85" s="4">
        <v>0.94186046511627908</v>
      </c>
      <c r="H85" s="8">
        <v>4</v>
      </c>
      <c r="I85" s="8">
        <v>0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85</v>
      </c>
      <c r="D86" s="8">
        <v>78</v>
      </c>
      <c r="E86" s="4">
        <v>0.91764705882352937</v>
      </c>
      <c r="F86" s="8">
        <v>4</v>
      </c>
      <c r="G86" s="4">
        <v>0.96470588235294119</v>
      </c>
      <c r="H86" s="8">
        <v>1</v>
      </c>
      <c r="I86" s="8">
        <v>0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85</v>
      </c>
      <c r="D87" s="8">
        <v>79</v>
      </c>
      <c r="E87" s="4">
        <v>0.92941176470588227</v>
      </c>
      <c r="F87" s="8">
        <v>3</v>
      </c>
      <c r="G87" s="4">
        <v>0.96470588235294119</v>
      </c>
      <c r="H87" s="8">
        <v>2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84</v>
      </c>
      <c r="D88" s="8">
        <v>79</v>
      </c>
      <c r="E88" s="4">
        <v>0.94047619047619047</v>
      </c>
      <c r="F88" s="8">
        <v>2</v>
      </c>
      <c r="G88" s="4">
        <v>0.9642857142857143</v>
      </c>
      <c r="H88" s="8">
        <v>1</v>
      </c>
      <c r="I88" s="8">
        <v>1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83</v>
      </c>
      <c r="D89" s="8">
        <v>75</v>
      </c>
      <c r="E89" s="4">
        <v>0.90361445783132543</v>
      </c>
      <c r="F89" s="8">
        <v>4</v>
      </c>
      <c r="G89" s="4">
        <v>0.95180722891566261</v>
      </c>
      <c r="H89" s="8">
        <v>1</v>
      </c>
      <c r="I89" s="8">
        <v>0</v>
      </c>
      <c r="J89" s="8">
        <v>3</v>
      </c>
    </row>
    <row r="90" spans="1:10" x14ac:dyDescent="0.3">
      <c r="A90" s="7" t="s">
        <v>183</v>
      </c>
      <c r="B90" s="7" t="s">
        <v>184</v>
      </c>
      <c r="C90" s="8">
        <v>82</v>
      </c>
      <c r="D90" s="8">
        <v>66</v>
      </c>
      <c r="E90" s="4">
        <v>0.80487804878048796</v>
      </c>
      <c r="F90" s="8">
        <v>8</v>
      </c>
      <c r="G90" s="4">
        <v>0.90243902439024393</v>
      </c>
      <c r="H90" s="8">
        <v>5</v>
      </c>
      <c r="I90" s="8">
        <v>1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80</v>
      </c>
      <c r="D91" s="8">
        <v>74</v>
      </c>
      <c r="E91" s="4">
        <v>0.92500000000000004</v>
      </c>
      <c r="F91" s="8">
        <v>3</v>
      </c>
      <c r="G91" s="4">
        <v>0.96250000000000002</v>
      </c>
      <c r="H91" s="8">
        <v>1</v>
      </c>
      <c r="I91" s="8">
        <v>1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80</v>
      </c>
      <c r="D92" s="8">
        <v>71</v>
      </c>
      <c r="E92" s="4">
        <v>0.88749999999999996</v>
      </c>
      <c r="F92" s="8">
        <v>2</v>
      </c>
      <c r="G92" s="4">
        <v>0.91249999999999998</v>
      </c>
      <c r="H92" s="8">
        <v>4</v>
      </c>
      <c r="I92" s="8">
        <v>0</v>
      </c>
      <c r="J92" s="8">
        <v>3</v>
      </c>
    </row>
    <row r="93" spans="1:10" x14ac:dyDescent="0.3">
      <c r="A93" s="7" t="s">
        <v>189</v>
      </c>
      <c r="B93" s="7" t="s">
        <v>190</v>
      </c>
      <c r="C93" s="8">
        <v>80</v>
      </c>
      <c r="D93" s="8">
        <v>71</v>
      </c>
      <c r="E93" s="4">
        <v>0.88749999999999996</v>
      </c>
      <c r="F93" s="8">
        <v>2</v>
      </c>
      <c r="G93" s="4">
        <v>0.91249999999999998</v>
      </c>
      <c r="H93" s="8">
        <v>2</v>
      </c>
      <c r="I93" s="8">
        <v>0</v>
      </c>
      <c r="J93" s="8">
        <v>5</v>
      </c>
    </row>
    <row r="94" spans="1:10" x14ac:dyDescent="0.3">
      <c r="A94" s="7" t="s">
        <v>191</v>
      </c>
      <c r="B94" s="7" t="s">
        <v>192</v>
      </c>
      <c r="C94" s="8">
        <v>78</v>
      </c>
      <c r="D94" s="8">
        <v>70</v>
      </c>
      <c r="E94" s="4">
        <v>0.89743589743589747</v>
      </c>
      <c r="F94" s="8">
        <v>7</v>
      </c>
      <c r="G94" s="4">
        <v>0.98717948717948734</v>
      </c>
      <c r="H94" s="8">
        <v>1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78</v>
      </c>
      <c r="D95" s="8">
        <v>63</v>
      </c>
      <c r="E95" s="4">
        <v>0.80769230769230771</v>
      </c>
      <c r="F95" s="8">
        <v>7</v>
      </c>
      <c r="G95" s="4">
        <v>0.89743589743589747</v>
      </c>
      <c r="H95" s="8">
        <v>5</v>
      </c>
      <c r="I95" s="8">
        <v>0</v>
      </c>
      <c r="J95" s="8">
        <v>3</v>
      </c>
    </row>
    <row r="96" spans="1:10" x14ac:dyDescent="0.3">
      <c r="A96" s="7" t="s">
        <v>195</v>
      </c>
      <c r="B96" s="7" t="s">
        <v>196</v>
      </c>
      <c r="C96" s="8">
        <v>77</v>
      </c>
      <c r="D96" s="8">
        <v>70</v>
      </c>
      <c r="E96" s="4">
        <v>0.90909090909090906</v>
      </c>
      <c r="F96" s="8">
        <v>5</v>
      </c>
      <c r="G96" s="4">
        <v>0.97402597402597413</v>
      </c>
      <c r="H96" s="8">
        <v>1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77</v>
      </c>
      <c r="D97" s="8">
        <v>73</v>
      </c>
      <c r="E97" s="4">
        <v>0.94805194805194803</v>
      </c>
      <c r="F97" s="8">
        <v>2</v>
      </c>
      <c r="G97" s="4">
        <v>0.97402597402597413</v>
      </c>
      <c r="H97" s="8">
        <v>0</v>
      </c>
      <c r="I97" s="8">
        <v>1</v>
      </c>
      <c r="J97" s="8">
        <v>1</v>
      </c>
    </row>
    <row r="98" spans="1:10" x14ac:dyDescent="0.3">
      <c r="A98" s="7" t="s">
        <v>199</v>
      </c>
      <c r="B98" s="7" t="s">
        <v>200</v>
      </c>
      <c r="C98" s="8">
        <v>76</v>
      </c>
      <c r="D98" s="8">
        <v>75</v>
      </c>
      <c r="E98" s="4">
        <v>0.98684210526315785</v>
      </c>
      <c r="F98" s="8">
        <v>0</v>
      </c>
      <c r="G98" s="4">
        <v>0.98684210526315785</v>
      </c>
      <c r="H98" s="8">
        <v>0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76</v>
      </c>
      <c r="D99" s="8">
        <v>70</v>
      </c>
      <c r="E99" s="4">
        <v>0.92105263157894735</v>
      </c>
      <c r="F99" s="8">
        <v>3</v>
      </c>
      <c r="G99" s="4">
        <v>0.96052631578947367</v>
      </c>
      <c r="H99" s="8">
        <v>2</v>
      </c>
      <c r="I99" s="8">
        <v>0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76</v>
      </c>
      <c r="D100" s="8">
        <v>69</v>
      </c>
      <c r="E100" s="4">
        <v>0.90789473684210531</v>
      </c>
      <c r="F100" s="8">
        <v>1</v>
      </c>
      <c r="G100" s="4">
        <v>0.92105263157894735</v>
      </c>
      <c r="H100" s="8">
        <v>5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75</v>
      </c>
      <c r="D101" s="8">
        <v>71</v>
      </c>
      <c r="E101" s="4">
        <v>0.94666666666666677</v>
      </c>
      <c r="F101" s="8">
        <v>1</v>
      </c>
      <c r="G101" s="4">
        <v>0.96</v>
      </c>
      <c r="H101" s="8">
        <v>3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75</v>
      </c>
      <c r="D102" s="8">
        <v>68</v>
      </c>
      <c r="E102" s="4">
        <v>0.90666666666666662</v>
      </c>
      <c r="F102" s="8">
        <v>2</v>
      </c>
      <c r="G102" s="4">
        <v>0.93333333333333324</v>
      </c>
      <c r="H102" s="8">
        <v>3</v>
      </c>
      <c r="I102" s="8">
        <v>1</v>
      </c>
      <c r="J102" s="8">
        <v>1</v>
      </c>
    </row>
    <row r="103" spans="1:10" x14ac:dyDescent="0.3">
      <c r="A103" s="7" t="s">
        <v>209</v>
      </c>
      <c r="B103" s="7" t="s">
        <v>210</v>
      </c>
      <c r="C103" s="8">
        <v>73</v>
      </c>
      <c r="D103" s="8">
        <v>66</v>
      </c>
      <c r="E103" s="4">
        <v>0.90410958904109573</v>
      </c>
      <c r="F103" s="8">
        <v>2</v>
      </c>
      <c r="G103" s="4">
        <v>0.93150684931506844</v>
      </c>
      <c r="H103" s="8">
        <v>4</v>
      </c>
      <c r="I103" s="8">
        <v>1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72</v>
      </c>
      <c r="D104" s="8">
        <v>66</v>
      </c>
      <c r="E104" s="4">
        <v>0.91666666666666652</v>
      </c>
      <c r="F104" s="8">
        <v>3</v>
      </c>
      <c r="G104" s="4">
        <v>0.95833333333333348</v>
      </c>
      <c r="H104" s="8">
        <v>2</v>
      </c>
      <c r="I104" s="8">
        <v>1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72</v>
      </c>
      <c r="D105" s="8">
        <v>72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72</v>
      </c>
      <c r="D106" s="8">
        <v>64</v>
      </c>
      <c r="E106" s="4">
        <v>0.88888888888888884</v>
      </c>
      <c r="F106" s="8">
        <v>6</v>
      </c>
      <c r="G106" s="4">
        <v>0.9722222222222221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71</v>
      </c>
      <c r="D107" s="8">
        <v>63</v>
      </c>
      <c r="E107" s="4">
        <v>0.88732394366197187</v>
      </c>
      <c r="F107" s="8">
        <v>2</v>
      </c>
      <c r="G107" s="4">
        <v>0.91549295774647887</v>
      </c>
      <c r="H107" s="8">
        <v>3</v>
      </c>
      <c r="I107" s="8">
        <v>3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70</v>
      </c>
      <c r="D108" s="8">
        <v>64</v>
      </c>
      <c r="E108" s="4">
        <v>0.91428571428571426</v>
      </c>
      <c r="F108" s="8">
        <v>1</v>
      </c>
      <c r="G108" s="4">
        <v>0.9285714285714286</v>
      </c>
      <c r="H108" s="8">
        <v>2</v>
      </c>
      <c r="I108" s="8">
        <v>2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69</v>
      </c>
      <c r="D109" s="8">
        <v>62</v>
      </c>
      <c r="E109" s="4">
        <v>0.89855072463768115</v>
      </c>
      <c r="F109" s="8">
        <v>6</v>
      </c>
      <c r="G109" s="4">
        <v>0.98550724637681175</v>
      </c>
      <c r="H109" s="8">
        <v>0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69</v>
      </c>
      <c r="D110" s="8">
        <v>62</v>
      </c>
      <c r="E110" s="4">
        <v>0.89855072463768115</v>
      </c>
      <c r="F110" s="8">
        <v>3</v>
      </c>
      <c r="G110" s="4">
        <v>0.94202898550724645</v>
      </c>
      <c r="H110" s="8">
        <v>3</v>
      </c>
      <c r="I110" s="8">
        <v>0</v>
      </c>
      <c r="J110" s="8">
        <v>1</v>
      </c>
    </row>
    <row r="111" spans="1:10" x14ac:dyDescent="0.3">
      <c r="A111" s="7" t="s">
        <v>225</v>
      </c>
      <c r="B111" s="7" t="s">
        <v>226</v>
      </c>
      <c r="C111" s="8">
        <v>68</v>
      </c>
      <c r="D111" s="8">
        <v>61</v>
      </c>
      <c r="E111" s="4">
        <v>0.89705882352941169</v>
      </c>
      <c r="F111" s="8">
        <v>3</v>
      </c>
      <c r="G111" s="4">
        <v>0.94117647058823517</v>
      </c>
      <c r="H111" s="8">
        <v>0</v>
      </c>
      <c r="I111" s="8">
        <v>1</v>
      </c>
      <c r="J111" s="8">
        <v>3</v>
      </c>
    </row>
    <row r="112" spans="1:10" x14ac:dyDescent="0.3">
      <c r="A112" s="7" t="s">
        <v>227</v>
      </c>
      <c r="B112" s="7" t="s">
        <v>228</v>
      </c>
      <c r="C112" s="8">
        <v>68</v>
      </c>
      <c r="D112" s="8">
        <v>63</v>
      </c>
      <c r="E112" s="4">
        <v>0.92647058823529416</v>
      </c>
      <c r="F112" s="8">
        <v>2</v>
      </c>
      <c r="G112" s="4">
        <v>0.95588235294117652</v>
      </c>
      <c r="H112" s="8">
        <v>3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66</v>
      </c>
      <c r="D113" s="8">
        <v>56</v>
      </c>
      <c r="E113" s="4">
        <v>0.8484848484848484</v>
      </c>
      <c r="F113" s="8">
        <v>2</v>
      </c>
      <c r="G113" s="4">
        <v>0.87878787878787878</v>
      </c>
      <c r="H113" s="8">
        <v>2</v>
      </c>
      <c r="I113" s="8">
        <v>1</v>
      </c>
      <c r="J113" s="8">
        <v>5</v>
      </c>
    </row>
    <row r="114" spans="1:10" x14ac:dyDescent="0.3">
      <c r="A114" s="7" t="s">
        <v>231</v>
      </c>
      <c r="B114" s="7" t="s">
        <v>232</v>
      </c>
      <c r="C114" s="8">
        <v>65</v>
      </c>
      <c r="D114" s="8">
        <v>59</v>
      </c>
      <c r="E114" s="4">
        <v>0.90769230769230769</v>
      </c>
      <c r="F114" s="8">
        <v>3</v>
      </c>
      <c r="G114" s="4">
        <v>0.9538461538461539</v>
      </c>
      <c r="H114" s="8">
        <v>0</v>
      </c>
      <c r="I114" s="8">
        <v>1</v>
      </c>
      <c r="J114" s="8">
        <v>2</v>
      </c>
    </row>
    <row r="115" spans="1:10" x14ac:dyDescent="0.3">
      <c r="A115" s="7" t="s">
        <v>233</v>
      </c>
      <c r="B115" s="7" t="s">
        <v>234</v>
      </c>
      <c r="C115" s="8">
        <v>64</v>
      </c>
      <c r="D115" s="8">
        <v>60</v>
      </c>
      <c r="E115" s="4">
        <v>0.9375</v>
      </c>
      <c r="F115" s="8">
        <v>1</v>
      </c>
      <c r="G115" s="4">
        <v>0.953125</v>
      </c>
      <c r="H115" s="8">
        <v>0</v>
      </c>
      <c r="I115" s="8">
        <v>1</v>
      </c>
      <c r="J115" s="8">
        <v>2</v>
      </c>
    </row>
    <row r="116" spans="1:10" x14ac:dyDescent="0.3">
      <c r="A116" s="7" t="s">
        <v>235</v>
      </c>
      <c r="B116" s="7" t="s">
        <v>236</v>
      </c>
      <c r="C116" s="8">
        <v>63</v>
      </c>
      <c r="D116" s="8">
        <v>60</v>
      </c>
      <c r="E116" s="4">
        <v>0.95238095238095222</v>
      </c>
      <c r="F116" s="8">
        <v>1</v>
      </c>
      <c r="G116" s="4">
        <v>0.96825396825396826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60</v>
      </c>
      <c r="D117" s="8">
        <v>53</v>
      </c>
      <c r="E117" s="4">
        <v>0.8833333333333333</v>
      </c>
      <c r="F117" s="8">
        <v>4</v>
      </c>
      <c r="G117" s="4">
        <v>0.95</v>
      </c>
      <c r="H117" s="8">
        <v>3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59</v>
      </c>
      <c r="D118" s="8">
        <v>55</v>
      </c>
      <c r="E118" s="4">
        <v>0.93220338983050832</v>
      </c>
      <c r="F118" s="8">
        <v>2</v>
      </c>
      <c r="G118" s="4">
        <v>0.96610169491525422</v>
      </c>
      <c r="H118" s="8">
        <v>0</v>
      </c>
      <c r="I118" s="8">
        <v>0</v>
      </c>
      <c r="J118" s="8">
        <v>2</v>
      </c>
    </row>
    <row r="119" spans="1:10" x14ac:dyDescent="0.3">
      <c r="A119" s="7" t="s">
        <v>241</v>
      </c>
      <c r="B119" s="7" t="s">
        <v>242</v>
      </c>
      <c r="C119" s="8">
        <v>58</v>
      </c>
      <c r="D119" s="8">
        <v>52</v>
      </c>
      <c r="E119" s="4">
        <v>0.89655172413793105</v>
      </c>
      <c r="F119" s="8">
        <v>4</v>
      </c>
      <c r="G119" s="4">
        <v>0.96551724137931028</v>
      </c>
      <c r="H119" s="8">
        <v>1</v>
      </c>
      <c r="I119" s="8">
        <v>1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58</v>
      </c>
      <c r="D120" s="8">
        <v>55</v>
      </c>
      <c r="E120" s="4">
        <v>0.94827586206896552</v>
      </c>
      <c r="F120" s="8">
        <v>3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57</v>
      </c>
      <c r="D121" s="8">
        <v>52</v>
      </c>
      <c r="E121" s="4">
        <v>0.91228070175438591</v>
      </c>
      <c r="F121" s="8">
        <v>3</v>
      </c>
      <c r="G121" s="4">
        <v>0.96491228070175439</v>
      </c>
      <c r="H121" s="8">
        <v>2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55</v>
      </c>
      <c r="D122" s="8">
        <v>47</v>
      </c>
      <c r="E122" s="4">
        <v>0.8545454545454545</v>
      </c>
      <c r="F122" s="8">
        <v>3</v>
      </c>
      <c r="G122" s="4">
        <v>0.90909090909090906</v>
      </c>
      <c r="H122" s="8">
        <v>2</v>
      </c>
      <c r="I122" s="8">
        <v>0</v>
      </c>
      <c r="J122" s="8">
        <v>3</v>
      </c>
    </row>
    <row r="123" spans="1:10" x14ac:dyDescent="0.3">
      <c r="A123" s="7" t="s">
        <v>249</v>
      </c>
      <c r="B123" s="7" t="s">
        <v>250</v>
      </c>
      <c r="C123" s="8">
        <v>55</v>
      </c>
      <c r="D123" s="8">
        <v>49</v>
      </c>
      <c r="E123" s="4">
        <v>0.89090909090909098</v>
      </c>
      <c r="F123" s="8">
        <v>2</v>
      </c>
      <c r="G123" s="4">
        <v>0.92727272727272725</v>
      </c>
      <c r="H123" s="8">
        <v>2</v>
      </c>
      <c r="I123" s="8">
        <v>2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53</v>
      </c>
      <c r="D124" s="8">
        <v>45</v>
      </c>
      <c r="E124" s="4">
        <v>0.84905660377358483</v>
      </c>
      <c r="F124" s="8">
        <v>4</v>
      </c>
      <c r="G124" s="4">
        <v>0.92452830188679247</v>
      </c>
      <c r="H124" s="8">
        <v>1</v>
      </c>
      <c r="I124" s="8">
        <v>1</v>
      </c>
      <c r="J124" s="8">
        <v>2</v>
      </c>
    </row>
    <row r="125" spans="1:10" x14ac:dyDescent="0.3">
      <c r="A125" s="7" t="s">
        <v>253</v>
      </c>
      <c r="B125" s="7" t="s">
        <v>254</v>
      </c>
      <c r="C125" s="8">
        <v>52</v>
      </c>
      <c r="D125" s="8">
        <v>44</v>
      </c>
      <c r="E125" s="4">
        <v>0.84615384615384615</v>
      </c>
      <c r="F125" s="8">
        <v>6</v>
      </c>
      <c r="G125" s="4">
        <v>0.96153846153846156</v>
      </c>
      <c r="H125" s="8">
        <v>0</v>
      </c>
      <c r="I125" s="8">
        <v>0</v>
      </c>
      <c r="J125" s="8">
        <v>2</v>
      </c>
    </row>
    <row r="126" spans="1:10" x14ac:dyDescent="0.3">
      <c r="A126" s="7" t="s">
        <v>255</v>
      </c>
      <c r="B126" s="7" t="s">
        <v>256</v>
      </c>
      <c r="C126" s="8">
        <v>51</v>
      </c>
      <c r="D126" s="8">
        <v>46</v>
      </c>
      <c r="E126" s="4">
        <v>0.90196078431372551</v>
      </c>
      <c r="F126" s="8">
        <v>2</v>
      </c>
      <c r="G126" s="4">
        <v>0.94117647058823517</v>
      </c>
      <c r="H126" s="8">
        <v>3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51</v>
      </c>
      <c r="D127" s="8">
        <v>47</v>
      </c>
      <c r="E127" s="4">
        <v>0.92156862745098034</v>
      </c>
      <c r="F127" s="8">
        <v>2</v>
      </c>
      <c r="G127" s="4">
        <v>0.96078431372549022</v>
      </c>
      <c r="H127" s="8">
        <v>0</v>
      </c>
      <c r="I127" s="8">
        <v>0</v>
      </c>
      <c r="J127" s="8">
        <v>2</v>
      </c>
    </row>
    <row r="128" spans="1:10" x14ac:dyDescent="0.3">
      <c r="A128" s="7" t="s">
        <v>259</v>
      </c>
      <c r="B128" s="7" t="s">
        <v>260</v>
      </c>
      <c r="C128" s="8">
        <v>50</v>
      </c>
      <c r="D128" s="8">
        <v>45</v>
      </c>
      <c r="E128" s="4">
        <v>0.9</v>
      </c>
      <c r="F128" s="8">
        <v>0</v>
      </c>
      <c r="G128" s="4">
        <v>0.9</v>
      </c>
      <c r="H128" s="8">
        <v>0</v>
      </c>
      <c r="I128" s="8">
        <v>1</v>
      </c>
      <c r="J128" s="8">
        <v>4</v>
      </c>
    </row>
    <row r="129" spans="1:10" x14ac:dyDescent="0.3">
      <c r="A129" s="7" t="s">
        <v>261</v>
      </c>
      <c r="B129" s="7" t="s">
        <v>262</v>
      </c>
      <c r="C129" s="8">
        <v>50</v>
      </c>
      <c r="D129" s="8">
        <v>44</v>
      </c>
      <c r="E129" s="4">
        <v>0.88</v>
      </c>
      <c r="F129" s="8">
        <v>2</v>
      </c>
      <c r="G129" s="4">
        <v>0.92</v>
      </c>
      <c r="H129" s="8">
        <v>0</v>
      </c>
      <c r="I129" s="8">
        <v>0</v>
      </c>
      <c r="J129" s="8">
        <v>4</v>
      </c>
    </row>
    <row r="130" spans="1:10" x14ac:dyDescent="0.3">
      <c r="A130" s="7" t="s">
        <v>263</v>
      </c>
      <c r="B130" s="7" t="s">
        <v>264</v>
      </c>
      <c r="C130" s="8">
        <v>48</v>
      </c>
      <c r="D130" s="8">
        <v>42</v>
      </c>
      <c r="E130" s="4">
        <v>0.875</v>
      </c>
      <c r="F130" s="8">
        <v>1</v>
      </c>
      <c r="G130" s="4">
        <v>0.89583333333333348</v>
      </c>
      <c r="H130" s="8">
        <v>1</v>
      </c>
      <c r="I130" s="8">
        <v>0</v>
      </c>
      <c r="J130" s="8">
        <v>4</v>
      </c>
    </row>
    <row r="131" spans="1:10" x14ac:dyDescent="0.3">
      <c r="A131" s="7" t="s">
        <v>265</v>
      </c>
      <c r="B131" s="7" t="s">
        <v>266</v>
      </c>
      <c r="C131" s="8">
        <v>48</v>
      </c>
      <c r="D131" s="8">
        <v>42</v>
      </c>
      <c r="E131" s="4">
        <v>0.875</v>
      </c>
      <c r="F131" s="8">
        <v>4</v>
      </c>
      <c r="G131" s="4">
        <v>0.95833333333333348</v>
      </c>
      <c r="H131" s="8">
        <v>1</v>
      </c>
      <c r="I131" s="8">
        <v>0</v>
      </c>
      <c r="J131" s="8">
        <v>1</v>
      </c>
    </row>
    <row r="132" spans="1:10" x14ac:dyDescent="0.3">
      <c r="A132" s="7" t="s">
        <v>267</v>
      </c>
      <c r="B132" s="7" t="s">
        <v>268</v>
      </c>
      <c r="C132" s="8">
        <v>47</v>
      </c>
      <c r="D132" s="8">
        <v>40</v>
      </c>
      <c r="E132" s="4">
        <v>0.85106382978723405</v>
      </c>
      <c r="F132" s="8">
        <v>3</v>
      </c>
      <c r="G132" s="4">
        <v>0.91489361702127647</v>
      </c>
      <c r="H132" s="8">
        <v>4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46</v>
      </c>
      <c r="D133" s="8">
        <v>37</v>
      </c>
      <c r="E133" s="4">
        <v>0.80434782608695654</v>
      </c>
      <c r="F133" s="8">
        <v>6</v>
      </c>
      <c r="G133" s="4">
        <v>0.93478260869565222</v>
      </c>
      <c r="H133" s="8">
        <v>0</v>
      </c>
      <c r="I133" s="8">
        <v>2</v>
      </c>
      <c r="J133" s="8">
        <v>1</v>
      </c>
    </row>
    <row r="134" spans="1:10" x14ac:dyDescent="0.3">
      <c r="A134" s="7" t="s">
        <v>271</v>
      </c>
      <c r="B134" s="7" t="s">
        <v>272</v>
      </c>
      <c r="C134" s="8">
        <v>46</v>
      </c>
      <c r="D134" s="8">
        <v>35</v>
      </c>
      <c r="E134" s="4">
        <v>0.76086956521739135</v>
      </c>
      <c r="F134" s="8">
        <v>1</v>
      </c>
      <c r="G134" s="4">
        <v>0.78260869565217395</v>
      </c>
      <c r="H134" s="8">
        <v>2</v>
      </c>
      <c r="I134" s="8">
        <v>2</v>
      </c>
      <c r="J134" s="8">
        <v>6</v>
      </c>
    </row>
    <row r="135" spans="1:10" x14ac:dyDescent="0.3">
      <c r="A135" s="7" t="s">
        <v>273</v>
      </c>
      <c r="B135" s="7" t="s">
        <v>274</v>
      </c>
      <c r="C135" s="8">
        <v>45</v>
      </c>
      <c r="D135" s="8">
        <v>43</v>
      </c>
      <c r="E135" s="4">
        <v>0.9555555555555556</v>
      </c>
      <c r="F135" s="8">
        <v>1</v>
      </c>
      <c r="G135" s="4">
        <v>0.97777777777777775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44</v>
      </c>
      <c r="D136" s="8">
        <v>42</v>
      </c>
      <c r="E136" s="4">
        <v>0.95454545454545459</v>
      </c>
      <c r="F136" s="8">
        <v>1</v>
      </c>
      <c r="G136" s="4">
        <v>0.97727272727272729</v>
      </c>
      <c r="H136" s="8">
        <v>1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42</v>
      </c>
      <c r="D137" s="8">
        <v>39</v>
      </c>
      <c r="E137" s="4">
        <v>0.9285714285714286</v>
      </c>
      <c r="F137" s="8">
        <v>2</v>
      </c>
      <c r="G137" s="4">
        <v>0.97619047619047616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41</v>
      </c>
      <c r="D138" s="8">
        <v>37</v>
      </c>
      <c r="E138" s="4">
        <v>0.90243902439024393</v>
      </c>
      <c r="F138" s="8">
        <v>2</v>
      </c>
      <c r="G138" s="4">
        <v>0.95121951219512202</v>
      </c>
      <c r="H138" s="8">
        <v>1</v>
      </c>
      <c r="I138" s="8">
        <v>1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40</v>
      </c>
      <c r="D139" s="8">
        <v>40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40</v>
      </c>
      <c r="D140" s="8">
        <v>37</v>
      </c>
      <c r="E140" s="4">
        <v>0.92500000000000004</v>
      </c>
      <c r="F140" s="8">
        <v>1</v>
      </c>
      <c r="G140" s="4">
        <v>0.95</v>
      </c>
      <c r="H140" s="8">
        <v>1</v>
      </c>
      <c r="I140" s="8">
        <v>0</v>
      </c>
      <c r="J140" s="8">
        <v>1</v>
      </c>
    </row>
    <row r="141" spans="1:10" x14ac:dyDescent="0.3">
      <c r="A141" s="7" t="s">
        <v>285</v>
      </c>
      <c r="B141" s="7" t="s">
        <v>286</v>
      </c>
      <c r="C141" s="8">
        <v>40</v>
      </c>
      <c r="D141" s="8">
        <v>38</v>
      </c>
      <c r="E141" s="4">
        <v>0.95</v>
      </c>
      <c r="F141" s="8">
        <v>2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39</v>
      </c>
      <c r="D142" s="8">
        <v>33</v>
      </c>
      <c r="E142" s="4">
        <v>0.84615384615384615</v>
      </c>
      <c r="F142" s="8">
        <v>4</v>
      </c>
      <c r="G142" s="4">
        <v>0.94871794871794857</v>
      </c>
      <c r="H142" s="8">
        <v>0</v>
      </c>
      <c r="I142" s="8">
        <v>0</v>
      </c>
      <c r="J142" s="8">
        <v>2</v>
      </c>
    </row>
    <row r="143" spans="1:10" x14ac:dyDescent="0.3">
      <c r="A143" s="7" t="s">
        <v>289</v>
      </c>
      <c r="B143" s="7" t="s">
        <v>290</v>
      </c>
      <c r="C143" s="8">
        <v>37</v>
      </c>
      <c r="D143" s="8">
        <v>34</v>
      </c>
      <c r="E143" s="4">
        <v>0.91891891891891897</v>
      </c>
      <c r="F143" s="8">
        <v>1</v>
      </c>
      <c r="G143" s="4">
        <v>0.94594594594594594</v>
      </c>
      <c r="H143" s="8">
        <v>2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34</v>
      </c>
      <c r="D144" s="8">
        <v>30</v>
      </c>
      <c r="E144" s="4">
        <v>0.88235294117647056</v>
      </c>
      <c r="F144" s="8">
        <v>0</v>
      </c>
      <c r="G144" s="4">
        <v>0.88235294117647056</v>
      </c>
      <c r="H144" s="8">
        <v>4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34</v>
      </c>
      <c r="D145" s="8">
        <v>29</v>
      </c>
      <c r="E145" s="4">
        <v>0.85294117647058831</v>
      </c>
      <c r="F145" s="8">
        <v>0</v>
      </c>
      <c r="G145" s="4">
        <v>0.85294117647058831</v>
      </c>
      <c r="H145" s="8">
        <v>3</v>
      </c>
      <c r="I145" s="8">
        <v>1</v>
      </c>
      <c r="J145" s="8">
        <v>1</v>
      </c>
    </row>
    <row r="146" spans="1:10" x14ac:dyDescent="0.3">
      <c r="A146" s="7" t="s">
        <v>295</v>
      </c>
      <c r="B146" s="7" t="s">
        <v>296</v>
      </c>
      <c r="C146" s="8">
        <v>32</v>
      </c>
      <c r="D146" s="8">
        <v>27</v>
      </c>
      <c r="E146" s="4">
        <v>0.84375</v>
      </c>
      <c r="F146" s="8">
        <v>2</v>
      </c>
      <c r="G146" s="4">
        <v>0.90625</v>
      </c>
      <c r="H146" s="8">
        <v>2</v>
      </c>
      <c r="I146" s="8">
        <v>1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32</v>
      </c>
      <c r="D147" s="8">
        <v>29</v>
      </c>
      <c r="E147" s="4">
        <v>0.90625</v>
      </c>
      <c r="F147" s="8">
        <v>2</v>
      </c>
      <c r="G147" s="4">
        <v>0.96875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31</v>
      </c>
      <c r="D148" s="8">
        <v>27</v>
      </c>
      <c r="E148" s="4">
        <v>0.87096774193548387</v>
      </c>
      <c r="F148" s="8">
        <v>3</v>
      </c>
      <c r="G148" s="4">
        <v>0.967741935483871</v>
      </c>
      <c r="H148" s="8">
        <v>0</v>
      </c>
      <c r="I148" s="8">
        <v>1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30</v>
      </c>
      <c r="D149" s="8">
        <v>29</v>
      </c>
      <c r="E149" s="4">
        <v>0.96666666666666667</v>
      </c>
      <c r="F149" s="8">
        <v>0</v>
      </c>
      <c r="G149" s="4">
        <v>0.96666666666666667</v>
      </c>
      <c r="H149" s="8">
        <v>0</v>
      </c>
      <c r="I149" s="8">
        <v>1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30</v>
      </c>
      <c r="D150" s="8">
        <v>26</v>
      </c>
      <c r="E150" s="4">
        <v>0.8666666666666667</v>
      </c>
      <c r="F150" s="8">
        <v>0</v>
      </c>
      <c r="G150" s="4">
        <v>0.8666666666666667</v>
      </c>
      <c r="H150" s="8">
        <v>0</v>
      </c>
      <c r="I150" s="8">
        <v>0</v>
      </c>
      <c r="J150" s="8">
        <v>4</v>
      </c>
    </row>
    <row r="151" spans="1:10" x14ac:dyDescent="0.3">
      <c r="A151" s="7" t="s">
        <v>305</v>
      </c>
      <c r="B151" s="7" t="s">
        <v>306</v>
      </c>
      <c r="C151" s="8">
        <v>30</v>
      </c>
      <c r="D151" s="8">
        <v>28</v>
      </c>
      <c r="E151" s="4">
        <v>0.93333333333333324</v>
      </c>
      <c r="F151" s="8">
        <v>1</v>
      </c>
      <c r="G151" s="4">
        <v>0.96666666666666667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29</v>
      </c>
      <c r="D152" s="8">
        <v>22</v>
      </c>
      <c r="E152" s="4">
        <v>0.75862068965517238</v>
      </c>
      <c r="F152" s="8">
        <v>4</v>
      </c>
      <c r="G152" s="4">
        <v>0.89655172413793105</v>
      </c>
      <c r="H152" s="8">
        <v>0</v>
      </c>
      <c r="I152" s="8">
        <v>1</v>
      </c>
      <c r="J152" s="8">
        <v>2</v>
      </c>
    </row>
    <row r="153" spans="1:10" x14ac:dyDescent="0.3">
      <c r="A153" s="7" t="s">
        <v>309</v>
      </c>
      <c r="B153" s="7" t="s">
        <v>310</v>
      </c>
      <c r="C153" s="8">
        <v>27</v>
      </c>
      <c r="D153" s="8">
        <v>26</v>
      </c>
      <c r="E153" s="4">
        <v>0.96296296296296291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27</v>
      </c>
      <c r="D154" s="8">
        <v>25</v>
      </c>
      <c r="E154" s="4">
        <v>0.92592592592592593</v>
      </c>
      <c r="F154" s="8">
        <v>0</v>
      </c>
      <c r="G154" s="4">
        <v>0.92592592592592593</v>
      </c>
      <c r="H154" s="8">
        <v>0</v>
      </c>
      <c r="I154" s="8">
        <v>1</v>
      </c>
      <c r="J154" s="8">
        <v>1</v>
      </c>
    </row>
    <row r="155" spans="1:10" x14ac:dyDescent="0.3">
      <c r="A155" s="7" t="s">
        <v>313</v>
      </c>
      <c r="B155" s="7" t="s">
        <v>314</v>
      </c>
      <c r="C155" s="8">
        <v>25</v>
      </c>
      <c r="D155" s="8">
        <v>19</v>
      </c>
      <c r="E155" s="4">
        <v>0.76</v>
      </c>
      <c r="F155" s="8">
        <v>4</v>
      </c>
      <c r="G155" s="4">
        <v>0.92</v>
      </c>
      <c r="H155" s="8">
        <v>0</v>
      </c>
      <c r="I155" s="8">
        <v>0</v>
      </c>
      <c r="J155" s="8">
        <v>2</v>
      </c>
    </row>
    <row r="156" spans="1:10" x14ac:dyDescent="0.3">
      <c r="A156" s="7" t="s">
        <v>315</v>
      </c>
      <c r="B156" s="7" t="s">
        <v>316</v>
      </c>
      <c r="C156" s="8">
        <v>24</v>
      </c>
      <c r="D156" s="8">
        <v>19</v>
      </c>
      <c r="E156" s="4">
        <v>0.79166666666666652</v>
      </c>
      <c r="F156" s="8">
        <v>1</v>
      </c>
      <c r="G156" s="4">
        <v>0.83333333333333348</v>
      </c>
      <c r="H156" s="8">
        <v>1</v>
      </c>
      <c r="I156" s="8">
        <v>2</v>
      </c>
      <c r="J156" s="8">
        <v>1</v>
      </c>
    </row>
    <row r="157" spans="1:10" x14ac:dyDescent="0.3">
      <c r="A157" s="7" t="s">
        <v>317</v>
      </c>
      <c r="B157" s="7" t="s">
        <v>318</v>
      </c>
      <c r="C157" s="8">
        <v>23</v>
      </c>
      <c r="D157" s="8">
        <v>19</v>
      </c>
      <c r="E157" s="4">
        <v>0.82608695652173902</v>
      </c>
      <c r="F157" s="8">
        <v>3</v>
      </c>
      <c r="G157" s="4">
        <v>0.95652173913043481</v>
      </c>
      <c r="H157" s="8">
        <v>0</v>
      </c>
      <c r="I157" s="8">
        <v>1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22</v>
      </c>
      <c r="D158" s="8">
        <v>19</v>
      </c>
      <c r="E158" s="4">
        <v>0.86363636363636365</v>
      </c>
      <c r="F158" s="8">
        <v>1</v>
      </c>
      <c r="G158" s="4">
        <v>0.90909090909090906</v>
      </c>
      <c r="H158" s="8">
        <v>2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22</v>
      </c>
      <c r="D159" s="8">
        <v>20</v>
      </c>
      <c r="E159" s="4">
        <v>0.90909090909090906</v>
      </c>
      <c r="F159" s="8">
        <v>1</v>
      </c>
      <c r="G159" s="4">
        <v>0.95454545454545459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22</v>
      </c>
      <c r="D160" s="8">
        <v>19</v>
      </c>
      <c r="E160" s="4">
        <v>0.86363636363636365</v>
      </c>
      <c r="F160" s="8">
        <v>2</v>
      </c>
      <c r="G160" s="4">
        <v>0.95454545454545459</v>
      </c>
      <c r="H160" s="8">
        <v>0</v>
      </c>
      <c r="I160" s="8">
        <v>0</v>
      </c>
      <c r="J160" s="8">
        <v>1</v>
      </c>
    </row>
    <row r="161" spans="1:10" x14ac:dyDescent="0.3">
      <c r="A161" s="7" t="s">
        <v>325</v>
      </c>
      <c r="B161" s="7" t="s">
        <v>326</v>
      </c>
      <c r="C161" s="8">
        <v>18</v>
      </c>
      <c r="D161" s="8">
        <v>18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17</v>
      </c>
      <c r="D162" s="8">
        <v>17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15</v>
      </c>
      <c r="D163" s="8">
        <v>14</v>
      </c>
      <c r="E163" s="4">
        <v>0.93333333333333324</v>
      </c>
      <c r="F163" s="8">
        <v>0</v>
      </c>
      <c r="G163" s="4">
        <v>0.93333333333333324</v>
      </c>
      <c r="H163" s="8">
        <v>0</v>
      </c>
      <c r="I163" s="8">
        <v>0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7</v>
      </c>
      <c r="D164" s="8">
        <v>3</v>
      </c>
      <c r="E164" s="4">
        <v>0.42857142857142855</v>
      </c>
      <c r="F164" s="8">
        <v>4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5</v>
      </c>
      <c r="D165" s="8">
        <v>5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2</v>
      </c>
      <c r="D166" s="8">
        <v>2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</v>
      </c>
      <c r="D167" s="8">
        <v>0</v>
      </c>
      <c r="E167" s="4">
        <v>0</v>
      </c>
      <c r="F167" s="8">
        <v>1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</v>
      </c>
      <c r="D168" s="8">
        <v>1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</v>
      </c>
      <c r="D169" s="8">
        <v>0</v>
      </c>
      <c r="E169" s="4">
        <v>0</v>
      </c>
      <c r="F169" s="8">
        <v>1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</v>
      </c>
      <c r="D170" s="8">
        <v>1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</v>
      </c>
      <c r="D171" s="8">
        <v>1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/>
  </sheetViews>
  <sheetFormatPr defaultRowHeight="14.4" x14ac:dyDescent="0.3"/>
  <sheetData>
    <row r="1" spans="1:13" x14ac:dyDescent="0.3">
      <c r="A1" s="30" t="s">
        <v>347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348</v>
      </c>
      <c r="B2" s="9" t="s">
        <v>349</v>
      </c>
      <c r="C2" s="9" t="s">
        <v>350</v>
      </c>
      <c r="D2" s="9" t="s">
        <v>351</v>
      </c>
      <c r="E2" s="9" t="s">
        <v>352</v>
      </c>
      <c r="F2" s="9" t="s">
        <v>353</v>
      </c>
      <c r="G2" s="9" t="s">
        <v>354</v>
      </c>
      <c r="H2" s="9" t="s">
        <v>355</v>
      </c>
      <c r="I2" s="9" t="s">
        <v>356</v>
      </c>
      <c r="J2" s="9" t="s">
        <v>357</v>
      </c>
      <c r="K2" s="9" t="s">
        <v>358</v>
      </c>
      <c r="L2" s="9" t="s">
        <v>359</v>
      </c>
      <c r="M2" s="9" t="s">
        <v>360</v>
      </c>
    </row>
    <row r="3" spans="1:13" x14ac:dyDescent="0.3">
      <c r="A3" s="10" t="s">
        <v>136</v>
      </c>
      <c r="B3" s="10" t="s">
        <v>361</v>
      </c>
      <c r="C3" s="10" t="s">
        <v>362</v>
      </c>
      <c r="D3" s="10" t="s">
        <v>363</v>
      </c>
      <c r="E3" s="10" t="s">
        <v>364</v>
      </c>
      <c r="F3" s="10" t="s">
        <v>365</v>
      </c>
      <c r="G3" s="10" t="s">
        <v>366</v>
      </c>
      <c r="H3" s="10" t="s">
        <v>367</v>
      </c>
      <c r="I3" s="11">
        <v>4</v>
      </c>
      <c r="J3" s="10" t="s">
        <v>135</v>
      </c>
      <c r="K3" s="10" t="s">
        <v>368</v>
      </c>
      <c r="L3" s="10" t="s">
        <v>369</v>
      </c>
      <c r="M3" s="10" t="s">
        <v>370</v>
      </c>
    </row>
    <row r="4" spans="1:13" x14ac:dyDescent="0.3">
      <c r="A4" s="10" t="s">
        <v>18</v>
      </c>
      <c r="B4" s="10" t="s">
        <v>371</v>
      </c>
      <c r="C4" s="10" t="s">
        <v>372</v>
      </c>
      <c r="D4" s="10" t="s">
        <v>373</v>
      </c>
      <c r="E4" s="10" t="s">
        <v>374</v>
      </c>
      <c r="F4" s="10" t="s">
        <v>375</v>
      </c>
      <c r="G4" s="10" t="s">
        <v>376</v>
      </c>
      <c r="H4" s="10" t="s">
        <v>377</v>
      </c>
      <c r="I4" s="11">
        <v>1</v>
      </c>
      <c r="J4" s="10" t="s">
        <v>17</v>
      </c>
      <c r="K4" s="10" t="s">
        <v>378</v>
      </c>
      <c r="L4" s="10" t="s">
        <v>369</v>
      </c>
      <c r="M4" s="10" t="s">
        <v>379</v>
      </c>
    </row>
    <row r="5" spans="1:13" x14ac:dyDescent="0.3">
      <c r="A5" s="10" t="s">
        <v>86</v>
      </c>
      <c r="B5" s="10" t="s">
        <v>380</v>
      </c>
      <c r="C5" s="10" t="s">
        <v>381</v>
      </c>
      <c r="D5" s="10" t="s">
        <v>382</v>
      </c>
      <c r="E5" s="10" t="s">
        <v>383</v>
      </c>
      <c r="F5" s="10" t="s">
        <v>365</v>
      </c>
      <c r="G5" s="10" t="s">
        <v>384</v>
      </c>
      <c r="H5" s="10" t="s">
        <v>385</v>
      </c>
      <c r="I5" s="11">
        <v>1</v>
      </c>
      <c r="J5" s="10" t="s">
        <v>85</v>
      </c>
      <c r="K5" s="10" t="s">
        <v>386</v>
      </c>
      <c r="L5" s="10" t="s">
        <v>369</v>
      </c>
      <c r="M5" s="10" t="s">
        <v>387</v>
      </c>
    </row>
    <row r="6" spans="1:13" x14ac:dyDescent="0.3">
      <c r="A6" s="10" t="s">
        <v>42</v>
      </c>
      <c r="B6" s="10" t="s">
        <v>388</v>
      </c>
      <c r="C6" s="10" t="s">
        <v>389</v>
      </c>
      <c r="D6" s="10" t="s">
        <v>390</v>
      </c>
      <c r="E6" s="10" t="s">
        <v>391</v>
      </c>
      <c r="F6" s="10" t="s">
        <v>365</v>
      </c>
      <c r="G6" s="10" t="s">
        <v>392</v>
      </c>
      <c r="H6" s="10" t="s">
        <v>393</v>
      </c>
      <c r="I6" s="11">
        <v>1</v>
      </c>
      <c r="J6" s="10" t="s">
        <v>41</v>
      </c>
      <c r="K6" s="10" t="s">
        <v>394</v>
      </c>
      <c r="L6" s="10" t="s">
        <v>369</v>
      </c>
      <c r="M6" s="10" t="s">
        <v>395</v>
      </c>
    </row>
    <row r="7" spans="1:13" x14ac:dyDescent="0.3">
      <c r="A7" s="10" t="s">
        <v>42</v>
      </c>
      <c r="B7" s="10" t="s">
        <v>388</v>
      </c>
      <c r="C7" s="10" t="s">
        <v>389</v>
      </c>
      <c r="D7" s="10" t="s">
        <v>390</v>
      </c>
      <c r="E7" s="10" t="s">
        <v>391</v>
      </c>
      <c r="F7" s="10" t="s">
        <v>365</v>
      </c>
      <c r="G7" s="10" t="s">
        <v>396</v>
      </c>
      <c r="H7" s="10" t="s">
        <v>397</v>
      </c>
      <c r="I7" s="11">
        <v>2</v>
      </c>
      <c r="J7" s="10" t="s">
        <v>41</v>
      </c>
      <c r="K7" s="10" t="s">
        <v>394</v>
      </c>
      <c r="L7" s="10" t="s">
        <v>369</v>
      </c>
      <c r="M7" s="10" t="s">
        <v>395</v>
      </c>
    </row>
    <row r="8" spans="1:13" x14ac:dyDescent="0.3">
      <c r="A8" s="10" t="s">
        <v>42</v>
      </c>
      <c r="B8" s="10" t="s">
        <v>388</v>
      </c>
      <c r="C8" s="10" t="s">
        <v>389</v>
      </c>
      <c r="D8" s="10" t="s">
        <v>390</v>
      </c>
      <c r="E8" s="10" t="s">
        <v>398</v>
      </c>
      <c r="F8" s="10" t="s">
        <v>365</v>
      </c>
      <c r="G8" s="10" t="s">
        <v>399</v>
      </c>
      <c r="H8" s="10" t="s">
        <v>400</v>
      </c>
      <c r="I8" s="11">
        <v>8</v>
      </c>
      <c r="J8" s="10" t="s">
        <v>41</v>
      </c>
      <c r="K8" s="10" t="s">
        <v>401</v>
      </c>
      <c r="L8" s="10" t="s">
        <v>369</v>
      </c>
      <c r="M8" s="10" t="s">
        <v>402</v>
      </c>
    </row>
    <row r="9" spans="1:13" x14ac:dyDescent="0.3">
      <c r="A9" s="10" t="s">
        <v>42</v>
      </c>
      <c r="B9" s="10" t="s">
        <v>388</v>
      </c>
      <c r="C9" s="10" t="s">
        <v>389</v>
      </c>
      <c r="D9" s="10" t="s">
        <v>390</v>
      </c>
      <c r="E9" s="10" t="s">
        <v>403</v>
      </c>
      <c r="F9" s="10" t="s">
        <v>365</v>
      </c>
      <c r="G9" s="10" t="s">
        <v>399</v>
      </c>
      <c r="H9" s="10" t="s">
        <v>400</v>
      </c>
      <c r="I9" s="11">
        <v>4</v>
      </c>
      <c r="J9" s="10" t="s">
        <v>41</v>
      </c>
      <c r="K9" s="10" t="s">
        <v>404</v>
      </c>
      <c r="L9" s="10" t="s">
        <v>369</v>
      </c>
      <c r="M9" s="10" t="s">
        <v>402</v>
      </c>
    </row>
    <row r="10" spans="1:13" x14ac:dyDescent="0.3">
      <c r="A10" s="10" t="s">
        <v>122</v>
      </c>
      <c r="B10" s="10" t="s">
        <v>405</v>
      </c>
      <c r="C10" s="10" t="s">
        <v>389</v>
      </c>
      <c r="D10" s="10" t="s">
        <v>406</v>
      </c>
      <c r="E10" s="10" t="s">
        <v>407</v>
      </c>
      <c r="F10" s="10" t="s">
        <v>365</v>
      </c>
      <c r="G10" s="10" t="s">
        <v>408</v>
      </c>
      <c r="H10" s="10" t="s">
        <v>409</v>
      </c>
      <c r="I10" s="11">
        <v>1</v>
      </c>
      <c r="J10" s="10" t="s">
        <v>121</v>
      </c>
      <c r="K10" s="10" t="s">
        <v>410</v>
      </c>
      <c r="L10" s="10" t="s">
        <v>369</v>
      </c>
      <c r="M10" s="10" t="s">
        <v>411</v>
      </c>
    </row>
    <row r="11" spans="1:13" x14ac:dyDescent="0.3">
      <c r="A11" s="10" t="s">
        <v>122</v>
      </c>
      <c r="B11" s="10" t="s">
        <v>405</v>
      </c>
      <c r="C11" s="10" t="s">
        <v>389</v>
      </c>
      <c r="D11" s="10" t="s">
        <v>406</v>
      </c>
      <c r="E11" s="10" t="s">
        <v>412</v>
      </c>
      <c r="F11" s="10" t="s">
        <v>365</v>
      </c>
      <c r="G11" s="10" t="s">
        <v>408</v>
      </c>
      <c r="H11" s="10" t="s">
        <v>409</v>
      </c>
      <c r="I11" s="11">
        <v>4</v>
      </c>
      <c r="J11" s="10" t="s">
        <v>121</v>
      </c>
      <c r="K11" s="10" t="s">
        <v>413</v>
      </c>
      <c r="L11" s="10" t="s">
        <v>369</v>
      </c>
      <c r="M11" s="10" t="s">
        <v>411</v>
      </c>
    </row>
    <row r="12" spans="1:13" x14ac:dyDescent="0.3">
      <c r="A12" s="10" t="s">
        <v>122</v>
      </c>
      <c r="B12" s="10" t="s">
        <v>405</v>
      </c>
      <c r="C12" s="10" t="s">
        <v>389</v>
      </c>
      <c r="D12" s="10" t="s">
        <v>406</v>
      </c>
      <c r="E12" s="10" t="s">
        <v>414</v>
      </c>
      <c r="F12" s="10" t="s">
        <v>365</v>
      </c>
      <c r="G12" s="10" t="s">
        <v>415</v>
      </c>
      <c r="H12" s="10" t="s">
        <v>416</v>
      </c>
      <c r="I12" s="11">
        <v>2</v>
      </c>
      <c r="J12" s="10" t="s">
        <v>121</v>
      </c>
      <c r="K12" s="10" t="s">
        <v>368</v>
      </c>
      <c r="L12" s="10" t="s">
        <v>369</v>
      </c>
      <c r="M12" s="10" t="s">
        <v>417</v>
      </c>
    </row>
    <row r="13" spans="1:13" x14ac:dyDescent="0.3">
      <c r="A13" s="10" t="s">
        <v>312</v>
      </c>
      <c r="B13" s="10" t="s">
        <v>418</v>
      </c>
      <c r="C13" s="10" t="s">
        <v>419</v>
      </c>
      <c r="D13" s="10" t="s">
        <v>420</v>
      </c>
      <c r="E13" s="10" t="s">
        <v>421</v>
      </c>
      <c r="F13" s="10" t="s">
        <v>365</v>
      </c>
      <c r="G13" s="10" t="s">
        <v>422</v>
      </c>
      <c r="H13" s="10" t="s">
        <v>423</v>
      </c>
      <c r="I13" s="11">
        <v>1</v>
      </c>
      <c r="J13" s="10" t="s">
        <v>311</v>
      </c>
      <c r="K13" s="10" t="s">
        <v>424</v>
      </c>
      <c r="L13" s="10" t="s">
        <v>369</v>
      </c>
      <c r="M13" s="10" t="s">
        <v>425</v>
      </c>
    </row>
    <row r="14" spans="1:13" x14ac:dyDescent="0.3">
      <c r="A14" s="10" t="s">
        <v>22</v>
      </c>
      <c r="B14" s="10" t="s">
        <v>426</v>
      </c>
      <c r="C14" s="10" t="s">
        <v>372</v>
      </c>
      <c r="D14" s="10" t="s">
        <v>427</v>
      </c>
      <c r="E14" s="10" t="s">
        <v>428</v>
      </c>
      <c r="F14" s="10" t="s">
        <v>365</v>
      </c>
      <c r="G14" s="10" t="s">
        <v>429</v>
      </c>
      <c r="H14" s="10" t="s">
        <v>430</v>
      </c>
      <c r="I14" s="11">
        <v>1</v>
      </c>
      <c r="J14" s="10" t="s">
        <v>21</v>
      </c>
      <c r="K14" s="10" t="s">
        <v>401</v>
      </c>
      <c r="L14" s="10" t="s">
        <v>369</v>
      </c>
      <c r="M14" s="10" t="s">
        <v>431</v>
      </c>
    </row>
    <row r="15" spans="1:13" x14ac:dyDescent="0.3">
      <c r="A15" s="10" t="s">
        <v>22</v>
      </c>
      <c r="B15" s="10" t="s">
        <v>426</v>
      </c>
      <c r="C15" s="10" t="s">
        <v>372</v>
      </c>
      <c r="D15" s="10" t="s">
        <v>427</v>
      </c>
      <c r="E15" s="10" t="s">
        <v>432</v>
      </c>
      <c r="F15" s="10" t="s">
        <v>365</v>
      </c>
      <c r="G15" s="10" t="s">
        <v>433</v>
      </c>
      <c r="H15" s="10" t="s">
        <v>434</v>
      </c>
      <c r="I15" s="11">
        <v>1</v>
      </c>
      <c r="J15" s="10" t="s">
        <v>21</v>
      </c>
      <c r="K15" s="10" t="s">
        <v>368</v>
      </c>
      <c r="L15" s="10" t="s">
        <v>369</v>
      </c>
      <c r="M15" s="10" t="s">
        <v>435</v>
      </c>
    </row>
    <row r="16" spans="1:13" x14ac:dyDescent="0.3">
      <c r="A16" s="10" t="s">
        <v>88</v>
      </c>
      <c r="B16" s="10" t="s">
        <v>436</v>
      </c>
      <c r="C16" s="10" t="s">
        <v>437</v>
      </c>
      <c r="D16" s="10" t="s">
        <v>438</v>
      </c>
      <c r="E16" s="10" t="s">
        <v>439</v>
      </c>
      <c r="F16" s="10" t="s">
        <v>365</v>
      </c>
      <c r="G16" s="10" t="s">
        <v>440</v>
      </c>
      <c r="H16" s="10" t="s">
        <v>441</v>
      </c>
      <c r="I16" s="11">
        <v>2</v>
      </c>
      <c r="J16" s="10" t="s">
        <v>87</v>
      </c>
      <c r="K16" s="10" t="s">
        <v>368</v>
      </c>
      <c r="L16" s="10" t="s">
        <v>369</v>
      </c>
      <c r="M16" s="10" t="s">
        <v>442</v>
      </c>
    </row>
    <row r="17" spans="1:13" x14ac:dyDescent="0.3">
      <c r="A17" s="10" t="s">
        <v>218</v>
      </c>
      <c r="B17" s="10" t="s">
        <v>443</v>
      </c>
      <c r="C17" s="10" t="s">
        <v>444</v>
      </c>
      <c r="D17" s="10" t="s">
        <v>445</v>
      </c>
      <c r="E17" s="10" t="s">
        <v>446</v>
      </c>
      <c r="F17" s="10" t="s">
        <v>365</v>
      </c>
      <c r="G17" s="10" t="s">
        <v>399</v>
      </c>
      <c r="H17" s="10" t="s">
        <v>400</v>
      </c>
      <c r="I17" s="11">
        <v>1</v>
      </c>
      <c r="J17" s="10" t="s">
        <v>217</v>
      </c>
      <c r="K17" s="10" t="s">
        <v>394</v>
      </c>
      <c r="L17" s="10" t="s">
        <v>369</v>
      </c>
      <c r="M17" s="10" t="s">
        <v>402</v>
      </c>
    </row>
    <row r="18" spans="1:13" x14ac:dyDescent="0.3">
      <c r="A18" s="10" t="s">
        <v>218</v>
      </c>
      <c r="B18" s="10" t="s">
        <v>443</v>
      </c>
      <c r="C18" s="10" t="s">
        <v>444</v>
      </c>
      <c r="D18" s="10" t="s">
        <v>445</v>
      </c>
      <c r="E18" s="10" t="s">
        <v>447</v>
      </c>
      <c r="F18" s="10" t="s">
        <v>365</v>
      </c>
      <c r="G18" s="10" t="s">
        <v>399</v>
      </c>
      <c r="H18" s="10" t="s">
        <v>400</v>
      </c>
      <c r="I18" s="11">
        <v>1</v>
      </c>
      <c r="J18" s="10" t="s">
        <v>217</v>
      </c>
      <c r="K18" s="10" t="s">
        <v>448</v>
      </c>
      <c r="L18" s="10" t="s">
        <v>369</v>
      </c>
      <c r="M18" s="10" t="s">
        <v>402</v>
      </c>
    </row>
    <row r="19" spans="1:13" x14ac:dyDescent="0.3">
      <c r="A19" s="10" t="s">
        <v>218</v>
      </c>
      <c r="B19" s="10" t="s">
        <v>443</v>
      </c>
      <c r="C19" s="10" t="s">
        <v>444</v>
      </c>
      <c r="D19" s="10" t="s">
        <v>445</v>
      </c>
      <c r="E19" s="10" t="s">
        <v>449</v>
      </c>
      <c r="F19" s="10" t="s">
        <v>365</v>
      </c>
      <c r="G19" s="10" t="s">
        <v>399</v>
      </c>
      <c r="H19" s="10" t="s">
        <v>400</v>
      </c>
      <c r="I19" s="11">
        <v>1</v>
      </c>
      <c r="J19" s="10" t="s">
        <v>217</v>
      </c>
      <c r="K19" s="10" t="s">
        <v>450</v>
      </c>
      <c r="L19" s="10" t="s">
        <v>369</v>
      </c>
      <c r="M19" s="10" t="s">
        <v>402</v>
      </c>
    </row>
    <row r="20" spans="1:13" x14ac:dyDescent="0.3">
      <c r="A20" s="10" t="s">
        <v>20</v>
      </c>
      <c r="B20" s="10" t="s">
        <v>451</v>
      </c>
      <c r="C20" s="10" t="s">
        <v>372</v>
      </c>
      <c r="D20" s="10" t="s">
        <v>452</v>
      </c>
      <c r="E20" s="10" t="s">
        <v>453</v>
      </c>
      <c r="F20" s="10" t="s">
        <v>365</v>
      </c>
      <c r="G20" s="10" t="s">
        <v>454</v>
      </c>
      <c r="H20" s="10" t="s">
        <v>455</v>
      </c>
      <c r="I20" s="11">
        <v>1</v>
      </c>
      <c r="J20" s="10" t="s">
        <v>19</v>
      </c>
      <c r="K20" s="10" t="s">
        <v>456</v>
      </c>
      <c r="L20" s="10" t="s">
        <v>369</v>
      </c>
      <c r="M20" s="10" t="s">
        <v>431</v>
      </c>
    </row>
    <row r="21" spans="1:13" x14ac:dyDescent="0.3">
      <c r="A21" s="10" t="s">
        <v>250</v>
      </c>
      <c r="B21" s="10" t="s">
        <v>457</v>
      </c>
      <c r="C21" s="10" t="s">
        <v>419</v>
      </c>
      <c r="D21" s="10" t="s">
        <v>458</v>
      </c>
      <c r="E21" s="10" t="s">
        <v>459</v>
      </c>
      <c r="F21" s="10" t="s">
        <v>365</v>
      </c>
      <c r="G21" s="10" t="s">
        <v>399</v>
      </c>
      <c r="H21" s="10" t="s">
        <v>400</v>
      </c>
      <c r="I21" s="11">
        <v>3</v>
      </c>
      <c r="J21" s="10" t="s">
        <v>249</v>
      </c>
      <c r="K21" s="10" t="s">
        <v>404</v>
      </c>
      <c r="L21" s="10" t="s">
        <v>369</v>
      </c>
      <c r="M21" s="10" t="s">
        <v>402</v>
      </c>
    </row>
    <row r="22" spans="1:13" x14ac:dyDescent="0.3">
      <c r="A22" s="10" t="s">
        <v>250</v>
      </c>
      <c r="B22" s="10" t="s">
        <v>457</v>
      </c>
      <c r="C22" s="10" t="s">
        <v>419</v>
      </c>
      <c r="D22" s="10" t="s">
        <v>458</v>
      </c>
      <c r="E22" s="10" t="s">
        <v>460</v>
      </c>
      <c r="F22" s="10" t="s">
        <v>365</v>
      </c>
      <c r="G22" s="10" t="s">
        <v>399</v>
      </c>
      <c r="H22" s="10" t="s">
        <v>400</v>
      </c>
      <c r="I22" s="11">
        <v>2</v>
      </c>
      <c r="J22" s="10" t="s">
        <v>249</v>
      </c>
      <c r="K22" s="10" t="s">
        <v>461</v>
      </c>
      <c r="L22" s="10" t="s">
        <v>369</v>
      </c>
      <c r="M22" s="10" t="s">
        <v>402</v>
      </c>
    </row>
    <row r="23" spans="1:13" x14ac:dyDescent="0.3">
      <c r="A23" s="10" t="s">
        <v>106</v>
      </c>
      <c r="B23" s="10" t="s">
        <v>462</v>
      </c>
      <c r="C23" s="10" t="s">
        <v>372</v>
      </c>
      <c r="D23" s="10" t="s">
        <v>463</v>
      </c>
      <c r="E23" s="10" t="s">
        <v>464</v>
      </c>
      <c r="F23" s="10" t="s">
        <v>365</v>
      </c>
      <c r="G23" s="10" t="s">
        <v>399</v>
      </c>
      <c r="H23" s="10" t="s">
        <v>400</v>
      </c>
      <c r="I23" s="11">
        <v>8</v>
      </c>
      <c r="J23" s="10" t="s">
        <v>105</v>
      </c>
      <c r="K23" s="10" t="s">
        <v>465</v>
      </c>
      <c r="L23" s="10" t="s">
        <v>369</v>
      </c>
      <c r="M23" s="10" t="s">
        <v>402</v>
      </c>
    </row>
    <row r="24" spans="1:13" x14ac:dyDescent="0.3">
      <c r="A24" s="10" t="s">
        <v>300</v>
      </c>
      <c r="B24" s="10" t="s">
        <v>466</v>
      </c>
      <c r="C24" s="10" t="s">
        <v>419</v>
      </c>
      <c r="D24" s="10" t="s">
        <v>467</v>
      </c>
      <c r="E24" s="10" t="s">
        <v>468</v>
      </c>
      <c r="F24" s="10" t="s">
        <v>365</v>
      </c>
      <c r="G24" s="10" t="s">
        <v>469</v>
      </c>
      <c r="H24" s="10" t="s">
        <v>470</v>
      </c>
      <c r="I24" s="11">
        <v>2</v>
      </c>
      <c r="J24" s="10" t="s">
        <v>299</v>
      </c>
      <c r="K24" s="10" t="s">
        <v>461</v>
      </c>
      <c r="L24" s="10" t="s">
        <v>369</v>
      </c>
      <c r="M24" s="10" t="s">
        <v>471</v>
      </c>
    </row>
    <row r="25" spans="1:13" x14ac:dyDescent="0.3">
      <c r="A25" s="10" t="s">
        <v>108</v>
      </c>
      <c r="B25" s="10" t="s">
        <v>472</v>
      </c>
      <c r="C25" s="10" t="s">
        <v>473</v>
      </c>
      <c r="D25" s="10" t="s">
        <v>474</v>
      </c>
      <c r="E25" s="10" t="s">
        <v>475</v>
      </c>
      <c r="F25" s="10" t="s">
        <v>365</v>
      </c>
      <c r="G25" s="10" t="s">
        <v>476</v>
      </c>
      <c r="H25" s="10" t="s">
        <v>477</v>
      </c>
      <c r="I25" s="11">
        <v>1</v>
      </c>
      <c r="J25" s="10" t="s">
        <v>107</v>
      </c>
      <c r="K25" s="10" t="s">
        <v>410</v>
      </c>
      <c r="L25" s="10" t="s">
        <v>369</v>
      </c>
      <c r="M25" s="10" t="s">
        <v>478</v>
      </c>
    </row>
    <row r="26" spans="1:13" x14ac:dyDescent="0.3">
      <c r="A26" s="10" t="s">
        <v>170</v>
      </c>
      <c r="B26" s="10" t="s">
        <v>479</v>
      </c>
      <c r="C26" s="10" t="s">
        <v>372</v>
      </c>
      <c r="D26" s="10" t="s">
        <v>480</v>
      </c>
      <c r="E26" s="10" t="s">
        <v>481</v>
      </c>
      <c r="F26" s="10" t="s">
        <v>365</v>
      </c>
      <c r="G26" s="10" t="s">
        <v>482</v>
      </c>
      <c r="H26" s="10" t="s">
        <v>483</v>
      </c>
      <c r="I26" s="11">
        <v>2</v>
      </c>
      <c r="J26" s="10" t="s">
        <v>169</v>
      </c>
      <c r="K26" s="10" t="s">
        <v>484</v>
      </c>
      <c r="L26" s="10" t="s">
        <v>369</v>
      </c>
      <c r="M26" s="10" t="s">
        <v>485</v>
      </c>
    </row>
    <row r="27" spans="1:13" x14ac:dyDescent="0.3">
      <c r="A27" s="10" t="s">
        <v>16</v>
      </c>
      <c r="B27" s="10" t="s">
        <v>486</v>
      </c>
      <c r="C27" s="10" t="s">
        <v>473</v>
      </c>
      <c r="D27" s="10" t="s">
        <v>487</v>
      </c>
      <c r="E27" s="10" t="s">
        <v>488</v>
      </c>
      <c r="F27" s="10" t="s">
        <v>365</v>
      </c>
      <c r="G27" s="10" t="s">
        <v>489</v>
      </c>
      <c r="H27" s="10" t="s">
        <v>490</v>
      </c>
      <c r="I27" s="11">
        <v>2</v>
      </c>
      <c r="J27" s="10" t="s">
        <v>15</v>
      </c>
      <c r="K27" s="10" t="s">
        <v>491</v>
      </c>
      <c r="L27" s="10" t="s">
        <v>369</v>
      </c>
      <c r="M27" s="10" t="s">
        <v>387</v>
      </c>
    </row>
    <row r="28" spans="1:13" x14ac:dyDescent="0.3">
      <c r="A28" s="10" t="s">
        <v>180</v>
      </c>
      <c r="B28" s="10" t="s">
        <v>492</v>
      </c>
      <c r="C28" s="10" t="s">
        <v>419</v>
      </c>
      <c r="D28" s="10" t="s">
        <v>493</v>
      </c>
      <c r="E28" s="10" t="s">
        <v>494</v>
      </c>
      <c r="F28" s="10" t="s">
        <v>365</v>
      </c>
      <c r="G28" s="10" t="s">
        <v>399</v>
      </c>
      <c r="H28" s="10" t="s">
        <v>400</v>
      </c>
      <c r="I28" s="11">
        <v>1</v>
      </c>
      <c r="J28" s="10" t="s">
        <v>179</v>
      </c>
      <c r="K28" s="10" t="s">
        <v>450</v>
      </c>
      <c r="L28" s="10" t="s">
        <v>369</v>
      </c>
      <c r="M28" s="10" t="s">
        <v>402</v>
      </c>
    </row>
    <row r="29" spans="1:13" x14ac:dyDescent="0.3">
      <c r="A29" s="10" t="s">
        <v>316</v>
      </c>
      <c r="B29" s="10" t="s">
        <v>495</v>
      </c>
      <c r="C29" s="10" t="s">
        <v>473</v>
      </c>
      <c r="D29" s="10" t="s">
        <v>496</v>
      </c>
      <c r="E29" s="10" t="s">
        <v>497</v>
      </c>
      <c r="F29" s="10" t="s">
        <v>365</v>
      </c>
      <c r="G29" s="10" t="s">
        <v>498</v>
      </c>
      <c r="H29" s="10" t="s">
        <v>499</v>
      </c>
      <c r="I29" s="11">
        <v>1</v>
      </c>
      <c r="J29" s="10" t="s">
        <v>315</v>
      </c>
      <c r="K29" s="10" t="s">
        <v>465</v>
      </c>
      <c r="L29" s="10" t="s">
        <v>369</v>
      </c>
      <c r="M29" s="10" t="s">
        <v>500</v>
      </c>
    </row>
    <row r="30" spans="1:13" x14ac:dyDescent="0.3">
      <c r="A30" s="10" t="s">
        <v>316</v>
      </c>
      <c r="B30" s="10" t="s">
        <v>495</v>
      </c>
      <c r="C30" s="10" t="s">
        <v>473</v>
      </c>
      <c r="D30" s="10" t="s">
        <v>496</v>
      </c>
      <c r="E30" s="10" t="s">
        <v>501</v>
      </c>
      <c r="F30" s="10" t="s">
        <v>365</v>
      </c>
      <c r="G30" s="10" t="s">
        <v>502</v>
      </c>
      <c r="H30" s="10" t="s">
        <v>503</v>
      </c>
      <c r="I30" s="11">
        <v>1</v>
      </c>
      <c r="J30" s="10" t="s">
        <v>315</v>
      </c>
      <c r="K30" s="10" t="s">
        <v>413</v>
      </c>
      <c r="L30" s="10" t="s">
        <v>369</v>
      </c>
      <c r="M30" s="10" t="s">
        <v>504</v>
      </c>
    </row>
    <row r="31" spans="1:13" x14ac:dyDescent="0.3">
      <c r="A31" s="10" t="s">
        <v>134</v>
      </c>
      <c r="B31" s="10" t="s">
        <v>505</v>
      </c>
      <c r="C31" s="10" t="s">
        <v>473</v>
      </c>
      <c r="D31" s="10" t="s">
        <v>506</v>
      </c>
      <c r="E31" s="10" t="s">
        <v>507</v>
      </c>
      <c r="F31" s="10" t="s">
        <v>365</v>
      </c>
      <c r="G31" s="10" t="s">
        <v>476</v>
      </c>
      <c r="H31" s="10" t="s">
        <v>477</v>
      </c>
      <c r="I31" s="11">
        <v>1</v>
      </c>
      <c r="J31" s="10" t="s">
        <v>133</v>
      </c>
      <c r="K31" s="10" t="s">
        <v>386</v>
      </c>
      <c r="L31" s="10" t="s">
        <v>369</v>
      </c>
      <c r="M31" s="10" t="s">
        <v>478</v>
      </c>
    </row>
    <row r="32" spans="1:13" x14ac:dyDescent="0.3">
      <c r="A32" s="10" t="s">
        <v>232</v>
      </c>
      <c r="B32" s="10" t="s">
        <v>508</v>
      </c>
      <c r="C32" s="10" t="s">
        <v>419</v>
      </c>
      <c r="D32" s="10" t="s">
        <v>509</v>
      </c>
      <c r="E32" s="10" t="s">
        <v>510</v>
      </c>
      <c r="F32" s="10" t="s">
        <v>365</v>
      </c>
      <c r="G32" s="10" t="s">
        <v>399</v>
      </c>
      <c r="H32" s="10" t="s">
        <v>400</v>
      </c>
      <c r="I32" s="11">
        <v>2</v>
      </c>
      <c r="J32" s="10" t="s">
        <v>231</v>
      </c>
      <c r="K32" s="10" t="s">
        <v>511</v>
      </c>
      <c r="L32" s="10" t="s">
        <v>369</v>
      </c>
      <c r="M32" s="10" t="s">
        <v>402</v>
      </c>
    </row>
    <row r="33" spans="1:13" x14ac:dyDescent="0.3">
      <c r="A33" s="10" t="s">
        <v>260</v>
      </c>
      <c r="B33" s="10" t="s">
        <v>512</v>
      </c>
      <c r="C33" s="10" t="s">
        <v>513</v>
      </c>
      <c r="D33" s="10" t="s">
        <v>514</v>
      </c>
      <c r="E33" s="10" t="s">
        <v>515</v>
      </c>
      <c r="F33" s="10" t="s">
        <v>365</v>
      </c>
      <c r="G33" s="10" t="s">
        <v>516</v>
      </c>
      <c r="H33" s="10" t="s">
        <v>517</v>
      </c>
      <c r="I33" s="11">
        <v>3</v>
      </c>
      <c r="J33" s="10" t="s">
        <v>259</v>
      </c>
      <c r="K33" s="10" t="s">
        <v>518</v>
      </c>
      <c r="L33" s="10" t="s">
        <v>369</v>
      </c>
      <c r="M33" s="10" t="s">
        <v>519</v>
      </c>
    </row>
    <row r="34" spans="1:13" x14ac:dyDescent="0.3">
      <c r="A34" s="10" t="s">
        <v>144</v>
      </c>
      <c r="B34" s="10" t="s">
        <v>520</v>
      </c>
      <c r="C34" s="10" t="s">
        <v>419</v>
      </c>
      <c r="D34" s="10" t="s">
        <v>521</v>
      </c>
      <c r="E34" s="10" t="s">
        <v>522</v>
      </c>
      <c r="F34" s="10" t="s">
        <v>365</v>
      </c>
      <c r="G34" s="10" t="s">
        <v>489</v>
      </c>
      <c r="H34" s="10" t="s">
        <v>490</v>
      </c>
      <c r="I34" s="11">
        <v>2</v>
      </c>
      <c r="J34" s="10" t="s">
        <v>143</v>
      </c>
      <c r="K34" s="10" t="s">
        <v>461</v>
      </c>
      <c r="L34" s="10" t="s">
        <v>369</v>
      </c>
      <c r="M34" s="10" t="s">
        <v>387</v>
      </c>
    </row>
    <row r="35" spans="1:13" x14ac:dyDescent="0.3">
      <c r="A35" s="10" t="s">
        <v>138</v>
      </c>
      <c r="B35" s="10" t="s">
        <v>523</v>
      </c>
      <c r="C35" s="10" t="s">
        <v>381</v>
      </c>
      <c r="D35" s="10" t="s">
        <v>524</v>
      </c>
      <c r="E35" s="10" t="s">
        <v>525</v>
      </c>
      <c r="F35" s="10" t="s">
        <v>365</v>
      </c>
      <c r="G35" s="10" t="s">
        <v>384</v>
      </c>
      <c r="H35" s="10" t="s">
        <v>385</v>
      </c>
      <c r="I35" s="11">
        <v>1</v>
      </c>
      <c r="J35" s="10" t="s">
        <v>137</v>
      </c>
      <c r="K35" s="10" t="s">
        <v>448</v>
      </c>
      <c r="L35" s="10" t="s">
        <v>369</v>
      </c>
      <c r="M35" s="10" t="s">
        <v>387</v>
      </c>
    </row>
    <row r="36" spans="1:13" x14ac:dyDescent="0.3">
      <c r="A36" s="10" t="s">
        <v>148</v>
      </c>
      <c r="B36" s="10" t="s">
        <v>526</v>
      </c>
      <c r="C36" s="10" t="s">
        <v>437</v>
      </c>
      <c r="D36" s="10" t="s">
        <v>527</v>
      </c>
      <c r="E36" s="10" t="s">
        <v>528</v>
      </c>
      <c r="F36" s="10" t="s">
        <v>365</v>
      </c>
      <c r="G36" s="10" t="s">
        <v>529</v>
      </c>
      <c r="H36" s="10" t="s">
        <v>530</v>
      </c>
      <c r="I36" s="11">
        <v>8</v>
      </c>
      <c r="J36" s="10" t="s">
        <v>147</v>
      </c>
      <c r="K36" s="10" t="s">
        <v>404</v>
      </c>
      <c r="L36" s="10" t="s">
        <v>369</v>
      </c>
      <c r="M36" s="10" t="s">
        <v>411</v>
      </c>
    </row>
    <row r="37" spans="1:13" x14ac:dyDescent="0.3">
      <c r="A37" s="10" t="s">
        <v>28</v>
      </c>
      <c r="B37" s="10" t="s">
        <v>436</v>
      </c>
      <c r="C37" s="10" t="s">
        <v>437</v>
      </c>
      <c r="D37" s="10" t="s">
        <v>531</v>
      </c>
      <c r="E37" s="10" t="s">
        <v>532</v>
      </c>
      <c r="F37" s="10" t="s">
        <v>365</v>
      </c>
      <c r="G37" s="10" t="s">
        <v>454</v>
      </c>
      <c r="H37" s="10" t="s">
        <v>455</v>
      </c>
      <c r="I37" s="11">
        <v>1</v>
      </c>
      <c r="J37" s="10" t="s">
        <v>27</v>
      </c>
      <c r="K37" s="10" t="s">
        <v>448</v>
      </c>
      <c r="L37" s="10" t="s">
        <v>369</v>
      </c>
      <c r="M37" s="10" t="s">
        <v>431</v>
      </c>
    </row>
    <row r="38" spans="1:13" x14ac:dyDescent="0.3">
      <c r="A38" s="10" t="s">
        <v>158</v>
      </c>
      <c r="B38" s="10" t="s">
        <v>533</v>
      </c>
      <c r="C38" s="10" t="s">
        <v>437</v>
      </c>
      <c r="D38" s="10" t="s">
        <v>534</v>
      </c>
      <c r="E38" s="10" t="s">
        <v>535</v>
      </c>
      <c r="F38" s="10" t="s">
        <v>365</v>
      </c>
      <c r="G38" s="10" t="s">
        <v>489</v>
      </c>
      <c r="H38" s="10" t="s">
        <v>490</v>
      </c>
      <c r="I38" s="11">
        <v>2</v>
      </c>
      <c r="J38" s="10" t="s">
        <v>157</v>
      </c>
      <c r="K38" s="10" t="s">
        <v>404</v>
      </c>
      <c r="L38" s="10" t="s">
        <v>369</v>
      </c>
      <c r="M38" s="10" t="s">
        <v>387</v>
      </c>
    </row>
    <row r="39" spans="1:13" x14ac:dyDescent="0.3">
      <c r="A39" s="10" t="s">
        <v>230</v>
      </c>
      <c r="B39" s="10" t="s">
        <v>536</v>
      </c>
      <c r="C39" s="10" t="s">
        <v>419</v>
      </c>
      <c r="D39" s="10" t="s">
        <v>537</v>
      </c>
      <c r="E39" s="10" t="s">
        <v>538</v>
      </c>
      <c r="F39" s="10" t="s">
        <v>365</v>
      </c>
      <c r="G39" s="10" t="s">
        <v>440</v>
      </c>
      <c r="H39" s="10" t="s">
        <v>441</v>
      </c>
      <c r="I39" s="11">
        <v>1</v>
      </c>
      <c r="J39" s="10" t="s">
        <v>229</v>
      </c>
      <c r="K39" s="10" t="s">
        <v>465</v>
      </c>
      <c r="L39" s="10" t="s">
        <v>369</v>
      </c>
      <c r="M39" s="10" t="s">
        <v>442</v>
      </c>
    </row>
    <row r="40" spans="1:13" x14ac:dyDescent="0.3">
      <c r="A40" s="10" t="s">
        <v>66</v>
      </c>
      <c r="B40" s="10" t="s">
        <v>526</v>
      </c>
      <c r="C40" s="10" t="s">
        <v>437</v>
      </c>
      <c r="D40" s="10" t="s">
        <v>539</v>
      </c>
      <c r="E40" s="10" t="s">
        <v>540</v>
      </c>
      <c r="F40" s="10" t="s">
        <v>365</v>
      </c>
      <c r="G40" s="10" t="s">
        <v>429</v>
      </c>
      <c r="H40" s="10" t="s">
        <v>430</v>
      </c>
      <c r="I40" s="11">
        <v>1</v>
      </c>
      <c r="J40" s="10" t="s">
        <v>65</v>
      </c>
      <c r="K40" s="10" t="s">
        <v>541</v>
      </c>
      <c r="L40" s="10" t="s">
        <v>369</v>
      </c>
      <c r="M40" s="10" t="s">
        <v>431</v>
      </c>
    </row>
    <row r="41" spans="1:13" x14ac:dyDescent="0.3">
      <c r="A41" s="10" t="s">
        <v>208</v>
      </c>
      <c r="B41" s="10" t="s">
        <v>542</v>
      </c>
      <c r="C41" s="10" t="s">
        <v>437</v>
      </c>
      <c r="D41" s="10" t="s">
        <v>543</v>
      </c>
      <c r="E41" s="10" t="s">
        <v>544</v>
      </c>
      <c r="F41" s="10" t="s">
        <v>365</v>
      </c>
      <c r="G41" s="10" t="s">
        <v>476</v>
      </c>
      <c r="H41" s="10" t="s">
        <v>477</v>
      </c>
      <c r="I41" s="11">
        <v>1</v>
      </c>
      <c r="J41" s="10" t="s">
        <v>207</v>
      </c>
      <c r="K41" s="10" t="s">
        <v>541</v>
      </c>
      <c r="L41" s="10" t="s">
        <v>369</v>
      </c>
      <c r="M41" s="10" t="s">
        <v>478</v>
      </c>
    </row>
    <row r="42" spans="1:13" x14ac:dyDescent="0.3">
      <c r="A42" s="10" t="s">
        <v>210</v>
      </c>
      <c r="B42" s="10" t="s">
        <v>545</v>
      </c>
      <c r="C42" s="10" t="s">
        <v>419</v>
      </c>
      <c r="D42" s="10" t="s">
        <v>546</v>
      </c>
      <c r="E42" s="10" t="s">
        <v>547</v>
      </c>
      <c r="F42" s="10" t="s">
        <v>365</v>
      </c>
      <c r="G42" s="10" t="s">
        <v>548</v>
      </c>
      <c r="H42" s="10" t="s">
        <v>549</v>
      </c>
      <c r="I42" s="11">
        <v>3</v>
      </c>
      <c r="J42" s="10" t="s">
        <v>209</v>
      </c>
      <c r="K42" s="10" t="s">
        <v>465</v>
      </c>
      <c r="L42" s="10" t="s">
        <v>369</v>
      </c>
      <c r="M42" s="10" t="s">
        <v>411</v>
      </c>
    </row>
    <row r="43" spans="1:13" x14ac:dyDescent="0.3">
      <c r="A43" s="10" t="s">
        <v>198</v>
      </c>
      <c r="B43" s="10" t="s">
        <v>550</v>
      </c>
      <c r="C43" s="10" t="s">
        <v>419</v>
      </c>
      <c r="D43" s="10" t="s">
        <v>551</v>
      </c>
      <c r="E43" s="10" t="s">
        <v>552</v>
      </c>
      <c r="F43" s="10" t="s">
        <v>365</v>
      </c>
      <c r="G43" s="10" t="s">
        <v>553</v>
      </c>
      <c r="H43" s="10" t="s">
        <v>554</v>
      </c>
      <c r="I43" s="11">
        <v>1</v>
      </c>
      <c r="J43" s="10" t="s">
        <v>197</v>
      </c>
      <c r="K43" s="10" t="s">
        <v>401</v>
      </c>
      <c r="L43" s="10" t="s">
        <v>369</v>
      </c>
      <c r="M43" s="10" t="s">
        <v>519</v>
      </c>
    </row>
    <row r="44" spans="1:13" x14ac:dyDescent="0.3">
      <c r="A44" s="10" t="s">
        <v>128</v>
      </c>
      <c r="B44" s="10" t="s">
        <v>555</v>
      </c>
      <c r="C44" s="10" t="s">
        <v>372</v>
      </c>
      <c r="D44" s="10" t="s">
        <v>556</v>
      </c>
      <c r="E44" s="10" t="s">
        <v>557</v>
      </c>
      <c r="F44" s="10" t="s">
        <v>365</v>
      </c>
      <c r="G44" s="10" t="s">
        <v>558</v>
      </c>
      <c r="H44" s="10" t="s">
        <v>559</v>
      </c>
      <c r="I44" s="11">
        <v>1</v>
      </c>
      <c r="J44" s="10" t="s">
        <v>127</v>
      </c>
      <c r="K44" s="10" t="s">
        <v>518</v>
      </c>
      <c r="L44" s="10" t="s">
        <v>369</v>
      </c>
      <c r="M44" s="10" t="s">
        <v>560</v>
      </c>
    </row>
    <row r="45" spans="1:13" x14ac:dyDescent="0.3">
      <c r="A45" s="10" t="s">
        <v>212</v>
      </c>
      <c r="B45" s="10" t="s">
        <v>561</v>
      </c>
      <c r="C45" s="10" t="s">
        <v>419</v>
      </c>
      <c r="D45" s="10" t="s">
        <v>562</v>
      </c>
      <c r="E45" s="10" t="s">
        <v>563</v>
      </c>
      <c r="F45" s="10" t="s">
        <v>365</v>
      </c>
      <c r="G45" s="10" t="s">
        <v>366</v>
      </c>
      <c r="H45" s="10" t="s">
        <v>367</v>
      </c>
      <c r="I45" s="11">
        <v>1</v>
      </c>
      <c r="J45" s="10" t="s">
        <v>211</v>
      </c>
      <c r="K45" s="10" t="s">
        <v>518</v>
      </c>
      <c r="L45" s="10" t="s">
        <v>369</v>
      </c>
      <c r="M45" s="10" t="s">
        <v>370</v>
      </c>
    </row>
    <row r="46" spans="1:13" x14ac:dyDescent="0.3">
      <c r="A46" s="10" t="s">
        <v>186</v>
      </c>
      <c r="B46" s="10" t="s">
        <v>564</v>
      </c>
      <c r="C46" s="10" t="s">
        <v>565</v>
      </c>
      <c r="D46" s="10" t="s">
        <v>566</v>
      </c>
      <c r="E46" s="10" t="s">
        <v>567</v>
      </c>
      <c r="F46" s="10" t="s">
        <v>365</v>
      </c>
      <c r="G46" s="10" t="s">
        <v>568</v>
      </c>
      <c r="H46" s="10" t="s">
        <v>569</v>
      </c>
      <c r="I46" s="11">
        <v>1</v>
      </c>
      <c r="J46" s="10" t="s">
        <v>185</v>
      </c>
      <c r="K46" s="10" t="s">
        <v>401</v>
      </c>
      <c r="L46" s="10" t="s">
        <v>369</v>
      </c>
      <c r="M46" s="10" t="s">
        <v>570</v>
      </c>
    </row>
    <row r="47" spans="1:13" x14ac:dyDescent="0.3">
      <c r="A47" s="10" t="s">
        <v>44</v>
      </c>
      <c r="B47" s="10" t="s">
        <v>571</v>
      </c>
      <c r="C47" s="10" t="s">
        <v>565</v>
      </c>
      <c r="D47" s="10" t="s">
        <v>572</v>
      </c>
      <c r="E47" s="10" t="s">
        <v>573</v>
      </c>
      <c r="F47" s="10" t="s">
        <v>365</v>
      </c>
      <c r="G47" s="10" t="s">
        <v>574</v>
      </c>
      <c r="H47" s="10" t="s">
        <v>575</v>
      </c>
      <c r="I47" s="11">
        <v>1</v>
      </c>
      <c r="J47" s="10" t="s">
        <v>43</v>
      </c>
      <c r="K47" s="10" t="s">
        <v>401</v>
      </c>
      <c r="L47" s="10" t="s">
        <v>369</v>
      </c>
      <c r="M47" s="10" t="s">
        <v>576</v>
      </c>
    </row>
    <row r="48" spans="1:13" x14ac:dyDescent="0.3">
      <c r="A48" s="10" t="s">
        <v>252</v>
      </c>
      <c r="B48" s="10" t="s">
        <v>577</v>
      </c>
      <c r="C48" s="10" t="s">
        <v>437</v>
      </c>
      <c r="D48" s="10" t="s">
        <v>578</v>
      </c>
      <c r="E48" s="10" t="s">
        <v>579</v>
      </c>
      <c r="F48" s="10" t="s">
        <v>365</v>
      </c>
      <c r="G48" s="10" t="s">
        <v>502</v>
      </c>
      <c r="H48" s="10" t="s">
        <v>503</v>
      </c>
      <c r="I48" s="11">
        <v>2</v>
      </c>
      <c r="J48" s="10" t="s">
        <v>251</v>
      </c>
      <c r="K48" s="10" t="s">
        <v>404</v>
      </c>
      <c r="L48" s="10" t="s">
        <v>369</v>
      </c>
      <c r="M48" s="10" t="s">
        <v>504</v>
      </c>
    </row>
    <row r="49" spans="1:13" x14ac:dyDescent="0.3">
      <c r="A49" s="10" t="s">
        <v>242</v>
      </c>
      <c r="B49" s="10" t="s">
        <v>580</v>
      </c>
      <c r="C49" s="10" t="s">
        <v>419</v>
      </c>
      <c r="D49" s="10" t="s">
        <v>581</v>
      </c>
      <c r="E49" s="10" t="s">
        <v>582</v>
      </c>
      <c r="F49" s="10" t="s">
        <v>365</v>
      </c>
      <c r="G49" s="10" t="s">
        <v>440</v>
      </c>
      <c r="H49" s="10" t="s">
        <v>441</v>
      </c>
      <c r="I49" s="11">
        <v>1</v>
      </c>
      <c r="J49" s="10" t="s">
        <v>241</v>
      </c>
      <c r="K49" s="10" t="s">
        <v>541</v>
      </c>
      <c r="L49" s="10" t="s">
        <v>369</v>
      </c>
      <c r="M49" s="10" t="s">
        <v>442</v>
      </c>
    </row>
    <row r="50" spans="1:13" x14ac:dyDescent="0.3">
      <c r="A50" s="10" t="s">
        <v>80</v>
      </c>
      <c r="B50" s="10" t="s">
        <v>583</v>
      </c>
      <c r="C50" s="10" t="s">
        <v>419</v>
      </c>
      <c r="D50" s="10" t="s">
        <v>584</v>
      </c>
      <c r="E50" s="10" t="s">
        <v>585</v>
      </c>
      <c r="F50" s="10" t="s">
        <v>365</v>
      </c>
      <c r="G50" s="10" t="s">
        <v>586</v>
      </c>
      <c r="H50" s="10" t="s">
        <v>587</v>
      </c>
      <c r="I50" s="11">
        <v>1</v>
      </c>
      <c r="J50" s="10" t="s">
        <v>79</v>
      </c>
      <c r="K50" s="10" t="s">
        <v>491</v>
      </c>
      <c r="L50" s="10" t="s">
        <v>369</v>
      </c>
      <c r="M50" s="10" t="s">
        <v>411</v>
      </c>
    </row>
    <row r="51" spans="1:13" x14ac:dyDescent="0.3">
      <c r="A51" s="10" t="s">
        <v>302</v>
      </c>
      <c r="B51" s="10" t="s">
        <v>588</v>
      </c>
      <c r="C51" s="10" t="s">
        <v>589</v>
      </c>
      <c r="D51" s="10" t="s">
        <v>590</v>
      </c>
      <c r="E51" s="10" t="s">
        <v>591</v>
      </c>
      <c r="F51" s="10" t="s">
        <v>365</v>
      </c>
      <c r="G51" s="10" t="s">
        <v>476</v>
      </c>
      <c r="H51" s="10" t="s">
        <v>477</v>
      </c>
      <c r="I51" s="11">
        <v>1</v>
      </c>
      <c r="J51" s="10" t="s">
        <v>301</v>
      </c>
      <c r="K51" s="10" t="s">
        <v>518</v>
      </c>
      <c r="L51" s="10" t="s">
        <v>369</v>
      </c>
      <c r="M51" s="10" t="s">
        <v>478</v>
      </c>
    </row>
    <row r="52" spans="1:13" x14ac:dyDescent="0.3">
      <c r="A52" s="10" t="s">
        <v>100</v>
      </c>
      <c r="B52" s="10" t="s">
        <v>592</v>
      </c>
      <c r="C52" s="10" t="s">
        <v>419</v>
      </c>
      <c r="D52" s="10" t="s">
        <v>593</v>
      </c>
      <c r="E52" s="10" t="s">
        <v>594</v>
      </c>
      <c r="F52" s="10" t="s">
        <v>365</v>
      </c>
      <c r="G52" s="10" t="s">
        <v>595</v>
      </c>
      <c r="H52" s="10" t="s">
        <v>596</v>
      </c>
      <c r="I52" s="11">
        <v>1</v>
      </c>
      <c r="J52" s="10" t="s">
        <v>99</v>
      </c>
      <c r="K52" s="10" t="s">
        <v>518</v>
      </c>
      <c r="L52" s="10" t="s">
        <v>369</v>
      </c>
      <c r="M52" s="10" t="s">
        <v>442</v>
      </c>
    </row>
    <row r="53" spans="1:13" x14ac:dyDescent="0.3">
      <c r="A53" s="10" t="s">
        <v>280</v>
      </c>
      <c r="B53" s="10" t="s">
        <v>597</v>
      </c>
      <c r="C53" s="10" t="s">
        <v>372</v>
      </c>
      <c r="D53" s="10" t="s">
        <v>598</v>
      </c>
      <c r="E53" s="10" t="s">
        <v>599</v>
      </c>
      <c r="F53" s="10" t="s">
        <v>365</v>
      </c>
      <c r="G53" s="10" t="s">
        <v>429</v>
      </c>
      <c r="H53" s="10" t="s">
        <v>430</v>
      </c>
      <c r="I53" s="11">
        <v>1</v>
      </c>
      <c r="J53" s="10" t="s">
        <v>279</v>
      </c>
      <c r="K53" s="10" t="s">
        <v>413</v>
      </c>
      <c r="L53" s="10" t="s">
        <v>369</v>
      </c>
      <c r="M53" s="10" t="s">
        <v>431</v>
      </c>
    </row>
    <row r="54" spans="1:13" x14ac:dyDescent="0.3">
      <c r="A54" s="10" t="s">
        <v>84</v>
      </c>
      <c r="B54" s="10" t="s">
        <v>600</v>
      </c>
      <c r="C54" s="10" t="s">
        <v>601</v>
      </c>
      <c r="D54" s="10" t="s">
        <v>602</v>
      </c>
      <c r="E54" s="10" t="s">
        <v>603</v>
      </c>
      <c r="F54" s="10" t="s">
        <v>365</v>
      </c>
      <c r="G54" s="10" t="s">
        <v>440</v>
      </c>
      <c r="H54" s="10" t="s">
        <v>441</v>
      </c>
      <c r="I54" s="11">
        <v>1</v>
      </c>
      <c r="J54" s="10" t="s">
        <v>83</v>
      </c>
      <c r="K54" s="10" t="s">
        <v>424</v>
      </c>
      <c r="L54" s="10" t="s">
        <v>369</v>
      </c>
      <c r="M54" s="10" t="s">
        <v>442</v>
      </c>
    </row>
    <row r="55" spans="1:13" x14ac:dyDescent="0.3">
      <c r="A55" s="10" t="s">
        <v>84</v>
      </c>
      <c r="B55" s="10" t="s">
        <v>600</v>
      </c>
      <c r="C55" s="10" t="s">
        <v>601</v>
      </c>
      <c r="D55" s="10" t="s">
        <v>602</v>
      </c>
      <c r="E55" s="10" t="s">
        <v>603</v>
      </c>
      <c r="F55" s="10" t="s">
        <v>365</v>
      </c>
      <c r="G55" s="10" t="s">
        <v>604</v>
      </c>
      <c r="H55" s="10" t="s">
        <v>605</v>
      </c>
      <c r="I55" s="11">
        <v>1</v>
      </c>
      <c r="J55" s="10" t="s">
        <v>83</v>
      </c>
      <c r="K55" s="10" t="s">
        <v>424</v>
      </c>
      <c r="L55" s="10" t="s">
        <v>369</v>
      </c>
      <c r="M55" s="10" t="s">
        <v>606</v>
      </c>
    </row>
    <row r="56" spans="1:13" x14ac:dyDescent="0.3">
      <c r="A56" s="10" t="s">
        <v>84</v>
      </c>
      <c r="B56" s="10" t="s">
        <v>600</v>
      </c>
      <c r="C56" s="10" t="s">
        <v>601</v>
      </c>
      <c r="D56" s="10" t="s">
        <v>602</v>
      </c>
      <c r="E56" s="10" t="s">
        <v>607</v>
      </c>
      <c r="F56" s="10" t="s">
        <v>365</v>
      </c>
      <c r="G56" s="10" t="s">
        <v>440</v>
      </c>
      <c r="H56" s="10" t="s">
        <v>441</v>
      </c>
      <c r="I56" s="11">
        <v>1</v>
      </c>
      <c r="J56" s="10" t="s">
        <v>83</v>
      </c>
      <c r="K56" s="10" t="s">
        <v>450</v>
      </c>
      <c r="L56" s="10" t="s">
        <v>369</v>
      </c>
      <c r="M56" s="10" t="s">
        <v>442</v>
      </c>
    </row>
    <row r="57" spans="1:13" x14ac:dyDescent="0.3">
      <c r="A57" s="10" t="s">
        <v>84</v>
      </c>
      <c r="B57" s="10" t="s">
        <v>600</v>
      </c>
      <c r="C57" s="10" t="s">
        <v>601</v>
      </c>
      <c r="D57" s="10" t="s">
        <v>602</v>
      </c>
      <c r="E57" s="10" t="s">
        <v>607</v>
      </c>
      <c r="F57" s="10" t="s">
        <v>365</v>
      </c>
      <c r="G57" s="10" t="s">
        <v>604</v>
      </c>
      <c r="H57" s="10" t="s">
        <v>605</v>
      </c>
      <c r="I57" s="11">
        <v>1</v>
      </c>
      <c r="J57" s="10" t="s">
        <v>83</v>
      </c>
      <c r="K57" s="10" t="s">
        <v>450</v>
      </c>
      <c r="L57" s="10" t="s">
        <v>369</v>
      </c>
      <c r="M57" s="10" t="s">
        <v>606</v>
      </c>
    </row>
    <row r="58" spans="1:13" x14ac:dyDescent="0.3">
      <c r="A58" s="10" t="s">
        <v>36</v>
      </c>
      <c r="B58" s="10" t="s">
        <v>608</v>
      </c>
      <c r="C58" s="10" t="s">
        <v>372</v>
      </c>
      <c r="D58" s="10" t="s">
        <v>609</v>
      </c>
      <c r="E58" s="10" t="s">
        <v>610</v>
      </c>
      <c r="F58" s="10" t="s">
        <v>375</v>
      </c>
      <c r="G58" s="10" t="s">
        <v>611</v>
      </c>
      <c r="H58" s="10" t="s">
        <v>612</v>
      </c>
      <c r="I58" s="11">
        <v>1</v>
      </c>
      <c r="J58" s="10" t="s">
        <v>35</v>
      </c>
      <c r="K58" s="10" t="s">
        <v>413</v>
      </c>
      <c r="L58" s="10" t="s">
        <v>369</v>
      </c>
      <c r="M58" s="10" t="s">
        <v>613</v>
      </c>
    </row>
    <row r="59" spans="1:13" x14ac:dyDescent="0.3">
      <c r="A59" s="10" t="s">
        <v>72</v>
      </c>
      <c r="B59" s="10" t="s">
        <v>614</v>
      </c>
      <c r="C59" s="10" t="s">
        <v>372</v>
      </c>
      <c r="D59" s="10" t="s">
        <v>615</v>
      </c>
      <c r="E59" s="10" t="s">
        <v>616</v>
      </c>
      <c r="F59" s="10" t="s">
        <v>365</v>
      </c>
      <c r="G59" s="10" t="s">
        <v>617</v>
      </c>
      <c r="H59" s="10" t="s">
        <v>618</v>
      </c>
      <c r="I59" s="11">
        <v>1</v>
      </c>
      <c r="J59" s="10" t="s">
        <v>71</v>
      </c>
      <c r="K59" s="10" t="s">
        <v>394</v>
      </c>
      <c r="L59" s="10" t="s">
        <v>369</v>
      </c>
      <c r="M59" s="10" t="s">
        <v>619</v>
      </c>
    </row>
    <row r="60" spans="1:13" x14ac:dyDescent="0.3">
      <c r="A60" s="10" t="s">
        <v>70</v>
      </c>
      <c r="B60" s="10" t="s">
        <v>620</v>
      </c>
      <c r="C60" s="10" t="s">
        <v>621</v>
      </c>
      <c r="D60" s="10" t="s">
        <v>622</v>
      </c>
      <c r="E60" s="10" t="s">
        <v>623</v>
      </c>
      <c r="F60" s="10" t="s">
        <v>365</v>
      </c>
      <c r="G60" s="10" t="s">
        <v>568</v>
      </c>
      <c r="H60" s="10" t="s">
        <v>569</v>
      </c>
      <c r="I60" s="11">
        <v>1</v>
      </c>
      <c r="J60" s="10" t="s">
        <v>69</v>
      </c>
      <c r="K60" s="10" t="s">
        <v>401</v>
      </c>
      <c r="L60" s="10" t="s">
        <v>369</v>
      </c>
      <c r="M60" s="10" t="s">
        <v>570</v>
      </c>
    </row>
    <row r="61" spans="1:13" x14ac:dyDescent="0.3">
      <c r="A61" s="10" t="s">
        <v>70</v>
      </c>
      <c r="B61" s="10" t="s">
        <v>620</v>
      </c>
      <c r="C61" s="10" t="s">
        <v>621</v>
      </c>
      <c r="D61" s="10" t="s">
        <v>622</v>
      </c>
      <c r="E61" s="10" t="s">
        <v>624</v>
      </c>
      <c r="F61" s="10" t="s">
        <v>365</v>
      </c>
      <c r="G61" s="10" t="s">
        <v>396</v>
      </c>
      <c r="H61" s="10" t="s">
        <v>397</v>
      </c>
      <c r="I61" s="11">
        <v>1</v>
      </c>
      <c r="J61" s="10" t="s">
        <v>69</v>
      </c>
      <c r="K61" s="10" t="s">
        <v>465</v>
      </c>
      <c r="L61" s="10" t="s">
        <v>369</v>
      </c>
      <c r="M61" s="10" t="s">
        <v>395</v>
      </c>
    </row>
    <row r="62" spans="1:13" x14ac:dyDescent="0.3">
      <c r="A62" s="10" t="s">
        <v>318</v>
      </c>
      <c r="B62" s="10" t="s">
        <v>580</v>
      </c>
      <c r="C62" s="10" t="s">
        <v>419</v>
      </c>
      <c r="D62" s="10" t="s">
        <v>625</v>
      </c>
      <c r="E62" s="10" t="s">
        <v>626</v>
      </c>
      <c r="F62" s="10" t="s">
        <v>365</v>
      </c>
      <c r="G62" s="10" t="s">
        <v>627</v>
      </c>
      <c r="H62" s="10" t="s">
        <v>628</v>
      </c>
      <c r="I62" s="11">
        <v>1</v>
      </c>
      <c r="J62" s="10" t="s">
        <v>317</v>
      </c>
      <c r="K62" s="10" t="s">
        <v>461</v>
      </c>
      <c r="L62" s="10" t="s">
        <v>369</v>
      </c>
      <c r="M62" s="10" t="s">
        <v>629</v>
      </c>
    </row>
    <row r="63" spans="1:13" x14ac:dyDescent="0.3">
      <c r="A63" s="10" t="s">
        <v>130</v>
      </c>
      <c r="B63" s="10" t="s">
        <v>630</v>
      </c>
      <c r="C63" s="10" t="s">
        <v>473</v>
      </c>
      <c r="D63" s="10" t="s">
        <v>631</v>
      </c>
      <c r="E63" s="10" t="s">
        <v>632</v>
      </c>
      <c r="F63" s="10" t="s">
        <v>365</v>
      </c>
      <c r="G63" s="10" t="s">
        <v>604</v>
      </c>
      <c r="H63" s="10" t="s">
        <v>605</v>
      </c>
      <c r="I63" s="11">
        <v>1</v>
      </c>
      <c r="J63" s="10" t="s">
        <v>129</v>
      </c>
      <c r="K63" s="10" t="s">
        <v>410</v>
      </c>
      <c r="L63" s="10" t="s">
        <v>369</v>
      </c>
      <c r="M63" s="10" t="s">
        <v>606</v>
      </c>
    </row>
    <row r="64" spans="1:13" x14ac:dyDescent="0.3">
      <c r="A64" s="10" t="s">
        <v>96</v>
      </c>
      <c r="B64" s="10" t="s">
        <v>380</v>
      </c>
      <c r="C64" s="10" t="s">
        <v>513</v>
      </c>
      <c r="D64" s="10" t="s">
        <v>633</v>
      </c>
      <c r="E64" s="10" t="s">
        <v>634</v>
      </c>
      <c r="F64" s="10" t="s">
        <v>365</v>
      </c>
      <c r="G64" s="10" t="s">
        <v>392</v>
      </c>
      <c r="H64" s="10" t="s">
        <v>393</v>
      </c>
      <c r="I64" s="11">
        <v>1</v>
      </c>
      <c r="J64" s="10" t="s">
        <v>95</v>
      </c>
      <c r="K64" s="10" t="s">
        <v>394</v>
      </c>
      <c r="L64" s="10" t="s">
        <v>369</v>
      </c>
      <c r="M64" s="10" t="s">
        <v>395</v>
      </c>
    </row>
    <row r="65" spans="1:13" x14ac:dyDescent="0.3">
      <c r="A65" s="10" t="s">
        <v>96</v>
      </c>
      <c r="B65" s="10" t="s">
        <v>380</v>
      </c>
      <c r="C65" s="10" t="s">
        <v>513</v>
      </c>
      <c r="D65" s="10" t="s">
        <v>633</v>
      </c>
      <c r="E65" s="10" t="s">
        <v>634</v>
      </c>
      <c r="F65" s="10" t="s">
        <v>365</v>
      </c>
      <c r="G65" s="10" t="s">
        <v>396</v>
      </c>
      <c r="H65" s="10" t="s">
        <v>397</v>
      </c>
      <c r="I65" s="11">
        <v>1</v>
      </c>
      <c r="J65" s="10" t="s">
        <v>95</v>
      </c>
      <c r="K65" s="10" t="s">
        <v>394</v>
      </c>
      <c r="L65" s="10" t="s">
        <v>369</v>
      </c>
      <c r="M65" s="10" t="s">
        <v>395</v>
      </c>
    </row>
    <row r="66" spans="1:13" x14ac:dyDescent="0.3">
      <c r="A66" s="10" t="s">
        <v>96</v>
      </c>
      <c r="B66" s="10" t="s">
        <v>380</v>
      </c>
      <c r="C66" s="10" t="s">
        <v>513</v>
      </c>
      <c r="D66" s="10" t="s">
        <v>633</v>
      </c>
      <c r="E66" s="10" t="s">
        <v>635</v>
      </c>
      <c r="F66" s="10" t="s">
        <v>365</v>
      </c>
      <c r="G66" s="10" t="s">
        <v>440</v>
      </c>
      <c r="H66" s="10" t="s">
        <v>441</v>
      </c>
      <c r="I66" s="11">
        <v>1</v>
      </c>
      <c r="J66" s="10" t="s">
        <v>95</v>
      </c>
      <c r="K66" s="10" t="s">
        <v>518</v>
      </c>
      <c r="L66" s="10" t="s">
        <v>369</v>
      </c>
      <c r="M66" s="10" t="s">
        <v>442</v>
      </c>
    </row>
    <row r="67" spans="1:13" x14ac:dyDescent="0.3">
      <c r="A67" s="10" t="s">
        <v>270</v>
      </c>
      <c r="B67" s="10" t="s">
        <v>636</v>
      </c>
      <c r="C67" s="10" t="s">
        <v>637</v>
      </c>
      <c r="D67" s="10" t="s">
        <v>638</v>
      </c>
      <c r="E67" s="10" t="s">
        <v>639</v>
      </c>
      <c r="F67" s="10" t="s">
        <v>365</v>
      </c>
      <c r="G67" s="10" t="s">
        <v>548</v>
      </c>
      <c r="H67" s="10" t="s">
        <v>549</v>
      </c>
      <c r="I67" s="11">
        <v>2</v>
      </c>
      <c r="J67" s="10" t="s">
        <v>269</v>
      </c>
      <c r="K67" s="10" t="s">
        <v>410</v>
      </c>
      <c r="L67" s="10" t="s">
        <v>369</v>
      </c>
      <c r="M67" s="10" t="s">
        <v>411</v>
      </c>
    </row>
    <row r="68" spans="1:13" x14ac:dyDescent="0.3">
      <c r="A68" s="10" t="s">
        <v>270</v>
      </c>
      <c r="B68" s="10" t="s">
        <v>636</v>
      </c>
      <c r="C68" s="10" t="s">
        <v>637</v>
      </c>
      <c r="D68" s="10" t="s">
        <v>638</v>
      </c>
      <c r="E68" s="10" t="s">
        <v>639</v>
      </c>
      <c r="F68" s="10" t="s">
        <v>365</v>
      </c>
      <c r="G68" s="10" t="s">
        <v>574</v>
      </c>
      <c r="H68" s="10" t="s">
        <v>575</v>
      </c>
      <c r="I68" s="11">
        <v>2</v>
      </c>
      <c r="J68" s="10" t="s">
        <v>269</v>
      </c>
      <c r="K68" s="10" t="s">
        <v>410</v>
      </c>
      <c r="L68" s="10" t="s">
        <v>369</v>
      </c>
      <c r="M68" s="10" t="s">
        <v>576</v>
      </c>
    </row>
    <row r="69" spans="1:13" x14ac:dyDescent="0.3">
      <c r="A69" s="10" t="s">
        <v>112</v>
      </c>
      <c r="B69" s="10" t="s">
        <v>640</v>
      </c>
      <c r="C69" s="10" t="s">
        <v>637</v>
      </c>
      <c r="D69" s="10" t="s">
        <v>641</v>
      </c>
      <c r="E69" s="10" t="s">
        <v>642</v>
      </c>
      <c r="F69" s="10" t="s">
        <v>365</v>
      </c>
      <c r="G69" s="10" t="s">
        <v>502</v>
      </c>
      <c r="H69" s="10" t="s">
        <v>503</v>
      </c>
      <c r="I69" s="11">
        <v>1</v>
      </c>
      <c r="J69" s="10" t="s">
        <v>111</v>
      </c>
      <c r="K69" s="10" t="s">
        <v>643</v>
      </c>
      <c r="L69" s="10" t="s">
        <v>369</v>
      </c>
      <c r="M69" s="10" t="s">
        <v>504</v>
      </c>
    </row>
    <row r="70" spans="1:13" x14ac:dyDescent="0.3">
      <c r="A70" s="10" t="s">
        <v>294</v>
      </c>
      <c r="B70" s="10" t="s">
        <v>644</v>
      </c>
      <c r="C70" s="10" t="s">
        <v>513</v>
      </c>
      <c r="D70" s="10" t="s">
        <v>645</v>
      </c>
      <c r="E70" s="10" t="s">
        <v>646</v>
      </c>
      <c r="F70" s="10" t="s">
        <v>365</v>
      </c>
      <c r="G70" s="10" t="s">
        <v>568</v>
      </c>
      <c r="H70" s="10" t="s">
        <v>569</v>
      </c>
      <c r="I70" s="11">
        <v>1</v>
      </c>
      <c r="J70" s="10" t="s">
        <v>293</v>
      </c>
      <c r="K70" s="10" t="s">
        <v>643</v>
      </c>
      <c r="L70" s="10" t="s">
        <v>369</v>
      </c>
      <c r="M70" s="10" t="s">
        <v>570</v>
      </c>
    </row>
    <row r="71" spans="1:13" x14ac:dyDescent="0.3">
      <c r="A71" s="10" t="s">
        <v>226</v>
      </c>
      <c r="B71" s="10" t="s">
        <v>580</v>
      </c>
      <c r="C71" s="10" t="s">
        <v>419</v>
      </c>
      <c r="D71" s="10" t="s">
        <v>647</v>
      </c>
      <c r="E71" s="10" t="s">
        <v>648</v>
      </c>
      <c r="F71" s="10" t="s">
        <v>365</v>
      </c>
      <c r="G71" s="10" t="s">
        <v>440</v>
      </c>
      <c r="H71" s="10" t="s">
        <v>441</v>
      </c>
      <c r="I71" s="11">
        <v>1</v>
      </c>
      <c r="J71" s="10" t="s">
        <v>225</v>
      </c>
      <c r="K71" s="10" t="s">
        <v>484</v>
      </c>
      <c r="L71" s="10" t="s">
        <v>369</v>
      </c>
      <c r="M71" s="10" t="s">
        <v>442</v>
      </c>
    </row>
    <row r="72" spans="1:13" x14ac:dyDescent="0.3">
      <c r="A72" s="10" t="s">
        <v>308</v>
      </c>
      <c r="B72" s="10" t="s">
        <v>649</v>
      </c>
      <c r="C72" s="10" t="s">
        <v>419</v>
      </c>
      <c r="D72" s="10" t="s">
        <v>650</v>
      </c>
      <c r="E72" s="10" t="s">
        <v>651</v>
      </c>
      <c r="F72" s="10" t="s">
        <v>365</v>
      </c>
      <c r="G72" s="10" t="s">
        <v>502</v>
      </c>
      <c r="H72" s="10" t="s">
        <v>503</v>
      </c>
      <c r="I72" s="11">
        <v>1</v>
      </c>
      <c r="J72" s="10" t="s">
        <v>307</v>
      </c>
      <c r="K72" s="10" t="s">
        <v>410</v>
      </c>
      <c r="L72" s="10" t="s">
        <v>369</v>
      </c>
      <c r="M72" s="10" t="s">
        <v>504</v>
      </c>
    </row>
    <row r="73" spans="1:13" x14ac:dyDescent="0.3">
      <c r="A73" s="10" t="s">
        <v>184</v>
      </c>
      <c r="B73" s="10" t="s">
        <v>652</v>
      </c>
      <c r="C73" s="10" t="s">
        <v>381</v>
      </c>
      <c r="D73" s="10" t="s">
        <v>653</v>
      </c>
      <c r="E73" s="10" t="s">
        <v>654</v>
      </c>
      <c r="F73" s="10" t="s">
        <v>365</v>
      </c>
      <c r="G73" s="10" t="s">
        <v>489</v>
      </c>
      <c r="H73" s="10" t="s">
        <v>490</v>
      </c>
      <c r="I73" s="11">
        <v>2</v>
      </c>
      <c r="J73" s="10" t="s">
        <v>183</v>
      </c>
      <c r="K73" s="10" t="s">
        <v>461</v>
      </c>
      <c r="L73" s="10" t="s">
        <v>369</v>
      </c>
      <c r="M73" s="10" t="s">
        <v>387</v>
      </c>
    </row>
    <row r="74" spans="1:13" x14ac:dyDescent="0.3">
      <c r="A74" s="10" t="s">
        <v>94</v>
      </c>
      <c r="B74" s="10" t="s">
        <v>655</v>
      </c>
      <c r="C74" s="10" t="s">
        <v>656</v>
      </c>
      <c r="D74" s="10" t="s">
        <v>657</v>
      </c>
      <c r="E74" s="10" t="s">
        <v>658</v>
      </c>
      <c r="F74" s="10" t="s">
        <v>365</v>
      </c>
      <c r="G74" s="10" t="s">
        <v>399</v>
      </c>
      <c r="H74" s="10" t="s">
        <v>400</v>
      </c>
      <c r="I74" s="11">
        <v>1</v>
      </c>
      <c r="J74" s="10" t="s">
        <v>93</v>
      </c>
      <c r="K74" s="10" t="s">
        <v>401</v>
      </c>
      <c r="L74" s="10" t="s">
        <v>369</v>
      </c>
      <c r="M74" s="10" t="s">
        <v>402</v>
      </c>
    </row>
    <row r="75" spans="1:13" x14ac:dyDescent="0.3">
      <c r="A75" s="10" t="s">
        <v>220</v>
      </c>
      <c r="B75" s="10" t="s">
        <v>659</v>
      </c>
      <c r="C75" s="10" t="s">
        <v>589</v>
      </c>
      <c r="D75" s="10" t="s">
        <v>660</v>
      </c>
      <c r="E75" s="10" t="s">
        <v>661</v>
      </c>
      <c r="F75" s="10" t="s">
        <v>365</v>
      </c>
      <c r="G75" s="10" t="s">
        <v>662</v>
      </c>
      <c r="H75" s="10" t="s">
        <v>663</v>
      </c>
      <c r="I75" s="11">
        <v>2</v>
      </c>
      <c r="J75" s="10" t="s">
        <v>219</v>
      </c>
      <c r="K75" s="10" t="s">
        <v>394</v>
      </c>
      <c r="L75" s="10" t="s">
        <v>369</v>
      </c>
      <c r="M75" s="10" t="s">
        <v>411</v>
      </c>
    </row>
    <row r="76" spans="1:13" x14ac:dyDescent="0.3">
      <c r="A76" s="10" t="s">
        <v>220</v>
      </c>
      <c r="B76" s="10" t="s">
        <v>659</v>
      </c>
      <c r="C76" s="10" t="s">
        <v>589</v>
      </c>
      <c r="D76" s="10" t="s">
        <v>660</v>
      </c>
      <c r="E76" s="10" t="s">
        <v>664</v>
      </c>
      <c r="F76" s="10" t="s">
        <v>365</v>
      </c>
      <c r="G76" s="10" t="s">
        <v>662</v>
      </c>
      <c r="H76" s="10" t="s">
        <v>663</v>
      </c>
      <c r="I76" s="11">
        <v>1</v>
      </c>
      <c r="J76" s="10" t="s">
        <v>219</v>
      </c>
      <c r="K76" s="10" t="s">
        <v>413</v>
      </c>
      <c r="L76" s="10" t="s">
        <v>369</v>
      </c>
      <c r="M76" s="10" t="s">
        <v>411</v>
      </c>
    </row>
    <row r="77" spans="1:13" x14ac:dyDescent="0.3">
      <c r="A77" s="10" t="s">
        <v>26</v>
      </c>
      <c r="B77" s="10" t="s">
        <v>655</v>
      </c>
      <c r="C77" s="10" t="s">
        <v>656</v>
      </c>
      <c r="D77" s="10" t="s">
        <v>665</v>
      </c>
      <c r="E77" s="10" t="s">
        <v>666</v>
      </c>
      <c r="F77" s="10" t="s">
        <v>365</v>
      </c>
      <c r="G77" s="10" t="s">
        <v>489</v>
      </c>
      <c r="H77" s="10" t="s">
        <v>490</v>
      </c>
      <c r="I77" s="11">
        <v>1</v>
      </c>
      <c r="J77" s="10" t="s">
        <v>25</v>
      </c>
      <c r="K77" s="10" t="s">
        <v>410</v>
      </c>
      <c r="L77" s="10" t="s">
        <v>369</v>
      </c>
      <c r="M77" s="10" t="s">
        <v>387</v>
      </c>
    </row>
    <row r="78" spans="1:13" x14ac:dyDescent="0.3">
      <c r="A78" s="10" t="s">
        <v>26</v>
      </c>
      <c r="B78" s="10" t="s">
        <v>655</v>
      </c>
      <c r="C78" s="10" t="s">
        <v>656</v>
      </c>
      <c r="D78" s="10" t="s">
        <v>665</v>
      </c>
      <c r="E78" s="10" t="s">
        <v>667</v>
      </c>
      <c r="F78" s="10" t="s">
        <v>365</v>
      </c>
      <c r="G78" s="10" t="s">
        <v>489</v>
      </c>
      <c r="H78" s="10" t="s">
        <v>490</v>
      </c>
      <c r="I78" s="11">
        <v>2</v>
      </c>
      <c r="J78" s="10" t="s">
        <v>25</v>
      </c>
      <c r="K78" s="10" t="s">
        <v>410</v>
      </c>
      <c r="L78" s="10" t="s">
        <v>369</v>
      </c>
      <c r="M78" s="10" t="s">
        <v>387</v>
      </c>
    </row>
    <row r="79" spans="1:13" x14ac:dyDescent="0.3">
      <c r="A79" s="10" t="s">
        <v>14</v>
      </c>
      <c r="B79" s="10" t="s">
        <v>668</v>
      </c>
      <c r="C79" s="10" t="s">
        <v>372</v>
      </c>
      <c r="D79" s="10" t="s">
        <v>669</v>
      </c>
      <c r="E79" s="10" t="s">
        <v>670</v>
      </c>
      <c r="F79" s="10" t="s">
        <v>365</v>
      </c>
      <c r="G79" s="10" t="s">
        <v>574</v>
      </c>
      <c r="H79" s="10" t="s">
        <v>575</v>
      </c>
      <c r="I79" s="11">
        <v>5</v>
      </c>
      <c r="J79" s="10" t="s">
        <v>13</v>
      </c>
      <c r="K79" s="10" t="s">
        <v>410</v>
      </c>
      <c r="L79" s="10" t="s">
        <v>369</v>
      </c>
      <c r="M79" s="10" t="s">
        <v>576</v>
      </c>
    </row>
    <row r="80" spans="1:13" x14ac:dyDescent="0.3">
      <c r="A80" s="10" t="s">
        <v>14</v>
      </c>
      <c r="B80" s="10" t="s">
        <v>668</v>
      </c>
      <c r="C80" s="10" t="s">
        <v>372</v>
      </c>
      <c r="D80" s="10" t="s">
        <v>669</v>
      </c>
      <c r="E80" s="10" t="s">
        <v>671</v>
      </c>
      <c r="F80" s="10" t="s">
        <v>365</v>
      </c>
      <c r="G80" s="10" t="s">
        <v>415</v>
      </c>
      <c r="H80" s="10" t="s">
        <v>416</v>
      </c>
      <c r="I80" s="11">
        <v>1</v>
      </c>
      <c r="J80" s="10" t="s">
        <v>13</v>
      </c>
      <c r="K80" s="10" t="s">
        <v>450</v>
      </c>
      <c r="L80" s="10" t="s">
        <v>369</v>
      </c>
      <c r="M80" s="10" t="s">
        <v>417</v>
      </c>
    </row>
    <row r="81" spans="1:13" x14ac:dyDescent="0.3">
      <c r="A81" s="10" t="s">
        <v>296</v>
      </c>
      <c r="B81" s="10" t="s">
        <v>508</v>
      </c>
      <c r="C81" s="10" t="s">
        <v>419</v>
      </c>
      <c r="D81" s="10" t="s">
        <v>672</v>
      </c>
      <c r="E81" s="10" t="s">
        <v>673</v>
      </c>
      <c r="F81" s="10" t="s">
        <v>365</v>
      </c>
      <c r="G81" s="10" t="s">
        <v>617</v>
      </c>
      <c r="H81" s="10" t="s">
        <v>618</v>
      </c>
      <c r="I81" s="11">
        <v>1</v>
      </c>
      <c r="J81" s="10" t="s">
        <v>295</v>
      </c>
      <c r="K81" s="10" t="s">
        <v>401</v>
      </c>
      <c r="L81" s="10" t="s">
        <v>369</v>
      </c>
      <c r="M81" s="10" t="s">
        <v>619</v>
      </c>
    </row>
    <row r="82" spans="1:13" x14ac:dyDescent="0.3">
      <c r="A82" s="10" t="s">
        <v>272</v>
      </c>
      <c r="B82" s="10" t="s">
        <v>674</v>
      </c>
      <c r="C82" s="10" t="s">
        <v>601</v>
      </c>
      <c r="D82" s="10" t="s">
        <v>675</v>
      </c>
      <c r="E82" s="10" t="s">
        <v>676</v>
      </c>
      <c r="F82" s="10" t="s">
        <v>365</v>
      </c>
      <c r="G82" s="10" t="s">
        <v>677</v>
      </c>
      <c r="H82" s="10" t="s">
        <v>678</v>
      </c>
      <c r="I82" s="11">
        <v>1</v>
      </c>
      <c r="J82" s="10" t="s">
        <v>271</v>
      </c>
      <c r="K82" s="10" t="s">
        <v>541</v>
      </c>
      <c r="L82" s="10" t="s">
        <v>369</v>
      </c>
      <c r="M82" s="10" t="s">
        <v>411</v>
      </c>
    </row>
    <row r="83" spans="1:13" x14ac:dyDescent="0.3">
      <c r="A83" s="10" t="s">
        <v>272</v>
      </c>
      <c r="B83" s="10" t="s">
        <v>674</v>
      </c>
      <c r="C83" s="10" t="s">
        <v>601</v>
      </c>
      <c r="D83" s="10" t="s">
        <v>675</v>
      </c>
      <c r="E83" s="10" t="s">
        <v>679</v>
      </c>
      <c r="F83" s="10" t="s">
        <v>365</v>
      </c>
      <c r="G83" s="10" t="s">
        <v>680</v>
      </c>
      <c r="H83" s="10" t="s">
        <v>681</v>
      </c>
      <c r="I83" s="11">
        <v>1</v>
      </c>
      <c r="J83" s="10" t="s">
        <v>271</v>
      </c>
      <c r="K83" s="10" t="s">
        <v>404</v>
      </c>
      <c r="L83" s="10" t="s">
        <v>369</v>
      </c>
      <c r="M83" s="10" t="s">
        <v>682</v>
      </c>
    </row>
    <row r="84" spans="1:13" x14ac:dyDescent="0.3">
      <c r="A84" s="10" t="s">
        <v>234</v>
      </c>
      <c r="B84" s="10" t="s">
        <v>683</v>
      </c>
      <c r="C84" s="10" t="s">
        <v>589</v>
      </c>
      <c r="D84" s="10" t="s">
        <v>684</v>
      </c>
      <c r="E84" s="10" t="s">
        <v>685</v>
      </c>
      <c r="F84" s="10" t="s">
        <v>365</v>
      </c>
      <c r="G84" s="10" t="s">
        <v>595</v>
      </c>
      <c r="H84" s="10" t="s">
        <v>596</v>
      </c>
      <c r="I84" s="11">
        <v>1</v>
      </c>
      <c r="J84" s="10" t="s">
        <v>233</v>
      </c>
      <c r="K84" s="10" t="s">
        <v>448</v>
      </c>
      <c r="L84" s="10" t="s">
        <v>369</v>
      </c>
      <c r="M84" s="10" t="s">
        <v>442</v>
      </c>
    </row>
    <row r="85" spans="1:13" x14ac:dyDescent="0.3">
      <c r="A85" s="10" t="s">
        <v>40</v>
      </c>
      <c r="B85" s="10" t="s">
        <v>686</v>
      </c>
      <c r="C85" s="10" t="s">
        <v>372</v>
      </c>
      <c r="D85" s="10" t="s">
        <v>687</v>
      </c>
      <c r="E85" s="10" t="s">
        <v>688</v>
      </c>
      <c r="F85" s="10" t="s">
        <v>365</v>
      </c>
      <c r="G85" s="10" t="s">
        <v>574</v>
      </c>
      <c r="H85" s="10" t="s">
        <v>575</v>
      </c>
      <c r="I85" s="11">
        <v>3</v>
      </c>
      <c r="J85" s="10" t="s">
        <v>39</v>
      </c>
      <c r="K85" s="10" t="s">
        <v>410</v>
      </c>
      <c r="L85" s="10" t="s">
        <v>369</v>
      </c>
      <c r="M85" s="10" t="s">
        <v>576</v>
      </c>
    </row>
    <row r="86" spans="1:13" x14ac:dyDescent="0.3">
      <c r="A86" s="10" t="s">
        <v>40</v>
      </c>
      <c r="B86" s="10" t="s">
        <v>686</v>
      </c>
      <c r="C86" s="10" t="s">
        <v>372</v>
      </c>
      <c r="D86" s="10" t="s">
        <v>687</v>
      </c>
      <c r="E86" s="10" t="s">
        <v>689</v>
      </c>
      <c r="F86" s="10" t="s">
        <v>365</v>
      </c>
      <c r="G86" s="10" t="s">
        <v>415</v>
      </c>
      <c r="H86" s="10" t="s">
        <v>416</v>
      </c>
      <c r="I86" s="11">
        <v>1</v>
      </c>
      <c r="J86" s="10" t="s">
        <v>39</v>
      </c>
      <c r="K86" s="10" t="s">
        <v>450</v>
      </c>
      <c r="L86" s="10" t="s">
        <v>369</v>
      </c>
      <c r="M86" s="10" t="s">
        <v>417</v>
      </c>
    </row>
    <row r="87" spans="1:13" x14ac:dyDescent="0.3">
      <c r="A87" s="10" t="s">
        <v>142</v>
      </c>
      <c r="B87" s="10" t="s">
        <v>690</v>
      </c>
      <c r="C87" s="10" t="s">
        <v>381</v>
      </c>
      <c r="D87" s="10" t="s">
        <v>691</v>
      </c>
      <c r="E87" s="10" t="s">
        <v>692</v>
      </c>
      <c r="F87" s="10" t="s">
        <v>365</v>
      </c>
      <c r="G87" s="10" t="s">
        <v>366</v>
      </c>
      <c r="H87" s="10" t="s">
        <v>367</v>
      </c>
      <c r="I87" s="11">
        <v>1</v>
      </c>
      <c r="J87" s="10" t="s">
        <v>141</v>
      </c>
      <c r="K87" s="10" t="s">
        <v>424</v>
      </c>
      <c r="L87" s="10" t="s">
        <v>369</v>
      </c>
      <c r="M87" s="10" t="s">
        <v>370</v>
      </c>
    </row>
    <row r="88" spans="1:13" x14ac:dyDescent="0.3">
      <c r="A88" s="10" t="s">
        <v>68</v>
      </c>
      <c r="B88" s="10" t="s">
        <v>693</v>
      </c>
      <c r="C88" s="10" t="s">
        <v>362</v>
      </c>
      <c r="D88" s="10" t="s">
        <v>694</v>
      </c>
      <c r="E88" s="10" t="s">
        <v>695</v>
      </c>
      <c r="F88" s="10" t="s">
        <v>365</v>
      </c>
      <c r="G88" s="10" t="s">
        <v>392</v>
      </c>
      <c r="H88" s="10" t="s">
        <v>393</v>
      </c>
      <c r="I88" s="11">
        <v>1</v>
      </c>
      <c r="J88" s="10" t="s">
        <v>67</v>
      </c>
      <c r="K88" s="10" t="s">
        <v>484</v>
      </c>
      <c r="L88" s="10" t="s">
        <v>369</v>
      </c>
      <c r="M88" s="10" t="s">
        <v>395</v>
      </c>
    </row>
    <row r="89" spans="1:13" x14ac:dyDescent="0.3">
      <c r="A89" s="10" t="s">
        <v>68</v>
      </c>
      <c r="B89" s="10" t="s">
        <v>693</v>
      </c>
      <c r="C89" s="10" t="s">
        <v>362</v>
      </c>
      <c r="D89" s="10" t="s">
        <v>694</v>
      </c>
      <c r="E89" s="10" t="s">
        <v>695</v>
      </c>
      <c r="F89" s="10" t="s">
        <v>365</v>
      </c>
      <c r="G89" s="10" t="s">
        <v>396</v>
      </c>
      <c r="H89" s="10" t="s">
        <v>397</v>
      </c>
      <c r="I89" s="11">
        <v>1</v>
      </c>
      <c r="J89" s="10" t="s">
        <v>67</v>
      </c>
      <c r="K89" s="10" t="s">
        <v>484</v>
      </c>
      <c r="L89" s="10" t="s">
        <v>369</v>
      </c>
      <c r="M89" s="10" t="s">
        <v>395</v>
      </c>
    </row>
    <row r="90" spans="1:13" x14ac:dyDescent="0.3">
      <c r="A90" s="10" t="s">
        <v>68</v>
      </c>
      <c r="B90" s="10" t="s">
        <v>693</v>
      </c>
      <c r="C90" s="10" t="s">
        <v>362</v>
      </c>
      <c r="D90" s="10" t="s">
        <v>694</v>
      </c>
      <c r="E90" s="10" t="s">
        <v>696</v>
      </c>
      <c r="F90" s="10" t="s">
        <v>365</v>
      </c>
      <c r="G90" s="10" t="s">
        <v>392</v>
      </c>
      <c r="H90" s="10" t="s">
        <v>393</v>
      </c>
      <c r="I90" s="11">
        <v>1</v>
      </c>
      <c r="J90" s="10" t="s">
        <v>67</v>
      </c>
      <c r="K90" s="10" t="s">
        <v>401</v>
      </c>
      <c r="L90" s="10" t="s">
        <v>369</v>
      </c>
      <c r="M90" s="10" t="s">
        <v>395</v>
      </c>
    </row>
    <row r="91" spans="1:13" x14ac:dyDescent="0.3">
      <c r="A91" s="10" t="s">
        <v>68</v>
      </c>
      <c r="B91" s="10" t="s">
        <v>693</v>
      </c>
      <c r="C91" s="10" t="s">
        <v>362</v>
      </c>
      <c r="D91" s="10" t="s">
        <v>694</v>
      </c>
      <c r="E91" s="10" t="s">
        <v>696</v>
      </c>
      <c r="F91" s="10" t="s">
        <v>365</v>
      </c>
      <c r="G91" s="10" t="s">
        <v>396</v>
      </c>
      <c r="H91" s="10" t="s">
        <v>397</v>
      </c>
      <c r="I91" s="11">
        <v>1</v>
      </c>
      <c r="J91" s="10" t="s">
        <v>67</v>
      </c>
      <c r="K91" s="10" t="s">
        <v>401</v>
      </c>
      <c r="L91" s="10" t="s">
        <v>369</v>
      </c>
      <c r="M91" s="10" t="s">
        <v>395</v>
      </c>
    </row>
    <row r="92" spans="1:13" x14ac:dyDescent="0.3">
      <c r="A92" s="10" t="s">
        <v>68</v>
      </c>
      <c r="B92" s="10" t="s">
        <v>693</v>
      </c>
      <c r="C92" s="10" t="s">
        <v>362</v>
      </c>
      <c r="D92" s="10" t="s">
        <v>694</v>
      </c>
      <c r="E92" s="10" t="s">
        <v>697</v>
      </c>
      <c r="F92" s="10" t="s">
        <v>365</v>
      </c>
      <c r="G92" s="10" t="s">
        <v>698</v>
      </c>
      <c r="H92" s="10" t="s">
        <v>699</v>
      </c>
      <c r="I92" s="11">
        <v>2</v>
      </c>
      <c r="J92" s="10" t="s">
        <v>67</v>
      </c>
      <c r="K92" s="10" t="s">
        <v>518</v>
      </c>
      <c r="L92" s="10" t="s">
        <v>369</v>
      </c>
      <c r="M92" s="10" t="s">
        <v>700</v>
      </c>
    </row>
    <row r="93" spans="1:13" x14ac:dyDescent="0.3">
      <c r="A93" s="10" t="s">
        <v>92</v>
      </c>
      <c r="B93" s="10" t="s">
        <v>701</v>
      </c>
      <c r="C93" s="10" t="s">
        <v>419</v>
      </c>
      <c r="D93" s="10" t="s">
        <v>702</v>
      </c>
      <c r="E93" s="10" t="s">
        <v>703</v>
      </c>
      <c r="F93" s="10" t="s">
        <v>365</v>
      </c>
      <c r="G93" s="10" t="s">
        <v>502</v>
      </c>
      <c r="H93" s="10" t="s">
        <v>503</v>
      </c>
      <c r="I93" s="11">
        <v>1</v>
      </c>
      <c r="J93" s="10" t="s">
        <v>91</v>
      </c>
      <c r="K93" s="10" t="s">
        <v>484</v>
      </c>
      <c r="L93" s="10" t="s">
        <v>369</v>
      </c>
      <c r="M93" s="10" t="s">
        <v>504</v>
      </c>
    </row>
    <row r="94" spans="1:13" x14ac:dyDescent="0.3">
      <c r="A94" s="10" t="s">
        <v>46</v>
      </c>
      <c r="B94" s="10" t="s">
        <v>704</v>
      </c>
      <c r="C94" s="10" t="s">
        <v>362</v>
      </c>
      <c r="D94" s="10" t="s">
        <v>705</v>
      </c>
      <c r="E94" s="10" t="s">
        <v>706</v>
      </c>
      <c r="F94" s="10" t="s">
        <v>365</v>
      </c>
      <c r="G94" s="10" t="s">
        <v>604</v>
      </c>
      <c r="H94" s="10" t="s">
        <v>605</v>
      </c>
      <c r="I94" s="11">
        <v>2</v>
      </c>
      <c r="J94" s="10" t="s">
        <v>45</v>
      </c>
      <c r="K94" s="10" t="s">
        <v>413</v>
      </c>
      <c r="L94" s="10" t="s">
        <v>369</v>
      </c>
      <c r="M94" s="10" t="s">
        <v>606</v>
      </c>
    </row>
    <row r="95" spans="1:13" x14ac:dyDescent="0.3">
      <c r="A95" s="10" t="s">
        <v>46</v>
      </c>
      <c r="B95" s="10" t="s">
        <v>704</v>
      </c>
      <c r="C95" s="10" t="s">
        <v>362</v>
      </c>
      <c r="D95" s="10" t="s">
        <v>705</v>
      </c>
      <c r="E95" s="10" t="s">
        <v>707</v>
      </c>
      <c r="F95" s="10" t="s">
        <v>365</v>
      </c>
      <c r="G95" s="10" t="s">
        <v>548</v>
      </c>
      <c r="H95" s="10" t="s">
        <v>549</v>
      </c>
      <c r="I95" s="11">
        <v>2</v>
      </c>
      <c r="J95" s="10" t="s">
        <v>45</v>
      </c>
      <c r="K95" s="10" t="s">
        <v>450</v>
      </c>
      <c r="L95" s="10" t="s">
        <v>369</v>
      </c>
      <c r="M95" s="10" t="s">
        <v>411</v>
      </c>
    </row>
    <row r="96" spans="1:13" x14ac:dyDescent="0.3">
      <c r="A96" s="10" t="s">
        <v>120</v>
      </c>
      <c r="B96" s="10" t="s">
        <v>708</v>
      </c>
      <c r="C96" s="10" t="s">
        <v>381</v>
      </c>
      <c r="D96" s="10" t="s">
        <v>709</v>
      </c>
      <c r="E96" s="10" t="s">
        <v>710</v>
      </c>
      <c r="F96" s="10" t="s">
        <v>365</v>
      </c>
      <c r="G96" s="10" t="s">
        <v>711</v>
      </c>
      <c r="H96" s="10" t="s">
        <v>712</v>
      </c>
      <c r="I96" s="11">
        <v>2</v>
      </c>
      <c r="J96" s="10" t="s">
        <v>119</v>
      </c>
      <c r="K96" s="10" t="s">
        <v>368</v>
      </c>
      <c r="L96" s="10" t="s">
        <v>369</v>
      </c>
      <c r="M96" s="10" t="s">
        <v>713</v>
      </c>
    </row>
    <row r="97" spans="1:13" x14ac:dyDescent="0.3">
      <c r="A97" s="10" t="s">
        <v>24</v>
      </c>
      <c r="B97" s="10" t="s">
        <v>704</v>
      </c>
      <c r="C97" s="10" t="s">
        <v>362</v>
      </c>
      <c r="D97" s="10" t="s">
        <v>714</v>
      </c>
      <c r="E97" s="10" t="s">
        <v>715</v>
      </c>
      <c r="F97" s="10" t="s">
        <v>365</v>
      </c>
      <c r="G97" s="10" t="s">
        <v>574</v>
      </c>
      <c r="H97" s="10" t="s">
        <v>575</v>
      </c>
      <c r="I97" s="11">
        <v>6</v>
      </c>
      <c r="J97" s="10" t="s">
        <v>23</v>
      </c>
      <c r="K97" s="10" t="s">
        <v>424</v>
      </c>
      <c r="L97" s="10" t="s">
        <v>369</v>
      </c>
      <c r="M97" s="10" t="s">
        <v>576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8"/>
  <sheetViews>
    <sheetView workbookViewId="0"/>
  </sheetViews>
  <sheetFormatPr defaultRowHeight="14.4" x14ac:dyDescent="0.3"/>
  <sheetData>
    <row r="1" spans="1:13" x14ac:dyDescent="0.3">
      <c r="A1" s="31" t="s">
        <v>716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348</v>
      </c>
      <c r="B2" s="12" t="s">
        <v>349</v>
      </c>
      <c r="C2" s="12" t="s">
        <v>350</v>
      </c>
      <c r="D2" s="12" t="s">
        <v>351</v>
      </c>
      <c r="E2" s="12" t="s">
        <v>352</v>
      </c>
      <c r="F2" s="12" t="s">
        <v>353</v>
      </c>
      <c r="G2" s="12" t="s">
        <v>354</v>
      </c>
      <c r="H2" s="12" t="s">
        <v>355</v>
      </c>
      <c r="I2" s="12" t="s">
        <v>356</v>
      </c>
      <c r="J2" s="12" t="s">
        <v>357</v>
      </c>
      <c r="K2" s="12" t="s">
        <v>358</v>
      </c>
      <c r="L2" s="12" t="s">
        <v>359</v>
      </c>
      <c r="M2" s="12" t="s">
        <v>360</v>
      </c>
    </row>
    <row r="3" spans="1:13" x14ac:dyDescent="0.3">
      <c r="A3" s="13" t="s">
        <v>136</v>
      </c>
      <c r="B3" s="13" t="s">
        <v>361</v>
      </c>
      <c r="C3" s="13" t="s">
        <v>362</v>
      </c>
      <c r="D3" s="13" t="s">
        <v>363</v>
      </c>
      <c r="E3" s="13" t="s">
        <v>364</v>
      </c>
      <c r="F3" s="13" t="s">
        <v>365</v>
      </c>
      <c r="G3" s="13" t="s">
        <v>717</v>
      </c>
      <c r="H3" s="13" t="s">
        <v>569</v>
      </c>
      <c r="I3" s="14">
        <v>3</v>
      </c>
      <c r="J3" s="13" t="s">
        <v>135</v>
      </c>
      <c r="K3" s="13" t="s">
        <v>368</v>
      </c>
      <c r="L3" s="13" t="s">
        <v>718</v>
      </c>
      <c r="M3" s="13" t="s">
        <v>570</v>
      </c>
    </row>
    <row r="4" spans="1:13" x14ac:dyDescent="0.3">
      <c r="A4" s="13" t="s">
        <v>264</v>
      </c>
      <c r="B4" s="13" t="s">
        <v>719</v>
      </c>
      <c r="C4" s="13" t="s">
        <v>381</v>
      </c>
      <c r="D4" s="13" t="s">
        <v>720</v>
      </c>
      <c r="E4" s="13" t="s">
        <v>721</v>
      </c>
      <c r="F4" s="13" t="s">
        <v>365</v>
      </c>
      <c r="G4" s="13" t="s">
        <v>722</v>
      </c>
      <c r="H4" s="13" t="s">
        <v>723</v>
      </c>
      <c r="I4" s="14">
        <v>1</v>
      </c>
      <c r="J4" s="13" t="s">
        <v>263</v>
      </c>
      <c r="K4" s="13" t="s">
        <v>465</v>
      </c>
      <c r="L4" s="13" t="s">
        <v>718</v>
      </c>
      <c r="M4" s="13" t="s">
        <v>724</v>
      </c>
    </row>
    <row r="5" spans="1:13" x14ac:dyDescent="0.3">
      <c r="A5" s="13" t="s">
        <v>264</v>
      </c>
      <c r="B5" s="13" t="s">
        <v>719</v>
      </c>
      <c r="C5" s="13" t="s">
        <v>381</v>
      </c>
      <c r="D5" s="13" t="s">
        <v>720</v>
      </c>
      <c r="E5" s="13" t="s">
        <v>725</v>
      </c>
      <c r="F5" s="13" t="s">
        <v>365</v>
      </c>
      <c r="G5" s="13" t="s">
        <v>726</v>
      </c>
      <c r="H5" s="13" t="s">
        <v>727</v>
      </c>
      <c r="I5" s="14">
        <v>1</v>
      </c>
      <c r="J5" s="13" t="s">
        <v>263</v>
      </c>
      <c r="K5" s="13" t="s">
        <v>728</v>
      </c>
      <c r="L5" s="13" t="s">
        <v>718</v>
      </c>
      <c r="M5" s="13" t="s">
        <v>729</v>
      </c>
    </row>
    <row r="6" spans="1:13" x14ac:dyDescent="0.3">
      <c r="A6" s="13" t="s">
        <v>264</v>
      </c>
      <c r="B6" s="13" t="s">
        <v>719</v>
      </c>
      <c r="C6" s="13" t="s">
        <v>381</v>
      </c>
      <c r="D6" s="13" t="s">
        <v>720</v>
      </c>
      <c r="E6" s="13" t="s">
        <v>730</v>
      </c>
      <c r="F6" s="13" t="s">
        <v>365</v>
      </c>
      <c r="G6" s="13" t="s">
        <v>731</v>
      </c>
      <c r="H6" s="13" t="s">
        <v>732</v>
      </c>
      <c r="I6" s="14">
        <v>1</v>
      </c>
      <c r="J6" s="13" t="s">
        <v>263</v>
      </c>
      <c r="K6" s="13" t="s">
        <v>448</v>
      </c>
      <c r="L6" s="13" t="s">
        <v>718</v>
      </c>
      <c r="M6" s="13" t="s">
        <v>733</v>
      </c>
    </row>
    <row r="7" spans="1:13" x14ac:dyDescent="0.3">
      <c r="A7" s="13" t="s">
        <v>264</v>
      </c>
      <c r="B7" s="13" t="s">
        <v>719</v>
      </c>
      <c r="C7" s="13" t="s">
        <v>381</v>
      </c>
      <c r="D7" s="13" t="s">
        <v>720</v>
      </c>
      <c r="E7" s="13" t="s">
        <v>730</v>
      </c>
      <c r="F7" s="13" t="s">
        <v>365</v>
      </c>
      <c r="G7" s="13" t="s">
        <v>734</v>
      </c>
      <c r="H7" s="13" t="s">
        <v>735</v>
      </c>
      <c r="I7" s="14">
        <v>1</v>
      </c>
      <c r="J7" s="13" t="s">
        <v>263</v>
      </c>
      <c r="K7" s="13" t="s">
        <v>448</v>
      </c>
      <c r="L7" s="13" t="s">
        <v>718</v>
      </c>
      <c r="M7" s="13" t="s">
        <v>733</v>
      </c>
    </row>
    <row r="8" spans="1:13" x14ac:dyDescent="0.3">
      <c r="A8" s="13" t="s">
        <v>18</v>
      </c>
      <c r="B8" s="13" t="s">
        <v>371</v>
      </c>
      <c r="C8" s="13" t="s">
        <v>372</v>
      </c>
      <c r="D8" s="13" t="s">
        <v>373</v>
      </c>
      <c r="E8" s="13" t="s">
        <v>736</v>
      </c>
      <c r="F8" s="13" t="s">
        <v>375</v>
      </c>
      <c r="G8" s="13" t="s">
        <v>737</v>
      </c>
      <c r="H8" s="13" t="s">
        <v>738</v>
      </c>
      <c r="I8" s="14">
        <v>1</v>
      </c>
      <c r="J8" s="13" t="s">
        <v>17</v>
      </c>
      <c r="K8" s="13" t="s">
        <v>739</v>
      </c>
      <c r="L8" s="13" t="s">
        <v>718</v>
      </c>
      <c r="M8" s="13" t="s">
        <v>740</v>
      </c>
    </row>
    <row r="9" spans="1:13" x14ac:dyDescent="0.3">
      <c r="A9" s="13" t="s">
        <v>18</v>
      </c>
      <c r="B9" s="13" t="s">
        <v>371</v>
      </c>
      <c r="C9" s="13" t="s">
        <v>372</v>
      </c>
      <c r="D9" s="13" t="s">
        <v>373</v>
      </c>
      <c r="E9" s="13" t="s">
        <v>741</v>
      </c>
      <c r="F9" s="13" t="s">
        <v>365</v>
      </c>
      <c r="G9" s="13" t="s">
        <v>742</v>
      </c>
      <c r="H9" s="13" t="s">
        <v>743</v>
      </c>
      <c r="I9" s="14">
        <v>2</v>
      </c>
      <c r="J9" s="13" t="s">
        <v>17</v>
      </c>
      <c r="K9" s="13" t="s">
        <v>643</v>
      </c>
      <c r="L9" s="13" t="s">
        <v>718</v>
      </c>
      <c r="M9" s="13" t="s">
        <v>744</v>
      </c>
    </row>
    <row r="10" spans="1:13" x14ac:dyDescent="0.3">
      <c r="A10" s="13" t="s">
        <v>86</v>
      </c>
      <c r="B10" s="13" t="s">
        <v>380</v>
      </c>
      <c r="C10" s="13" t="s">
        <v>381</v>
      </c>
      <c r="D10" s="13" t="s">
        <v>382</v>
      </c>
      <c r="E10" s="13" t="s">
        <v>745</v>
      </c>
      <c r="F10" s="13" t="s">
        <v>365</v>
      </c>
      <c r="G10" s="13" t="s">
        <v>717</v>
      </c>
      <c r="H10" s="13" t="s">
        <v>569</v>
      </c>
      <c r="I10" s="14">
        <v>3</v>
      </c>
      <c r="J10" s="13" t="s">
        <v>85</v>
      </c>
      <c r="K10" s="13" t="s">
        <v>484</v>
      </c>
      <c r="L10" s="13" t="s">
        <v>718</v>
      </c>
      <c r="M10" s="13" t="s">
        <v>570</v>
      </c>
    </row>
    <row r="11" spans="1:13" x14ac:dyDescent="0.3">
      <c r="A11" s="13" t="s">
        <v>86</v>
      </c>
      <c r="B11" s="13" t="s">
        <v>380</v>
      </c>
      <c r="C11" s="13" t="s">
        <v>381</v>
      </c>
      <c r="D11" s="13" t="s">
        <v>382</v>
      </c>
      <c r="E11" s="13" t="s">
        <v>746</v>
      </c>
      <c r="F11" s="13" t="s">
        <v>365</v>
      </c>
      <c r="G11" s="13" t="s">
        <v>747</v>
      </c>
      <c r="H11" s="13" t="s">
        <v>748</v>
      </c>
      <c r="I11" s="14">
        <v>2</v>
      </c>
      <c r="J11" s="13" t="s">
        <v>85</v>
      </c>
      <c r="K11" s="13" t="s">
        <v>541</v>
      </c>
      <c r="L11" s="13" t="s">
        <v>718</v>
      </c>
      <c r="M11" s="13" t="s">
        <v>370</v>
      </c>
    </row>
    <row r="12" spans="1:13" x14ac:dyDescent="0.3">
      <c r="A12" s="13" t="s">
        <v>86</v>
      </c>
      <c r="B12" s="13" t="s">
        <v>380</v>
      </c>
      <c r="C12" s="13" t="s">
        <v>381</v>
      </c>
      <c r="D12" s="13" t="s">
        <v>382</v>
      </c>
      <c r="E12" s="13" t="s">
        <v>749</v>
      </c>
      <c r="F12" s="13" t="s">
        <v>365</v>
      </c>
      <c r="G12" s="13" t="s">
        <v>750</v>
      </c>
      <c r="H12" s="13" t="s">
        <v>727</v>
      </c>
      <c r="I12" s="14">
        <v>2</v>
      </c>
      <c r="J12" s="13" t="s">
        <v>85</v>
      </c>
      <c r="K12" s="13" t="s">
        <v>404</v>
      </c>
      <c r="L12" s="13" t="s">
        <v>718</v>
      </c>
      <c r="M12" s="13" t="s">
        <v>729</v>
      </c>
    </row>
    <row r="13" spans="1:13" x14ac:dyDescent="0.3">
      <c r="A13" s="13" t="s">
        <v>86</v>
      </c>
      <c r="B13" s="13" t="s">
        <v>380</v>
      </c>
      <c r="C13" s="13" t="s">
        <v>381</v>
      </c>
      <c r="D13" s="13" t="s">
        <v>382</v>
      </c>
      <c r="E13" s="13" t="s">
        <v>749</v>
      </c>
      <c r="F13" s="13" t="s">
        <v>365</v>
      </c>
      <c r="G13" s="13" t="s">
        <v>751</v>
      </c>
      <c r="H13" s="13" t="s">
        <v>727</v>
      </c>
      <c r="I13" s="14">
        <v>2</v>
      </c>
      <c r="J13" s="13" t="s">
        <v>85</v>
      </c>
      <c r="K13" s="13" t="s">
        <v>404</v>
      </c>
      <c r="L13" s="13" t="s">
        <v>718</v>
      </c>
      <c r="M13" s="13" t="s">
        <v>729</v>
      </c>
    </row>
    <row r="14" spans="1:13" x14ac:dyDescent="0.3">
      <c r="A14" s="13" t="s">
        <v>86</v>
      </c>
      <c r="B14" s="13" t="s">
        <v>380</v>
      </c>
      <c r="C14" s="13" t="s">
        <v>381</v>
      </c>
      <c r="D14" s="13" t="s">
        <v>382</v>
      </c>
      <c r="E14" s="13" t="s">
        <v>749</v>
      </c>
      <c r="F14" s="13" t="s">
        <v>365</v>
      </c>
      <c r="G14" s="13" t="s">
        <v>726</v>
      </c>
      <c r="H14" s="13" t="s">
        <v>727</v>
      </c>
      <c r="I14" s="14">
        <v>2</v>
      </c>
      <c r="J14" s="13" t="s">
        <v>85</v>
      </c>
      <c r="K14" s="13" t="s">
        <v>404</v>
      </c>
      <c r="L14" s="13" t="s">
        <v>718</v>
      </c>
      <c r="M14" s="13" t="s">
        <v>729</v>
      </c>
    </row>
    <row r="15" spans="1:13" x14ac:dyDescent="0.3">
      <c r="A15" s="13" t="s">
        <v>150</v>
      </c>
      <c r="B15" s="13" t="s">
        <v>752</v>
      </c>
      <c r="C15" s="13" t="s">
        <v>381</v>
      </c>
      <c r="D15" s="13" t="s">
        <v>753</v>
      </c>
      <c r="E15" s="13" t="s">
        <v>754</v>
      </c>
      <c r="F15" s="13" t="s">
        <v>365</v>
      </c>
      <c r="G15" s="13" t="s">
        <v>755</v>
      </c>
      <c r="H15" s="13" t="s">
        <v>756</v>
      </c>
      <c r="I15" s="14">
        <v>1</v>
      </c>
      <c r="J15" s="13" t="s">
        <v>149</v>
      </c>
      <c r="K15" s="13" t="s">
        <v>410</v>
      </c>
      <c r="L15" s="13" t="s">
        <v>718</v>
      </c>
      <c r="M15" s="13" t="s">
        <v>757</v>
      </c>
    </row>
    <row r="16" spans="1:13" x14ac:dyDescent="0.3">
      <c r="A16" s="13" t="s">
        <v>150</v>
      </c>
      <c r="B16" s="13" t="s">
        <v>752</v>
      </c>
      <c r="C16" s="13" t="s">
        <v>381</v>
      </c>
      <c r="D16" s="13" t="s">
        <v>753</v>
      </c>
      <c r="E16" s="13" t="s">
        <v>758</v>
      </c>
      <c r="F16" s="13" t="s">
        <v>365</v>
      </c>
      <c r="G16" s="13" t="s">
        <v>759</v>
      </c>
      <c r="H16" s="13" t="s">
        <v>760</v>
      </c>
      <c r="I16" s="14">
        <v>1</v>
      </c>
      <c r="J16" s="13" t="s">
        <v>149</v>
      </c>
      <c r="K16" s="13" t="s">
        <v>413</v>
      </c>
      <c r="L16" s="13" t="s">
        <v>718</v>
      </c>
      <c r="M16" s="13" t="s">
        <v>761</v>
      </c>
    </row>
    <row r="17" spans="1:13" x14ac:dyDescent="0.3">
      <c r="A17" s="13" t="s">
        <v>150</v>
      </c>
      <c r="B17" s="13" t="s">
        <v>752</v>
      </c>
      <c r="C17" s="13" t="s">
        <v>381</v>
      </c>
      <c r="D17" s="13" t="s">
        <v>753</v>
      </c>
      <c r="E17" s="13" t="s">
        <v>758</v>
      </c>
      <c r="F17" s="13" t="s">
        <v>365</v>
      </c>
      <c r="G17" s="13" t="s">
        <v>731</v>
      </c>
      <c r="H17" s="13" t="s">
        <v>732</v>
      </c>
      <c r="I17" s="14">
        <v>3</v>
      </c>
      <c r="J17" s="13" t="s">
        <v>149</v>
      </c>
      <c r="K17" s="13" t="s">
        <v>413</v>
      </c>
      <c r="L17" s="13" t="s">
        <v>718</v>
      </c>
      <c r="M17" s="13" t="s">
        <v>733</v>
      </c>
    </row>
    <row r="18" spans="1:13" x14ac:dyDescent="0.3">
      <c r="A18" s="13" t="s">
        <v>150</v>
      </c>
      <c r="B18" s="13" t="s">
        <v>752</v>
      </c>
      <c r="C18" s="13" t="s">
        <v>381</v>
      </c>
      <c r="D18" s="13" t="s">
        <v>753</v>
      </c>
      <c r="E18" s="13" t="s">
        <v>762</v>
      </c>
      <c r="F18" s="13" t="s">
        <v>365</v>
      </c>
      <c r="G18" s="13" t="s">
        <v>763</v>
      </c>
      <c r="H18" s="13" t="s">
        <v>764</v>
      </c>
      <c r="I18" s="14">
        <v>1</v>
      </c>
      <c r="J18" s="13" t="s">
        <v>149</v>
      </c>
      <c r="K18" s="13" t="s">
        <v>518</v>
      </c>
      <c r="L18" s="13" t="s">
        <v>718</v>
      </c>
      <c r="M18" s="13" t="s">
        <v>761</v>
      </c>
    </row>
    <row r="19" spans="1:13" x14ac:dyDescent="0.3">
      <c r="A19" s="13" t="s">
        <v>150</v>
      </c>
      <c r="B19" s="13" t="s">
        <v>752</v>
      </c>
      <c r="C19" s="13" t="s">
        <v>381</v>
      </c>
      <c r="D19" s="13" t="s">
        <v>753</v>
      </c>
      <c r="E19" s="13" t="s">
        <v>762</v>
      </c>
      <c r="F19" s="13" t="s">
        <v>365</v>
      </c>
      <c r="G19" s="13" t="s">
        <v>755</v>
      </c>
      <c r="H19" s="13" t="s">
        <v>756</v>
      </c>
      <c r="I19" s="14">
        <v>3</v>
      </c>
      <c r="J19" s="13" t="s">
        <v>149</v>
      </c>
      <c r="K19" s="13" t="s">
        <v>518</v>
      </c>
      <c r="L19" s="13" t="s">
        <v>718</v>
      </c>
      <c r="M19" s="13" t="s">
        <v>757</v>
      </c>
    </row>
    <row r="20" spans="1:13" x14ac:dyDescent="0.3">
      <c r="A20" s="13" t="s">
        <v>150</v>
      </c>
      <c r="B20" s="13" t="s">
        <v>752</v>
      </c>
      <c r="C20" s="13" t="s">
        <v>381</v>
      </c>
      <c r="D20" s="13" t="s">
        <v>753</v>
      </c>
      <c r="E20" s="13" t="s">
        <v>762</v>
      </c>
      <c r="F20" s="13" t="s">
        <v>365</v>
      </c>
      <c r="G20" s="13" t="s">
        <v>722</v>
      </c>
      <c r="H20" s="13" t="s">
        <v>723</v>
      </c>
      <c r="I20" s="14">
        <v>2</v>
      </c>
      <c r="J20" s="13" t="s">
        <v>149</v>
      </c>
      <c r="K20" s="13" t="s">
        <v>518</v>
      </c>
      <c r="L20" s="13" t="s">
        <v>718</v>
      </c>
      <c r="M20" s="13" t="s">
        <v>724</v>
      </c>
    </row>
    <row r="21" spans="1:13" x14ac:dyDescent="0.3">
      <c r="A21" s="13" t="s">
        <v>42</v>
      </c>
      <c r="B21" s="13" t="s">
        <v>388</v>
      </c>
      <c r="C21" s="13" t="s">
        <v>389</v>
      </c>
      <c r="D21" s="13" t="s">
        <v>390</v>
      </c>
      <c r="E21" s="13" t="s">
        <v>765</v>
      </c>
      <c r="F21" s="13" t="s">
        <v>365</v>
      </c>
      <c r="G21" s="13" t="s">
        <v>747</v>
      </c>
      <c r="H21" s="13" t="s">
        <v>748</v>
      </c>
      <c r="I21" s="14">
        <v>1</v>
      </c>
      <c r="J21" s="13" t="s">
        <v>41</v>
      </c>
      <c r="K21" s="13" t="s">
        <v>465</v>
      </c>
      <c r="L21" s="13" t="s">
        <v>718</v>
      </c>
      <c r="M21" s="13" t="s">
        <v>370</v>
      </c>
    </row>
    <row r="22" spans="1:13" x14ac:dyDescent="0.3">
      <c r="A22" s="13" t="s">
        <v>42</v>
      </c>
      <c r="B22" s="13" t="s">
        <v>388</v>
      </c>
      <c r="C22" s="13" t="s">
        <v>389</v>
      </c>
      <c r="D22" s="13" t="s">
        <v>390</v>
      </c>
      <c r="E22" s="13" t="s">
        <v>403</v>
      </c>
      <c r="F22" s="13" t="s">
        <v>365</v>
      </c>
      <c r="G22" s="13" t="s">
        <v>750</v>
      </c>
      <c r="H22" s="13" t="s">
        <v>727</v>
      </c>
      <c r="I22" s="14">
        <v>1</v>
      </c>
      <c r="J22" s="13" t="s">
        <v>41</v>
      </c>
      <c r="K22" s="13" t="s">
        <v>404</v>
      </c>
      <c r="L22" s="13" t="s">
        <v>718</v>
      </c>
      <c r="M22" s="13" t="s">
        <v>729</v>
      </c>
    </row>
    <row r="23" spans="1:13" x14ac:dyDescent="0.3">
      <c r="A23" s="13" t="s">
        <v>42</v>
      </c>
      <c r="B23" s="13" t="s">
        <v>388</v>
      </c>
      <c r="C23" s="13" t="s">
        <v>389</v>
      </c>
      <c r="D23" s="13" t="s">
        <v>390</v>
      </c>
      <c r="E23" s="13" t="s">
        <v>403</v>
      </c>
      <c r="F23" s="13" t="s">
        <v>365</v>
      </c>
      <c r="G23" s="13" t="s">
        <v>751</v>
      </c>
      <c r="H23" s="13" t="s">
        <v>727</v>
      </c>
      <c r="I23" s="14">
        <v>1</v>
      </c>
      <c r="J23" s="13" t="s">
        <v>41</v>
      </c>
      <c r="K23" s="13" t="s">
        <v>404</v>
      </c>
      <c r="L23" s="13" t="s">
        <v>718</v>
      </c>
      <c r="M23" s="13" t="s">
        <v>729</v>
      </c>
    </row>
    <row r="24" spans="1:13" x14ac:dyDescent="0.3">
      <c r="A24" s="13" t="s">
        <v>42</v>
      </c>
      <c r="B24" s="13" t="s">
        <v>388</v>
      </c>
      <c r="C24" s="13" t="s">
        <v>389</v>
      </c>
      <c r="D24" s="13" t="s">
        <v>390</v>
      </c>
      <c r="E24" s="13" t="s">
        <v>403</v>
      </c>
      <c r="F24" s="13" t="s">
        <v>365</v>
      </c>
      <c r="G24" s="13" t="s">
        <v>726</v>
      </c>
      <c r="H24" s="13" t="s">
        <v>727</v>
      </c>
      <c r="I24" s="14">
        <v>1</v>
      </c>
      <c r="J24" s="13" t="s">
        <v>41</v>
      </c>
      <c r="K24" s="13" t="s">
        <v>404</v>
      </c>
      <c r="L24" s="13" t="s">
        <v>718</v>
      </c>
      <c r="M24" s="13" t="s">
        <v>729</v>
      </c>
    </row>
    <row r="25" spans="1:13" x14ac:dyDescent="0.3">
      <c r="A25" s="13" t="s">
        <v>42</v>
      </c>
      <c r="B25" s="13" t="s">
        <v>388</v>
      </c>
      <c r="C25" s="13" t="s">
        <v>389</v>
      </c>
      <c r="D25" s="13" t="s">
        <v>390</v>
      </c>
      <c r="E25" s="13" t="s">
        <v>403</v>
      </c>
      <c r="F25" s="13" t="s">
        <v>365</v>
      </c>
      <c r="G25" s="13" t="s">
        <v>731</v>
      </c>
      <c r="H25" s="13" t="s">
        <v>732</v>
      </c>
      <c r="I25" s="14">
        <v>4</v>
      </c>
      <c r="J25" s="13" t="s">
        <v>41</v>
      </c>
      <c r="K25" s="13" t="s">
        <v>404</v>
      </c>
      <c r="L25" s="13" t="s">
        <v>718</v>
      </c>
      <c r="M25" s="13" t="s">
        <v>733</v>
      </c>
    </row>
    <row r="26" spans="1:13" x14ac:dyDescent="0.3">
      <c r="A26" s="13" t="s">
        <v>42</v>
      </c>
      <c r="B26" s="13" t="s">
        <v>388</v>
      </c>
      <c r="C26" s="13" t="s">
        <v>389</v>
      </c>
      <c r="D26" s="13" t="s">
        <v>390</v>
      </c>
      <c r="E26" s="13" t="s">
        <v>766</v>
      </c>
      <c r="F26" s="13" t="s">
        <v>365</v>
      </c>
      <c r="G26" s="13" t="s">
        <v>750</v>
      </c>
      <c r="H26" s="13" t="s">
        <v>727</v>
      </c>
      <c r="I26" s="14">
        <v>2</v>
      </c>
      <c r="J26" s="13" t="s">
        <v>41</v>
      </c>
      <c r="K26" s="13" t="s">
        <v>518</v>
      </c>
      <c r="L26" s="13" t="s">
        <v>718</v>
      </c>
      <c r="M26" s="13" t="s">
        <v>729</v>
      </c>
    </row>
    <row r="27" spans="1:13" x14ac:dyDescent="0.3">
      <c r="A27" s="13" t="s">
        <v>42</v>
      </c>
      <c r="B27" s="13" t="s">
        <v>388</v>
      </c>
      <c r="C27" s="13" t="s">
        <v>389</v>
      </c>
      <c r="D27" s="13" t="s">
        <v>390</v>
      </c>
      <c r="E27" s="13" t="s">
        <v>767</v>
      </c>
      <c r="F27" s="13" t="s">
        <v>365</v>
      </c>
      <c r="G27" s="13" t="s">
        <v>722</v>
      </c>
      <c r="H27" s="13" t="s">
        <v>723</v>
      </c>
      <c r="I27" s="14">
        <v>1</v>
      </c>
      <c r="J27" s="13" t="s">
        <v>41</v>
      </c>
      <c r="K27" s="13" t="s">
        <v>386</v>
      </c>
      <c r="L27" s="13" t="s">
        <v>718</v>
      </c>
      <c r="M27" s="13" t="s">
        <v>724</v>
      </c>
    </row>
    <row r="28" spans="1:13" x14ac:dyDescent="0.3">
      <c r="A28" s="13" t="s">
        <v>224</v>
      </c>
      <c r="B28" s="13" t="s">
        <v>405</v>
      </c>
      <c r="C28" s="13" t="s">
        <v>389</v>
      </c>
      <c r="D28" s="13" t="s">
        <v>768</v>
      </c>
      <c r="E28" s="13" t="s">
        <v>769</v>
      </c>
      <c r="F28" s="13" t="s">
        <v>365</v>
      </c>
      <c r="G28" s="13" t="s">
        <v>722</v>
      </c>
      <c r="H28" s="13" t="s">
        <v>723</v>
      </c>
      <c r="I28" s="14">
        <v>2</v>
      </c>
      <c r="J28" s="13" t="s">
        <v>223</v>
      </c>
      <c r="K28" s="13" t="s">
        <v>404</v>
      </c>
      <c r="L28" s="13" t="s">
        <v>718</v>
      </c>
      <c r="M28" s="13" t="s">
        <v>724</v>
      </c>
    </row>
    <row r="29" spans="1:13" x14ac:dyDescent="0.3">
      <c r="A29" s="13" t="s">
        <v>284</v>
      </c>
      <c r="B29" s="13" t="s">
        <v>770</v>
      </c>
      <c r="C29" s="13" t="s">
        <v>362</v>
      </c>
      <c r="D29" s="13" t="s">
        <v>771</v>
      </c>
      <c r="E29" s="13" t="s">
        <v>772</v>
      </c>
      <c r="F29" s="13" t="s">
        <v>365</v>
      </c>
      <c r="G29" s="13" t="s">
        <v>773</v>
      </c>
      <c r="H29" s="13" t="s">
        <v>774</v>
      </c>
      <c r="I29" s="14">
        <v>2</v>
      </c>
      <c r="J29" s="13" t="s">
        <v>283</v>
      </c>
      <c r="K29" s="13" t="s">
        <v>484</v>
      </c>
      <c r="L29" s="13" t="s">
        <v>718</v>
      </c>
      <c r="M29" s="13" t="s">
        <v>740</v>
      </c>
    </row>
    <row r="30" spans="1:13" x14ac:dyDescent="0.3">
      <c r="A30" s="13" t="s">
        <v>258</v>
      </c>
      <c r="B30" s="13" t="s">
        <v>775</v>
      </c>
      <c r="C30" s="13" t="s">
        <v>389</v>
      </c>
      <c r="D30" s="13" t="s">
        <v>776</v>
      </c>
      <c r="E30" s="13" t="s">
        <v>777</v>
      </c>
      <c r="F30" s="13" t="s">
        <v>365</v>
      </c>
      <c r="G30" s="13" t="s">
        <v>731</v>
      </c>
      <c r="H30" s="13" t="s">
        <v>732</v>
      </c>
      <c r="I30" s="14">
        <v>4</v>
      </c>
      <c r="J30" s="13" t="s">
        <v>257</v>
      </c>
      <c r="K30" s="13" t="s">
        <v>368</v>
      </c>
      <c r="L30" s="13" t="s">
        <v>718</v>
      </c>
      <c r="M30" s="13" t="s">
        <v>733</v>
      </c>
    </row>
    <row r="31" spans="1:13" x14ac:dyDescent="0.3">
      <c r="A31" s="13" t="s">
        <v>258</v>
      </c>
      <c r="B31" s="13" t="s">
        <v>775</v>
      </c>
      <c r="C31" s="13" t="s">
        <v>389</v>
      </c>
      <c r="D31" s="13" t="s">
        <v>776</v>
      </c>
      <c r="E31" s="13" t="s">
        <v>777</v>
      </c>
      <c r="F31" s="13" t="s">
        <v>365</v>
      </c>
      <c r="G31" s="13" t="s">
        <v>734</v>
      </c>
      <c r="H31" s="13" t="s">
        <v>735</v>
      </c>
      <c r="I31" s="14">
        <v>4</v>
      </c>
      <c r="J31" s="13" t="s">
        <v>257</v>
      </c>
      <c r="K31" s="13" t="s">
        <v>368</v>
      </c>
      <c r="L31" s="13" t="s">
        <v>718</v>
      </c>
      <c r="M31" s="13" t="s">
        <v>733</v>
      </c>
    </row>
    <row r="32" spans="1:13" x14ac:dyDescent="0.3">
      <c r="A32" s="13" t="s">
        <v>122</v>
      </c>
      <c r="B32" s="13" t="s">
        <v>405</v>
      </c>
      <c r="C32" s="13" t="s">
        <v>389</v>
      </c>
      <c r="D32" s="13" t="s">
        <v>406</v>
      </c>
      <c r="E32" s="13" t="s">
        <v>778</v>
      </c>
      <c r="F32" s="13" t="s">
        <v>365</v>
      </c>
      <c r="G32" s="13" t="s">
        <v>779</v>
      </c>
      <c r="H32" s="13" t="s">
        <v>780</v>
      </c>
      <c r="I32" s="14">
        <v>2</v>
      </c>
      <c r="J32" s="13" t="s">
        <v>121</v>
      </c>
      <c r="K32" s="13" t="s">
        <v>465</v>
      </c>
      <c r="L32" s="13" t="s">
        <v>718</v>
      </c>
      <c r="M32" s="13" t="s">
        <v>733</v>
      </c>
    </row>
    <row r="33" spans="1:13" x14ac:dyDescent="0.3">
      <c r="A33" s="13" t="s">
        <v>312</v>
      </c>
      <c r="B33" s="13" t="s">
        <v>418</v>
      </c>
      <c r="C33" s="13" t="s">
        <v>419</v>
      </c>
      <c r="D33" s="13" t="s">
        <v>420</v>
      </c>
      <c r="E33" s="13" t="s">
        <v>781</v>
      </c>
      <c r="F33" s="13" t="s">
        <v>365</v>
      </c>
      <c r="G33" s="13" t="s">
        <v>782</v>
      </c>
      <c r="H33" s="13" t="s">
        <v>783</v>
      </c>
      <c r="I33" s="14">
        <v>1</v>
      </c>
      <c r="J33" s="13" t="s">
        <v>311</v>
      </c>
      <c r="K33" s="13" t="s">
        <v>461</v>
      </c>
      <c r="L33" s="13" t="s">
        <v>718</v>
      </c>
      <c r="M33" s="13" t="s">
        <v>744</v>
      </c>
    </row>
    <row r="34" spans="1:13" x14ac:dyDescent="0.3">
      <c r="A34" s="13" t="s">
        <v>288</v>
      </c>
      <c r="B34" s="13" t="s">
        <v>462</v>
      </c>
      <c r="C34" s="13" t="s">
        <v>372</v>
      </c>
      <c r="D34" s="13" t="s">
        <v>784</v>
      </c>
      <c r="E34" s="13" t="s">
        <v>785</v>
      </c>
      <c r="F34" s="13" t="s">
        <v>365</v>
      </c>
      <c r="G34" s="13" t="s">
        <v>786</v>
      </c>
      <c r="H34" s="13" t="s">
        <v>787</v>
      </c>
      <c r="I34" s="14">
        <v>1</v>
      </c>
      <c r="J34" s="13" t="s">
        <v>287</v>
      </c>
      <c r="K34" s="13" t="s">
        <v>511</v>
      </c>
      <c r="L34" s="13" t="s">
        <v>718</v>
      </c>
      <c r="M34" s="13" t="s">
        <v>744</v>
      </c>
    </row>
    <row r="35" spans="1:13" x14ac:dyDescent="0.3">
      <c r="A35" s="13" t="s">
        <v>288</v>
      </c>
      <c r="B35" s="13" t="s">
        <v>462</v>
      </c>
      <c r="C35" s="13" t="s">
        <v>372</v>
      </c>
      <c r="D35" s="13" t="s">
        <v>784</v>
      </c>
      <c r="E35" s="13" t="s">
        <v>785</v>
      </c>
      <c r="F35" s="13" t="s">
        <v>365</v>
      </c>
      <c r="G35" s="13" t="s">
        <v>788</v>
      </c>
      <c r="H35" s="13" t="s">
        <v>789</v>
      </c>
      <c r="I35" s="14">
        <v>1</v>
      </c>
      <c r="J35" s="13" t="s">
        <v>287</v>
      </c>
      <c r="K35" s="13" t="s">
        <v>511</v>
      </c>
      <c r="L35" s="13" t="s">
        <v>718</v>
      </c>
      <c r="M35" s="13" t="s">
        <v>790</v>
      </c>
    </row>
    <row r="36" spans="1:13" x14ac:dyDescent="0.3">
      <c r="A36" s="13" t="s">
        <v>38</v>
      </c>
      <c r="B36" s="13" t="s">
        <v>668</v>
      </c>
      <c r="C36" s="13" t="s">
        <v>372</v>
      </c>
      <c r="D36" s="13" t="s">
        <v>791</v>
      </c>
      <c r="E36" s="13" t="s">
        <v>792</v>
      </c>
      <c r="F36" s="13" t="s">
        <v>375</v>
      </c>
      <c r="G36" s="13" t="s">
        <v>793</v>
      </c>
      <c r="H36" s="13" t="s">
        <v>794</v>
      </c>
      <c r="I36" s="14">
        <v>2</v>
      </c>
      <c r="J36" s="13" t="s">
        <v>37</v>
      </c>
      <c r="K36" s="13" t="s">
        <v>795</v>
      </c>
      <c r="L36" s="13" t="s">
        <v>718</v>
      </c>
      <c r="M36" s="13" t="s">
        <v>740</v>
      </c>
    </row>
    <row r="37" spans="1:13" x14ac:dyDescent="0.3">
      <c r="A37" s="13" t="s">
        <v>38</v>
      </c>
      <c r="B37" s="13" t="s">
        <v>668</v>
      </c>
      <c r="C37" s="13" t="s">
        <v>372</v>
      </c>
      <c r="D37" s="13" t="s">
        <v>791</v>
      </c>
      <c r="E37" s="13" t="s">
        <v>796</v>
      </c>
      <c r="F37" s="13" t="s">
        <v>375</v>
      </c>
      <c r="G37" s="13" t="s">
        <v>797</v>
      </c>
      <c r="H37" s="13" t="s">
        <v>798</v>
      </c>
      <c r="I37" s="14">
        <v>2</v>
      </c>
      <c r="J37" s="13" t="s">
        <v>37</v>
      </c>
      <c r="K37" s="13" t="s">
        <v>799</v>
      </c>
      <c r="L37" s="13" t="s">
        <v>718</v>
      </c>
      <c r="M37" s="13" t="s">
        <v>740</v>
      </c>
    </row>
    <row r="38" spans="1:13" x14ac:dyDescent="0.3">
      <c r="A38" s="13" t="s">
        <v>38</v>
      </c>
      <c r="B38" s="13" t="s">
        <v>668</v>
      </c>
      <c r="C38" s="13" t="s">
        <v>372</v>
      </c>
      <c r="D38" s="13" t="s">
        <v>791</v>
      </c>
      <c r="E38" s="13" t="s">
        <v>800</v>
      </c>
      <c r="F38" s="13" t="s">
        <v>375</v>
      </c>
      <c r="G38" s="13" t="s">
        <v>801</v>
      </c>
      <c r="H38" s="13" t="s">
        <v>802</v>
      </c>
      <c r="I38" s="14">
        <v>3</v>
      </c>
      <c r="J38" s="13" t="s">
        <v>37</v>
      </c>
      <c r="K38" s="13" t="s">
        <v>401</v>
      </c>
      <c r="L38" s="13" t="s">
        <v>718</v>
      </c>
      <c r="M38" s="13" t="s">
        <v>740</v>
      </c>
    </row>
    <row r="39" spans="1:13" x14ac:dyDescent="0.3">
      <c r="A39" s="13" t="s">
        <v>38</v>
      </c>
      <c r="B39" s="13" t="s">
        <v>668</v>
      </c>
      <c r="C39" s="13" t="s">
        <v>372</v>
      </c>
      <c r="D39" s="13" t="s">
        <v>791</v>
      </c>
      <c r="E39" s="13" t="s">
        <v>800</v>
      </c>
      <c r="F39" s="13" t="s">
        <v>375</v>
      </c>
      <c r="G39" s="13" t="s">
        <v>803</v>
      </c>
      <c r="H39" s="13" t="s">
        <v>804</v>
      </c>
      <c r="I39" s="14">
        <v>1</v>
      </c>
      <c r="J39" s="13" t="s">
        <v>37</v>
      </c>
      <c r="K39" s="13" t="s">
        <v>401</v>
      </c>
      <c r="L39" s="13" t="s">
        <v>718</v>
      </c>
      <c r="M39" s="13" t="s">
        <v>740</v>
      </c>
    </row>
    <row r="40" spans="1:13" x14ac:dyDescent="0.3">
      <c r="A40" s="13" t="s">
        <v>38</v>
      </c>
      <c r="B40" s="13" t="s">
        <v>668</v>
      </c>
      <c r="C40" s="13" t="s">
        <v>372</v>
      </c>
      <c r="D40" s="13" t="s">
        <v>791</v>
      </c>
      <c r="E40" s="13" t="s">
        <v>800</v>
      </c>
      <c r="F40" s="13" t="s">
        <v>375</v>
      </c>
      <c r="G40" s="13" t="s">
        <v>805</v>
      </c>
      <c r="H40" s="13" t="s">
        <v>806</v>
      </c>
      <c r="I40" s="14">
        <v>1</v>
      </c>
      <c r="J40" s="13" t="s">
        <v>37</v>
      </c>
      <c r="K40" s="13" t="s">
        <v>401</v>
      </c>
      <c r="L40" s="13" t="s">
        <v>718</v>
      </c>
      <c r="M40" s="13" t="s">
        <v>740</v>
      </c>
    </row>
    <row r="41" spans="1:13" x14ac:dyDescent="0.3">
      <c r="A41" s="13" t="s">
        <v>38</v>
      </c>
      <c r="B41" s="13" t="s">
        <v>668</v>
      </c>
      <c r="C41" s="13" t="s">
        <v>372</v>
      </c>
      <c r="D41" s="13" t="s">
        <v>791</v>
      </c>
      <c r="E41" s="13" t="s">
        <v>807</v>
      </c>
      <c r="F41" s="13" t="s">
        <v>365</v>
      </c>
      <c r="G41" s="13" t="s">
        <v>808</v>
      </c>
      <c r="H41" s="13" t="s">
        <v>809</v>
      </c>
      <c r="I41" s="14">
        <v>1</v>
      </c>
      <c r="J41" s="13" t="s">
        <v>37</v>
      </c>
      <c r="K41" s="13" t="s">
        <v>404</v>
      </c>
      <c r="L41" s="13" t="s">
        <v>718</v>
      </c>
      <c r="M41" s="13" t="s">
        <v>740</v>
      </c>
    </row>
    <row r="42" spans="1:13" x14ac:dyDescent="0.3">
      <c r="A42" s="13" t="s">
        <v>38</v>
      </c>
      <c r="B42" s="13" t="s">
        <v>668</v>
      </c>
      <c r="C42" s="13" t="s">
        <v>372</v>
      </c>
      <c r="D42" s="13" t="s">
        <v>791</v>
      </c>
      <c r="E42" s="13" t="s">
        <v>807</v>
      </c>
      <c r="F42" s="13" t="s">
        <v>365</v>
      </c>
      <c r="G42" s="13" t="s">
        <v>803</v>
      </c>
      <c r="H42" s="13" t="s">
        <v>804</v>
      </c>
      <c r="I42" s="14">
        <v>1</v>
      </c>
      <c r="J42" s="13" t="s">
        <v>37</v>
      </c>
      <c r="K42" s="13" t="s">
        <v>404</v>
      </c>
      <c r="L42" s="13" t="s">
        <v>718</v>
      </c>
      <c r="M42" s="13" t="s">
        <v>740</v>
      </c>
    </row>
    <row r="43" spans="1:13" x14ac:dyDescent="0.3">
      <c r="A43" s="13" t="s">
        <v>38</v>
      </c>
      <c r="B43" s="13" t="s">
        <v>668</v>
      </c>
      <c r="C43" s="13" t="s">
        <v>372</v>
      </c>
      <c r="D43" s="13" t="s">
        <v>791</v>
      </c>
      <c r="E43" s="13" t="s">
        <v>810</v>
      </c>
      <c r="F43" s="13" t="s">
        <v>365</v>
      </c>
      <c r="G43" s="13" t="s">
        <v>811</v>
      </c>
      <c r="H43" s="13" t="s">
        <v>812</v>
      </c>
      <c r="I43" s="14">
        <v>3</v>
      </c>
      <c r="J43" s="13" t="s">
        <v>37</v>
      </c>
      <c r="K43" s="13" t="s">
        <v>448</v>
      </c>
      <c r="L43" s="13" t="s">
        <v>718</v>
      </c>
      <c r="M43" s="13" t="s">
        <v>813</v>
      </c>
    </row>
    <row r="44" spans="1:13" x14ac:dyDescent="0.3">
      <c r="A44" s="13" t="s">
        <v>38</v>
      </c>
      <c r="B44" s="13" t="s">
        <v>668</v>
      </c>
      <c r="C44" s="13" t="s">
        <v>372</v>
      </c>
      <c r="D44" s="13" t="s">
        <v>791</v>
      </c>
      <c r="E44" s="13" t="s">
        <v>810</v>
      </c>
      <c r="F44" s="13" t="s">
        <v>365</v>
      </c>
      <c r="G44" s="13" t="s">
        <v>814</v>
      </c>
      <c r="H44" s="13" t="s">
        <v>815</v>
      </c>
      <c r="I44" s="14">
        <v>3</v>
      </c>
      <c r="J44" s="13" t="s">
        <v>37</v>
      </c>
      <c r="K44" s="13" t="s">
        <v>448</v>
      </c>
      <c r="L44" s="13" t="s">
        <v>718</v>
      </c>
      <c r="M44" s="13" t="s">
        <v>813</v>
      </c>
    </row>
    <row r="45" spans="1:13" x14ac:dyDescent="0.3">
      <c r="A45" s="13" t="s">
        <v>38</v>
      </c>
      <c r="B45" s="13" t="s">
        <v>668</v>
      </c>
      <c r="C45" s="13" t="s">
        <v>372</v>
      </c>
      <c r="D45" s="13" t="s">
        <v>791</v>
      </c>
      <c r="E45" s="13" t="s">
        <v>810</v>
      </c>
      <c r="F45" s="13" t="s">
        <v>365</v>
      </c>
      <c r="G45" s="13" t="s">
        <v>816</v>
      </c>
      <c r="H45" s="13" t="s">
        <v>817</v>
      </c>
      <c r="I45" s="14">
        <v>3</v>
      </c>
      <c r="J45" s="13" t="s">
        <v>37</v>
      </c>
      <c r="K45" s="13" t="s">
        <v>448</v>
      </c>
      <c r="L45" s="13" t="s">
        <v>718</v>
      </c>
      <c r="M45" s="13" t="s">
        <v>818</v>
      </c>
    </row>
    <row r="46" spans="1:13" x14ac:dyDescent="0.3">
      <c r="A46" s="13" t="s">
        <v>38</v>
      </c>
      <c r="B46" s="13" t="s">
        <v>668</v>
      </c>
      <c r="C46" s="13" t="s">
        <v>372</v>
      </c>
      <c r="D46" s="13" t="s">
        <v>791</v>
      </c>
      <c r="E46" s="13" t="s">
        <v>810</v>
      </c>
      <c r="F46" s="13" t="s">
        <v>365</v>
      </c>
      <c r="G46" s="13" t="s">
        <v>819</v>
      </c>
      <c r="H46" s="13" t="s">
        <v>817</v>
      </c>
      <c r="I46" s="14">
        <v>3</v>
      </c>
      <c r="J46" s="13" t="s">
        <v>37</v>
      </c>
      <c r="K46" s="13" t="s">
        <v>448</v>
      </c>
      <c r="L46" s="13" t="s">
        <v>718</v>
      </c>
      <c r="M46" s="13" t="s">
        <v>818</v>
      </c>
    </row>
    <row r="47" spans="1:13" x14ac:dyDescent="0.3">
      <c r="A47" s="13" t="s">
        <v>38</v>
      </c>
      <c r="B47" s="13" t="s">
        <v>668</v>
      </c>
      <c r="C47" s="13" t="s">
        <v>372</v>
      </c>
      <c r="D47" s="13" t="s">
        <v>791</v>
      </c>
      <c r="E47" s="13" t="s">
        <v>810</v>
      </c>
      <c r="F47" s="13" t="s">
        <v>365</v>
      </c>
      <c r="G47" s="13" t="s">
        <v>820</v>
      </c>
      <c r="H47" s="13" t="s">
        <v>821</v>
      </c>
      <c r="I47" s="14">
        <v>2</v>
      </c>
      <c r="J47" s="13" t="s">
        <v>37</v>
      </c>
      <c r="K47" s="13" t="s">
        <v>448</v>
      </c>
      <c r="L47" s="13" t="s">
        <v>718</v>
      </c>
      <c r="M47" s="13" t="s">
        <v>740</v>
      </c>
    </row>
    <row r="48" spans="1:13" x14ac:dyDescent="0.3">
      <c r="A48" s="13" t="s">
        <v>38</v>
      </c>
      <c r="B48" s="13" t="s">
        <v>668</v>
      </c>
      <c r="C48" s="13" t="s">
        <v>372</v>
      </c>
      <c r="D48" s="13" t="s">
        <v>791</v>
      </c>
      <c r="E48" s="13" t="s">
        <v>810</v>
      </c>
      <c r="F48" s="13" t="s">
        <v>365</v>
      </c>
      <c r="G48" s="13" t="s">
        <v>822</v>
      </c>
      <c r="H48" s="13" t="s">
        <v>823</v>
      </c>
      <c r="I48" s="14">
        <v>2</v>
      </c>
      <c r="J48" s="13" t="s">
        <v>37</v>
      </c>
      <c r="K48" s="13" t="s">
        <v>448</v>
      </c>
      <c r="L48" s="13" t="s">
        <v>718</v>
      </c>
      <c r="M48" s="13" t="s">
        <v>740</v>
      </c>
    </row>
    <row r="49" spans="1:13" x14ac:dyDescent="0.3">
      <c r="A49" s="13" t="s">
        <v>22</v>
      </c>
      <c r="B49" s="13" t="s">
        <v>426</v>
      </c>
      <c r="C49" s="13" t="s">
        <v>372</v>
      </c>
      <c r="D49" s="13" t="s">
        <v>427</v>
      </c>
      <c r="E49" s="13" t="s">
        <v>432</v>
      </c>
      <c r="F49" s="13" t="s">
        <v>365</v>
      </c>
      <c r="G49" s="13" t="s">
        <v>750</v>
      </c>
      <c r="H49" s="13" t="s">
        <v>727</v>
      </c>
      <c r="I49" s="14">
        <v>1</v>
      </c>
      <c r="J49" s="13" t="s">
        <v>21</v>
      </c>
      <c r="K49" s="13" t="s">
        <v>368</v>
      </c>
      <c r="L49" s="13" t="s">
        <v>718</v>
      </c>
      <c r="M49" s="13" t="s">
        <v>729</v>
      </c>
    </row>
    <row r="50" spans="1:13" x14ac:dyDescent="0.3">
      <c r="A50" s="13" t="s">
        <v>22</v>
      </c>
      <c r="B50" s="13" t="s">
        <v>426</v>
      </c>
      <c r="C50" s="13" t="s">
        <v>372</v>
      </c>
      <c r="D50" s="13" t="s">
        <v>427</v>
      </c>
      <c r="E50" s="13" t="s">
        <v>432</v>
      </c>
      <c r="F50" s="13" t="s">
        <v>365</v>
      </c>
      <c r="G50" s="13" t="s">
        <v>751</v>
      </c>
      <c r="H50" s="13" t="s">
        <v>727</v>
      </c>
      <c r="I50" s="14">
        <v>1</v>
      </c>
      <c r="J50" s="13" t="s">
        <v>21</v>
      </c>
      <c r="K50" s="13" t="s">
        <v>368</v>
      </c>
      <c r="L50" s="13" t="s">
        <v>718</v>
      </c>
      <c r="M50" s="13" t="s">
        <v>729</v>
      </c>
    </row>
    <row r="51" spans="1:13" x14ac:dyDescent="0.3">
      <c r="A51" s="13" t="s">
        <v>22</v>
      </c>
      <c r="B51" s="13" t="s">
        <v>426</v>
      </c>
      <c r="C51" s="13" t="s">
        <v>372</v>
      </c>
      <c r="D51" s="13" t="s">
        <v>427</v>
      </c>
      <c r="E51" s="13" t="s">
        <v>432</v>
      </c>
      <c r="F51" s="13" t="s">
        <v>365</v>
      </c>
      <c r="G51" s="13" t="s">
        <v>726</v>
      </c>
      <c r="H51" s="13" t="s">
        <v>727</v>
      </c>
      <c r="I51" s="14">
        <v>2</v>
      </c>
      <c r="J51" s="13" t="s">
        <v>21</v>
      </c>
      <c r="K51" s="13" t="s">
        <v>368</v>
      </c>
      <c r="L51" s="13" t="s">
        <v>718</v>
      </c>
      <c r="M51" s="13" t="s">
        <v>729</v>
      </c>
    </row>
    <row r="52" spans="1:13" x14ac:dyDescent="0.3">
      <c r="A52" s="13" t="s">
        <v>88</v>
      </c>
      <c r="B52" s="13" t="s">
        <v>436</v>
      </c>
      <c r="C52" s="13" t="s">
        <v>437</v>
      </c>
      <c r="D52" s="13" t="s">
        <v>438</v>
      </c>
      <c r="E52" s="13" t="s">
        <v>439</v>
      </c>
      <c r="F52" s="13" t="s">
        <v>365</v>
      </c>
      <c r="G52" s="13" t="s">
        <v>779</v>
      </c>
      <c r="H52" s="13" t="s">
        <v>780</v>
      </c>
      <c r="I52" s="14">
        <v>1</v>
      </c>
      <c r="J52" s="13" t="s">
        <v>87</v>
      </c>
      <c r="K52" s="13" t="s">
        <v>368</v>
      </c>
      <c r="L52" s="13" t="s">
        <v>718</v>
      </c>
      <c r="M52" s="13" t="s">
        <v>733</v>
      </c>
    </row>
    <row r="53" spans="1:13" x14ac:dyDescent="0.3">
      <c r="A53" s="13" t="s">
        <v>88</v>
      </c>
      <c r="B53" s="13" t="s">
        <v>436</v>
      </c>
      <c r="C53" s="13" t="s">
        <v>437</v>
      </c>
      <c r="D53" s="13" t="s">
        <v>438</v>
      </c>
      <c r="E53" s="13" t="s">
        <v>439</v>
      </c>
      <c r="F53" s="13" t="s">
        <v>365</v>
      </c>
      <c r="G53" s="13" t="s">
        <v>731</v>
      </c>
      <c r="H53" s="13" t="s">
        <v>732</v>
      </c>
      <c r="I53" s="14">
        <v>2</v>
      </c>
      <c r="J53" s="13" t="s">
        <v>87</v>
      </c>
      <c r="K53" s="13" t="s">
        <v>368</v>
      </c>
      <c r="L53" s="13" t="s">
        <v>718</v>
      </c>
      <c r="M53" s="13" t="s">
        <v>733</v>
      </c>
    </row>
    <row r="54" spans="1:13" x14ac:dyDescent="0.3">
      <c r="A54" s="13" t="s">
        <v>88</v>
      </c>
      <c r="B54" s="13" t="s">
        <v>436</v>
      </c>
      <c r="C54" s="13" t="s">
        <v>437</v>
      </c>
      <c r="D54" s="13" t="s">
        <v>438</v>
      </c>
      <c r="E54" s="13" t="s">
        <v>439</v>
      </c>
      <c r="F54" s="13" t="s">
        <v>365</v>
      </c>
      <c r="G54" s="13" t="s">
        <v>824</v>
      </c>
      <c r="H54" s="13" t="s">
        <v>825</v>
      </c>
      <c r="I54" s="14">
        <v>1</v>
      </c>
      <c r="J54" s="13" t="s">
        <v>87</v>
      </c>
      <c r="K54" s="13" t="s">
        <v>368</v>
      </c>
      <c r="L54" s="13" t="s">
        <v>718</v>
      </c>
      <c r="M54" s="13" t="s">
        <v>733</v>
      </c>
    </row>
    <row r="55" spans="1:13" x14ac:dyDescent="0.3">
      <c r="A55" s="13" t="s">
        <v>330</v>
      </c>
      <c r="B55" s="13" t="s">
        <v>826</v>
      </c>
      <c r="C55" s="13" t="s">
        <v>419</v>
      </c>
      <c r="D55" s="13" t="s">
        <v>827</v>
      </c>
      <c r="E55" s="13" t="s">
        <v>828</v>
      </c>
      <c r="F55" s="13" t="s">
        <v>365</v>
      </c>
      <c r="G55" s="13" t="s">
        <v>829</v>
      </c>
      <c r="H55" s="13" t="s">
        <v>830</v>
      </c>
      <c r="I55" s="14">
        <v>3</v>
      </c>
      <c r="J55" s="13" t="s">
        <v>329</v>
      </c>
      <c r="K55" s="13" t="s">
        <v>465</v>
      </c>
      <c r="L55" s="13" t="s">
        <v>718</v>
      </c>
      <c r="M55" s="13" t="s">
        <v>831</v>
      </c>
    </row>
    <row r="56" spans="1:13" x14ac:dyDescent="0.3">
      <c r="A56" s="13" t="s">
        <v>156</v>
      </c>
      <c r="B56" s="13" t="s">
        <v>832</v>
      </c>
      <c r="C56" s="13" t="s">
        <v>372</v>
      </c>
      <c r="D56" s="13" t="s">
        <v>833</v>
      </c>
      <c r="E56" s="13" t="s">
        <v>834</v>
      </c>
      <c r="F56" s="13" t="s">
        <v>365</v>
      </c>
      <c r="G56" s="13" t="s">
        <v>726</v>
      </c>
      <c r="H56" s="13" t="s">
        <v>727</v>
      </c>
      <c r="I56" s="14">
        <v>2</v>
      </c>
      <c r="J56" s="13" t="s">
        <v>155</v>
      </c>
      <c r="K56" s="13" t="s">
        <v>404</v>
      </c>
      <c r="L56" s="13" t="s">
        <v>718</v>
      </c>
      <c r="M56" s="13" t="s">
        <v>729</v>
      </c>
    </row>
    <row r="57" spans="1:13" x14ac:dyDescent="0.3">
      <c r="A57" s="13" t="s">
        <v>174</v>
      </c>
      <c r="B57" s="13" t="s">
        <v>835</v>
      </c>
      <c r="C57" s="13" t="s">
        <v>473</v>
      </c>
      <c r="D57" s="13" t="s">
        <v>836</v>
      </c>
      <c r="E57" s="13" t="s">
        <v>837</v>
      </c>
      <c r="F57" s="13" t="s">
        <v>365</v>
      </c>
      <c r="G57" s="13" t="s">
        <v>731</v>
      </c>
      <c r="H57" s="13" t="s">
        <v>732</v>
      </c>
      <c r="I57" s="14">
        <v>2</v>
      </c>
      <c r="J57" s="13" t="s">
        <v>173</v>
      </c>
      <c r="K57" s="13" t="s">
        <v>401</v>
      </c>
      <c r="L57" s="13" t="s">
        <v>718</v>
      </c>
      <c r="M57" s="13" t="s">
        <v>733</v>
      </c>
    </row>
    <row r="58" spans="1:13" x14ac:dyDescent="0.3">
      <c r="A58" s="13" t="s">
        <v>182</v>
      </c>
      <c r="B58" s="13" t="s">
        <v>668</v>
      </c>
      <c r="C58" s="13" t="s">
        <v>372</v>
      </c>
      <c r="D58" s="13" t="s">
        <v>838</v>
      </c>
      <c r="E58" s="13" t="s">
        <v>839</v>
      </c>
      <c r="F58" s="13" t="s">
        <v>365</v>
      </c>
      <c r="G58" s="13" t="s">
        <v>747</v>
      </c>
      <c r="H58" s="13" t="s">
        <v>748</v>
      </c>
      <c r="I58" s="14">
        <v>3</v>
      </c>
      <c r="J58" s="13" t="s">
        <v>181</v>
      </c>
      <c r="K58" s="13" t="s">
        <v>394</v>
      </c>
      <c r="L58" s="13" t="s">
        <v>718</v>
      </c>
      <c r="M58" s="13" t="s">
        <v>370</v>
      </c>
    </row>
    <row r="59" spans="1:13" x14ac:dyDescent="0.3">
      <c r="A59" s="13" t="s">
        <v>182</v>
      </c>
      <c r="B59" s="13" t="s">
        <v>668</v>
      </c>
      <c r="C59" s="13" t="s">
        <v>372</v>
      </c>
      <c r="D59" s="13" t="s">
        <v>838</v>
      </c>
      <c r="E59" s="13" t="s">
        <v>840</v>
      </c>
      <c r="F59" s="13" t="s">
        <v>365</v>
      </c>
      <c r="G59" s="13" t="s">
        <v>841</v>
      </c>
      <c r="H59" s="13" t="s">
        <v>842</v>
      </c>
      <c r="I59" s="14">
        <v>1</v>
      </c>
      <c r="J59" s="13" t="s">
        <v>181</v>
      </c>
      <c r="K59" s="13" t="s">
        <v>541</v>
      </c>
      <c r="L59" s="13" t="s">
        <v>718</v>
      </c>
      <c r="M59" s="13" t="s">
        <v>843</v>
      </c>
    </row>
    <row r="60" spans="1:13" x14ac:dyDescent="0.3">
      <c r="A60" s="13" t="s">
        <v>182</v>
      </c>
      <c r="B60" s="13" t="s">
        <v>668</v>
      </c>
      <c r="C60" s="13" t="s">
        <v>372</v>
      </c>
      <c r="D60" s="13" t="s">
        <v>838</v>
      </c>
      <c r="E60" s="13" t="s">
        <v>844</v>
      </c>
      <c r="F60" s="13" t="s">
        <v>365</v>
      </c>
      <c r="G60" s="13" t="s">
        <v>845</v>
      </c>
      <c r="H60" s="13" t="s">
        <v>846</v>
      </c>
      <c r="I60" s="14">
        <v>1</v>
      </c>
      <c r="J60" s="13" t="s">
        <v>181</v>
      </c>
      <c r="K60" s="13" t="s">
        <v>450</v>
      </c>
      <c r="L60" s="13" t="s">
        <v>718</v>
      </c>
      <c r="M60" s="13" t="s">
        <v>733</v>
      </c>
    </row>
    <row r="61" spans="1:13" x14ac:dyDescent="0.3">
      <c r="A61" s="13" t="s">
        <v>30</v>
      </c>
      <c r="B61" s="13" t="s">
        <v>847</v>
      </c>
      <c r="C61" s="13" t="s">
        <v>437</v>
      </c>
      <c r="D61" s="13" t="s">
        <v>848</v>
      </c>
      <c r="E61" s="13" t="s">
        <v>849</v>
      </c>
      <c r="F61" s="13" t="s">
        <v>365</v>
      </c>
      <c r="G61" s="13" t="s">
        <v>747</v>
      </c>
      <c r="H61" s="13" t="s">
        <v>748</v>
      </c>
      <c r="I61" s="14">
        <v>1</v>
      </c>
      <c r="J61" s="13" t="s">
        <v>29</v>
      </c>
      <c r="K61" s="13" t="s">
        <v>410</v>
      </c>
      <c r="L61" s="13" t="s">
        <v>718</v>
      </c>
      <c r="M61" s="13" t="s">
        <v>370</v>
      </c>
    </row>
    <row r="62" spans="1:13" x14ac:dyDescent="0.3">
      <c r="A62" s="13" t="s">
        <v>30</v>
      </c>
      <c r="B62" s="13" t="s">
        <v>847</v>
      </c>
      <c r="C62" s="13" t="s">
        <v>437</v>
      </c>
      <c r="D62" s="13" t="s">
        <v>848</v>
      </c>
      <c r="E62" s="13" t="s">
        <v>849</v>
      </c>
      <c r="F62" s="13" t="s">
        <v>365</v>
      </c>
      <c r="G62" s="13" t="s">
        <v>850</v>
      </c>
      <c r="H62" s="13" t="s">
        <v>851</v>
      </c>
      <c r="I62" s="14">
        <v>1</v>
      </c>
      <c r="J62" s="13" t="s">
        <v>29</v>
      </c>
      <c r="K62" s="13" t="s">
        <v>410</v>
      </c>
      <c r="L62" s="13" t="s">
        <v>718</v>
      </c>
      <c r="M62" s="13" t="s">
        <v>852</v>
      </c>
    </row>
    <row r="63" spans="1:13" x14ac:dyDescent="0.3">
      <c r="A63" s="13" t="s">
        <v>30</v>
      </c>
      <c r="B63" s="13" t="s">
        <v>847</v>
      </c>
      <c r="C63" s="13" t="s">
        <v>437</v>
      </c>
      <c r="D63" s="13" t="s">
        <v>848</v>
      </c>
      <c r="E63" s="13" t="s">
        <v>849</v>
      </c>
      <c r="F63" s="13" t="s">
        <v>365</v>
      </c>
      <c r="G63" s="13" t="s">
        <v>853</v>
      </c>
      <c r="H63" s="13" t="s">
        <v>854</v>
      </c>
      <c r="I63" s="14">
        <v>2</v>
      </c>
      <c r="J63" s="13" t="s">
        <v>29</v>
      </c>
      <c r="K63" s="13" t="s">
        <v>410</v>
      </c>
      <c r="L63" s="13" t="s">
        <v>718</v>
      </c>
      <c r="M63" s="13" t="s">
        <v>560</v>
      </c>
    </row>
    <row r="64" spans="1:13" x14ac:dyDescent="0.3">
      <c r="A64" s="13" t="s">
        <v>30</v>
      </c>
      <c r="B64" s="13" t="s">
        <v>847</v>
      </c>
      <c r="C64" s="13" t="s">
        <v>437</v>
      </c>
      <c r="D64" s="13" t="s">
        <v>848</v>
      </c>
      <c r="E64" s="13" t="s">
        <v>855</v>
      </c>
      <c r="F64" s="13" t="s">
        <v>365</v>
      </c>
      <c r="G64" s="13" t="s">
        <v>856</v>
      </c>
      <c r="H64" s="13" t="s">
        <v>857</v>
      </c>
      <c r="I64" s="14">
        <v>1</v>
      </c>
      <c r="J64" s="13" t="s">
        <v>29</v>
      </c>
      <c r="K64" s="13" t="s">
        <v>401</v>
      </c>
      <c r="L64" s="13" t="s">
        <v>718</v>
      </c>
      <c r="M64" s="13" t="s">
        <v>858</v>
      </c>
    </row>
    <row r="65" spans="1:13" x14ac:dyDescent="0.3">
      <c r="A65" s="13" t="s">
        <v>30</v>
      </c>
      <c r="B65" s="13" t="s">
        <v>847</v>
      </c>
      <c r="C65" s="13" t="s">
        <v>437</v>
      </c>
      <c r="D65" s="13" t="s">
        <v>848</v>
      </c>
      <c r="E65" s="13" t="s">
        <v>855</v>
      </c>
      <c r="F65" s="13" t="s">
        <v>365</v>
      </c>
      <c r="G65" s="13" t="s">
        <v>722</v>
      </c>
      <c r="H65" s="13" t="s">
        <v>723</v>
      </c>
      <c r="I65" s="14">
        <v>1</v>
      </c>
      <c r="J65" s="13" t="s">
        <v>29</v>
      </c>
      <c r="K65" s="13" t="s">
        <v>401</v>
      </c>
      <c r="L65" s="13" t="s">
        <v>718</v>
      </c>
      <c r="M65" s="13" t="s">
        <v>724</v>
      </c>
    </row>
    <row r="66" spans="1:13" x14ac:dyDescent="0.3">
      <c r="A66" s="13" t="s">
        <v>30</v>
      </c>
      <c r="B66" s="13" t="s">
        <v>847</v>
      </c>
      <c r="C66" s="13" t="s">
        <v>437</v>
      </c>
      <c r="D66" s="13" t="s">
        <v>848</v>
      </c>
      <c r="E66" s="13" t="s">
        <v>859</v>
      </c>
      <c r="F66" s="13" t="s">
        <v>365</v>
      </c>
      <c r="G66" s="13" t="s">
        <v>747</v>
      </c>
      <c r="H66" s="13" t="s">
        <v>748</v>
      </c>
      <c r="I66" s="14">
        <v>1</v>
      </c>
      <c r="J66" s="13" t="s">
        <v>29</v>
      </c>
      <c r="K66" s="13" t="s">
        <v>404</v>
      </c>
      <c r="L66" s="13" t="s">
        <v>718</v>
      </c>
      <c r="M66" s="13" t="s">
        <v>370</v>
      </c>
    </row>
    <row r="67" spans="1:13" x14ac:dyDescent="0.3">
      <c r="A67" s="13" t="s">
        <v>30</v>
      </c>
      <c r="B67" s="13" t="s">
        <v>847</v>
      </c>
      <c r="C67" s="13" t="s">
        <v>437</v>
      </c>
      <c r="D67" s="13" t="s">
        <v>848</v>
      </c>
      <c r="E67" s="13" t="s">
        <v>860</v>
      </c>
      <c r="F67" s="13" t="s">
        <v>365</v>
      </c>
      <c r="G67" s="13" t="s">
        <v>856</v>
      </c>
      <c r="H67" s="13" t="s">
        <v>857</v>
      </c>
      <c r="I67" s="14">
        <v>1</v>
      </c>
      <c r="J67" s="13" t="s">
        <v>29</v>
      </c>
      <c r="K67" s="13" t="s">
        <v>518</v>
      </c>
      <c r="L67" s="13" t="s">
        <v>718</v>
      </c>
      <c r="M67" s="13" t="s">
        <v>858</v>
      </c>
    </row>
    <row r="68" spans="1:13" x14ac:dyDescent="0.3">
      <c r="A68" s="13" t="s">
        <v>20</v>
      </c>
      <c r="B68" s="13" t="s">
        <v>451</v>
      </c>
      <c r="C68" s="13" t="s">
        <v>372</v>
      </c>
      <c r="D68" s="13" t="s">
        <v>452</v>
      </c>
      <c r="E68" s="13" t="s">
        <v>861</v>
      </c>
      <c r="F68" s="13" t="s">
        <v>365</v>
      </c>
      <c r="G68" s="13" t="s">
        <v>853</v>
      </c>
      <c r="H68" s="13" t="s">
        <v>854</v>
      </c>
      <c r="I68" s="14">
        <v>2</v>
      </c>
      <c r="J68" s="13" t="s">
        <v>19</v>
      </c>
      <c r="K68" s="13" t="s">
        <v>484</v>
      </c>
      <c r="L68" s="13" t="s">
        <v>718</v>
      </c>
      <c r="M68" s="13" t="s">
        <v>560</v>
      </c>
    </row>
    <row r="69" spans="1:13" x14ac:dyDescent="0.3">
      <c r="A69" s="13" t="s">
        <v>20</v>
      </c>
      <c r="B69" s="13" t="s">
        <v>451</v>
      </c>
      <c r="C69" s="13" t="s">
        <v>372</v>
      </c>
      <c r="D69" s="13" t="s">
        <v>452</v>
      </c>
      <c r="E69" s="13" t="s">
        <v>862</v>
      </c>
      <c r="F69" s="13" t="s">
        <v>365</v>
      </c>
      <c r="G69" s="13" t="s">
        <v>853</v>
      </c>
      <c r="H69" s="13" t="s">
        <v>854</v>
      </c>
      <c r="I69" s="14">
        <v>2</v>
      </c>
      <c r="J69" s="13" t="s">
        <v>19</v>
      </c>
      <c r="K69" s="13" t="s">
        <v>394</v>
      </c>
      <c r="L69" s="13" t="s">
        <v>718</v>
      </c>
      <c r="M69" s="13" t="s">
        <v>560</v>
      </c>
    </row>
    <row r="70" spans="1:13" x14ac:dyDescent="0.3">
      <c r="A70" s="13" t="s">
        <v>20</v>
      </c>
      <c r="B70" s="13" t="s">
        <v>451</v>
      </c>
      <c r="C70" s="13" t="s">
        <v>372</v>
      </c>
      <c r="D70" s="13" t="s">
        <v>452</v>
      </c>
      <c r="E70" s="13" t="s">
        <v>863</v>
      </c>
      <c r="F70" s="13" t="s">
        <v>365</v>
      </c>
      <c r="G70" s="13" t="s">
        <v>747</v>
      </c>
      <c r="H70" s="13" t="s">
        <v>748</v>
      </c>
      <c r="I70" s="14">
        <v>1</v>
      </c>
      <c r="J70" s="13" t="s">
        <v>19</v>
      </c>
      <c r="K70" s="13" t="s">
        <v>424</v>
      </c>
      <c r="L70" s="13" t="s">
        <v>718</v>
      </c>
      <c r="M70" s="13" t="s">
        <v>370</v>
      </c>
    </row>
    <row r="71" spans="1:13" x14ac:dyDescent="0.3">
      <c r="A71" s="13" t="s">
        <v>20</v>
      </c>
      <c r="B71" s="13" t="s">
        <v>451</v>
      </c>
      <c r="C71" s="13" t="s">
        <v>372</v>
      </c>
      <c r="D71" s="13" t="s">
        <v>452</v>
      </c>
      <c r="E71" s="13" t="s">
        <v>864</v>
      </c>
      <c r="F71" s="13" t="s">
        <v>365</v>
      </c>
      <c r="G71" s="13" t="s">
        <v>747</v>
      </c>
      <c r="H71" s="13" t="s">
        <v>748</v>
      </c>
      <c r="I71" s="14">
        <v>1</v>
      </c>
      <c r="J71" s="13" t="s">
        <v>19</v>
      </c>
      <c r="K71" s="13" t="s">
        <v>465</v>
      </c>
      <c r="L71" s="13" t="s">
        <v>718</v>
      </c>
      <c r="M71" s="13" t="s">
        <v>370</v>
      </c>
    </row>
    <row r="72" spans="1:13" x14ac:dyDescent="0.3">
      <c r="A72" s="13" t="s">
        <v>20</v>
      </c>
      <c r="B72" s="13" t="s">
        <v>451</v>
      </c>
      <c r="C72" s="13" t="s">
        <v>372</v>
      </c>
      <c r="D72" s="13" t="s">
        <v>452</v>
      </c>
      <c r="E72" s="13" t="s">
        <v>865</v>
      </c>
      <c r="F72" s="13" t="s">
        <v>365</v>
      </c>
      <c r="G72" s="13" t="s">
        <v>866</v>
      </c>
      <c r="H72" s="13" t="s">
        <v>867</v>
      </c>
      <c r="I72" s="14">
        <v>4</v>
      </c>
      <c r="J72" s="13" t="s">
        <v>19</v>
      </c>
      <c r="K72" s="13" t="s">
        <v>465</v>
      </c>
      <c r="L72" s="13" t="s">
        <v>718</v>
      </c>
      <c r="M72" s="13" t="s">
        <v>744</v>
      </c>
    </row>
    <row r="73" spans="1:13" x14ac:dyDescent="0.3">
      <c r="A73" s="13" t="s">
        <v>104</v>
      </c>
      <c r="B73" s="13" t="s">
        <v>868</v>
      </c>
      <c r="C73" s="13" t="s">
        <v>381</v>
      </c>
      <c r="D73" s="13" t="s">
        <v>869</v>
      </c>
      <c r="E73" s="13" t="s">
        <v>870</v>
      </c>
      <c r="F73" s="13" t="s">
        <v>375</v>
      </c>
      <c r="G73" s="13" t="s">
        <v>871</v>
      </c>
      <c r="H73" s="13" t="s">
        <v>872</v>
      </c>
      <c r="I73" s="14">
        <v>1</v>
      </c>
      <c r="J73" s="13" t="s">
        <v>103</v>
      </c>
      <c r="K73" s="13" t="s">
        <v>799</v>
      </c>
      <c r="L73" s="13" t="s">
        <v>718</v>
      </c>
      <c r="M73" s="13" t="s">
        <v>873</v>
      </c>
    </row>
    <row r="74" spans="1:13" x14ac:dyDescent="0.3">
      <c r="A74" s="13" t="s">
        <v>104</v>
      </c>
      <c r="B74" s="13" t="s">
        <v>868</v>
      </c>
      <c r="C74" s="13" t="s">
        <v>381</v>
      </c>
      <c r="D74" s="13" t="s">
        <v>869</v>
      </c>
      <c r="E74" s="13" t="s">
        <v>870</v>
      </c>
      <c r="F74" s="13" t="s">
        <v>375</v>
      </c>
      <c r="G74" s="13" t="s">
        <v>874</v>
      </c>
      <c r="H74" s="13" t="s">
        <v>875</v>
      </c>
      <c r="I74" s="14">
        <v>1</v>
      </c>
      <c r="J74" s="13" t="s">
        <v>103</v>
      </c>
      <c r="K74" s="13" t="s">
        <v>799</v>
      </c>
      <c r="L74" s="13" t="s">
        <v>718</v>
      </c>
      <c r="M74" s="13" t="s">
        <v>873</v>
      </c>
    </row>
    <row r="75" spans="1:13" x14ac:dyDescent="0.3">
      <c r="A75" s="13" t="s">
        <v>324</v>
      </c>
      <c r="B75" s="13" t="s">
        <v>512</v>
      </c>
      <c r="C75" s="13" t="s">
        <v>513</v>
      </c>
      <c r="D75" s="13" t="s">
        <v>876</v>
      </c>
      <c r="E75" s="13" t="s">
        <v>877</v>
      </c>
      <c r="F75" s="13" t="s">
        <v>365</v>
      </c>
      <c r="G75" s="13" t="s">
        <v>878</v>
      </c>
      <c r="H75" s="13" t="s">
        <v>879</v>
      </c>
      <c r="I75" s="14">
        <v>1</v>
      </c>
      <c r="J75" s="13" t="s">
        <v>323</v>
      </c>
      <c r="K75" s="13" t="s">
        <v>394</v>
      </c>
      <c r="L75" s="13" t="s">
        <v>718</v>
      </c>
      <c r="M75" s="13" t="s">
        <v>880</v>
      </c>
    </row>
    <row r="76" spans="1:13" x14ac:dyDescent="0.3">
      <c r="A76" s="13" t="s">
        <v>106</v>
      </c>
      <c r="B76" s="13" t="s">
        <v>462</v>
      </c>
      <c r="C76" s="13" t="s">
        <v>372</v>
      </c>
      <c r="D76" s="13" t="s">
        <v>463</v>
      </c>
      <c r="E76" s="13" t="s">
        <v>881</v>
      </c>
      <c r="F76" s="13" t="s">
        <v>365</v>
      </c>
      <c r="G76" s="13" t="s">
        <v>824</v>
      </c>
      <c r="H76" s="13" t="s">
        <v>825</v>
      </c>
      <c r="I76" s="14">
        <v>1</v>
      </c>
      <c r="J76" s="13" t="s">
        <v>105</v>
      </c>
      <c r="K76" s="13" t="s">
        <v>404</v>
      </c>
      <c r="L76" s="13" t="s">
        <v>718</v>
      </c>
      <c r="M76" s="13" t="s">
        <v>733</v>
      </c>
    </row>
    <row r="77" spans="1:13" x14ac:dyDescent="0.3">
      <c r="A77" s="13" t="s">
        <v>108</v>
      </c>
      <c r="B77" s="13" t="s">
        <v>472</v>
      </c>
      <c r="C77" s="13" t="s">
        <v>473</v>
      </c>
      <c r="D77" s="13" t="s">
        <v>474</v>
      </c>
      <c r="E77" s="13" t="s">
        <v>882</v>
      </c>
      <c r="F77" s="13" t="s">
        <v>365</v>
      </c>
      <c r="G77" s="13" t="s">
        <v>750</v>
      </c>
      <c r="H77" s="13" t="s">
        <v>727</v>
      </c>
      <c r="I77" s="14">
        <v>2</v>
      </c>
      <c r="J77" s="13" t="s">
        <v>107</v>
      </c>
      <c r="K77" s="13" t="s">
        <v>368</v>
      </c>
      <c r="L77" s="13" t="s">
        <v>718</v>
      </c>
      <c r="M77" s="13" t="s">
        <v>729</v>
      </c>
    </row>
    <row r="78" spans="1:13" x14ac:dyDescent="0.3">
      <c r="A78" s="13" t="s">
        <v>108</v>
      </c>
      <c r="B78" s="13" t="s">
        <v>472</v>
      </c>
      <c r="C78" s="13" t="s">
        <v>473</v>
      </c>
      <c r="D78" s="13" t="s">
        <v>474</v>
      </c>
      <c r="E78" s="13" t="s">
        <v>882</v>
      </c>
      <c r="F78" s="13" t="s">
        <v>365</v>
      </c>
      <c r="G78" s="13" t="s">
        <v>751</v>
      </c>
      <c r="H78" s="13" t="s">
        <v>727</v>
      </c>
      <c r="I78" s="14">
        <v>2</v>
      </c>
      <c r="J78" s="13" t="s">
        <v>107</v>
      </c>
      <c r="K78" s="13" t="s">
        <v>368</v>
      </c>
      <c r="L78" s="13" t="s">
        <v>718</v>
      </c>
      <c r="M78" s="13" t="s">
        <v>729</v>
      </c>
    </row>
    <row r="79" spans="1:13" x14ac:dyDescent="0.3">
      <c r="A79" s="13" t="s">
        <v>108</v>
      </c>
      <c r="B79" s="13" t="s">
        <v>472</v>
      </c>
      <c r="C79" s="13" t="s">
        <v>473</v>
      </c>
      <c r="D79" s="13" t="s">
        <v>474</v>
      </c>
      <c r="E79" s="13" t="s">
        <v>882</v>
      </c>
      <c r="F79" s="13" t="s">
        <v>365</v>
      </c>
      <c r="G79" s="13" t="s">
        <v>726</v>
      </c>
      <c r="H79" s="13" t="s">
        <v>727</v>
      </c>
      <c r="I79" s="14">
        <v>2</v>
      </c>
      <c r="J79" s="13" t="s">
        <v>107</v>
      </c>
      <c r="K79" s="13" t="s">
        <v>368</v>
      </c>
      <c r="L79" s="13" t="s">
        <v>718</v>
      </c>
      <c r="M79" s="13" t="s">
        <v>729</v>
      </c>
    </row>
    <row r="80" spans="1:13" x14ac:dyDescent="0.3">
      <c r="A80" s="13" t="s">
        <v>266</v>
      </c>
      <c r="B80" s="13" t="s">
        <v>883</v>
      </c>
      <c r="C80" s="13" t="s">
        <v>419</v>
      </c>
      <c r="D80" s="13" t="s">
        <v>884</v>
      </c>
      <c r="E80" s="13" t="s">
        <v>885</v>
      </c>
      <c r="F80" s="13" t="s">
        <v>365</v>
      </c>
      <c r="G80" s="13" t="s">
        <v>759</v>
      </c>
      <c r="H80" s="13" t="s">
        <v>760</v>
      </c>
      <c r="I80" s="14">
        <v>1</v>
      </c>
      <c r="J80" s="13" t="s">
        <v>265</v>
      </c>
      <c r="K80" s="13" t="s">
        <v>394</v>
      </c>
      <c r="L80" s="13" t="s">
        <v>718</v>
      </c>
      <c r="M80" s="13" t="s">
        <v>761</v>
      </c>
    </row>
    <row r="81" spans="1:13" x14ac:dyDescent="0.3">
      <c r="A81" s="13" t="s">
        <v>170</v>
      </c>
      <c r="B81" s="13" t="s">
        <v>479</v>
      </c>
      <c r="C81" s="13" t="s">
        <v>372</v>
      </c>
      <c r="D81" s="13" t="s">
        <v>480</v>
      </c>
      <c r="E81" s="13" t="s">
        <v>886</v>
      </c>
      <c r="F81" s="13" t="s">
        <v>365</v>
      </c>
      <c r="G81" s="13" t="s">
        <v>747</v>
      </c>
      <c r="H81" s="13" t="s">
        <v>748</v>
      </c>
      <c r="I81" s="14">
        <v>1</v>
      </c>
      <c r="J81" s="13" t="s">
        <v>169</v>
      </c>
      <c r="K81" s="13" t="s">
        <v>465</v>
      </c>
      <c r="L81" s="13" t="s">
        <v>718</v>
      </c>
      <c r="M81" s="13" t="s">
        <v>370</v>
      </c>
    </row>
    <row r="82" spans="1:13" x14ac:dyDescent="0.3">
      <c r="A82" s="13" t="s">
        <v>170</v>
      </c>
      <c r="B82" s="13" t="s">
        <v>479</v>
      </c>
      <c r="C82" s="13" t="s">
        <v>372</v>
      </c>
      <c r="D82" s="13" t="s">
        <v>480</v>
      </c>
      <c r="E82" s="13" t="s">
        <v>886</v>
      </c>
      <c r="F82" s="13" t="s">
        <v>365</v>
      </c>
      <c r="G82" s="13" t="s">
        <v>850</v>
      </c>
      <c r="H82" s="13" t="s">
        <v>851</v>
      </c>
      <c r="I82" s="14">
        <v>1</v>
      </c>
      <c r="J82" s="13" t="s">
        <v>169</v>
      </c>
      <c r="K82" s="13" t="s">
        <v>465</v>
      </c>
      <c r="L82" s="13" t="s">
        <v>718</v>
      </c>
      <c r="M82" s="13" t="s">
        <v>852</v>
      </c>
    </row>
    <row r="83" spans="1:13" x14ac:dyDescent="0.3">
      <c r="A83" s="13" t="s">
        <v>102</v>
      </c>
      <c r="B83" s="13" t="s">
        <v>887</v>
      </c>
      <c r="C83" s="13" t="s">
        <v>419</v>
      </c>
      <c r="D83" s="13" t="s">
        <v>888</v>
      </c>
      <c r="E83" s="13" t="s">
        <v>889</v>
      </c>
      <c r="F83" s="13" t="s">
        <v>365</v>
      </c>
      <c r="G83" s="13" t="s">
        <v>747</v>
      </c>
      <c r="H83" s="13" t="s">
        <v>748</v>
      </c>
      <c r="I83" s="14">
        <v>1</v>
      </c>
      <c r="J83" s="13" t="s">
        <v>101</v>
      </c>
      <c r="K83" s="13" t="s">
        <v>491</v>
      </c>
      <c r="L83" s="13" t="s">
        <v>718</v>
      </c>
      <c r="M83" s="13" t="s">
        <v>370</v>
      </c>
    </row>
    <row r="84" spans="1:13" x14ac:dyDescent="0.3">
      <c r="A84" s="13" t="s">
        <v>102</v>
      </c>
      <c r="B84" s="13" t="s">
        <v>887</v>
      </c>
      <c r="C84" s="13" t="s">
        <v>419</v>
      </c>
      <c r="D84" s="13" t="s">
        <v>888</v>
      </c>
      <c r="E84" s="13" t="s">
        <v>890</v>
      </c>
      <c r="F84" s="13" t="s">
        <v>365</v>
      </c>
      <c r="G84" s="13" t="s">
        <v>891</v>
      </c>
      <c r="H84" s="13" t="s">
        <v>892</v>
      </c>
      <c r="I84" s="14">
        <v>1</v>
      </c>
      <c r="J84" s="13" t="s">
        <v>101</v>
      </c>
      <c r="K84" s="13" t="s">
        <v>461</v>
      </c>
      <c r="L84" s="13" t="s">
        <v>718</v>
      </c>
      <c r="M84" s="13" t="s">
        <v>519</v>
      </c>
    </row>
    <row r="85" spans="1:13" x14ac:dyDescent="0.3">
      <c r="A85" s="13" t="s">
        <v>102</v>
      </c>
      <c r="B85" s="13" t="s">
        <v>887</v>
      </c>
      <c r="C85" s="13" t="s">
        <v>419</v>
      </c>
      <c r="D85" s="13" t="s">
        <v>888</v>
      </c>
      <c r="E85" s="13" t="s">
        <v>893</v>
      </c>
      <c r="F85" s="13" t="s">
        <v>365</v>
      </c>
      <c r="G85" s="13" t="s">
        <v>894</v>
      </c>
      <c r="H85" s="13" t="s">
        <v>895</v>
      </c>
      <c r="I85" s="14">
        <v>3</v>
      </c>
      <c r="J85" s="13" t="s">
        <v>101</v>
      </c>
      <c r="K85" s="13" t="s">
        <v>518</v>
      </c>
      <c r="L85" s="13" t="s">
        <v>718</v>
      </c>
      <c r="M85" s="13" t="s">
        <v>519</v>
      </c>
    </row>
    <row r="86" spans="1:13" x14ac:dyDescent="0.3">
      <c r="A86" s="13" t="s">
        <v>102</v>
      </c>
      <c r="B86" s="13" t="s">
        <v>887</v>
      </c>
      <c r="C86" s="13" t="s">
        <v>419</v>
      </c>
      <c r="D86" s="13" t="s">
        <v>888</v>
      </c>
      <c r="E86" s="13" t="s">
        <v>896</v>
      </c>
      <c r="F86" s="13" t="s">
        <v>365</v>
      </c>
      <c r="G86" s="13" t="s">
        <v>891</v>
      </c>
      <c r="H86" s="13" t="s">
        <v>892</v>
      </c>
      <c r="I86" s="14">
        <v>1</v>
      </c>
      <c r="J86" s="13" t="s">
        <v>101</v>
      </c>
      <c r="K86" s="13" t="s">
        <v>450</v>
      </c>
      <c r="L86" s="13" t="s">
        <v>718</v>
      </c>
      <c r="M86" s="13" t="s">
        <v>519</v>
      </c>
    </row>
    <row r="87" spans="1:13" x14ac:dyDescent="0.3">
      <c r="A87" s="13" t="s">
        <v>76</v>
      </c>
      <c r="B87" s="13" t="s">
        <v>897</v>
      </c>
      <c r="C87" s="13" t="s">
        <v>473</v>
      </c>
      <c r="D87" s="13" t="s">
        <v>898</v>
      </c>
      <c r="E87" s="13" t="s">
        <v>899</v>
      </c>
      <c r="F87" s="13" t="s">
        <v>365</v>
      </c>
      <c r="G87" s="13" t="s">
        <v>900</v>
      </c>
      <c r="H87" s="13" t="s">
        <v>901</v>
      </c>
      <c r="I87" s="14">
        <v>1</v>
      </c>
      <c r="J87" s="13" t="s">
        <v>75</v>
      </c>
      <c r="K87" s="13" t="s">
        <v>484</v>
      </c>
      <c r="L87" s="13" t="s">
        <v>718</v>
      </c>
      <c r="M87" s="13" t="s">
        <v>902</v>
      </c>
    </row>
    <row r="88" spans="1:13" x14ac:dyDescent="0.3">
      <c r="A88" s="13" t="s">
        <v>76</v>
      </c>
      <c r="B88" s="13" t="s">
        <v>897</v>
      </c>
      <c r="C88" s="13" t="s">
        <v>473</v>
      </c>
      <c r="D88" s="13" t="s">
        <v>898</v>
      </c>
      <c r="E88" s="13" t="s">
        <v>899</v>
      </c>
      <c r="F88" s="13" t="s">
        <v>365</v>
      </c>
      <c r="G88" s="13" t="s">
        <v>731</v>
      </c>
      <c r="H88" s="13" t="s">
        <v>732</v>
      </c>
      <c r="I88" s="14">
        <v>1</v>
      </c>
      <c r="J88" s="13" t="s">
        <v>75</v>
      </c>
      <c r="K88" s="13" t="s">
        <v>484</v>
      </c>
      <c r="L88" s="13" t="s">
        <v>718</v>
      </c>
      <c r="M88" s="13" t="s">
        <v>733</v>
      </c>
    </row>
    <row r="89" spans="1:13" x14ac:dyDescent="0.3">
      <c r="A89" s="13" t="s">
        <v>76</v>
      </c>
      <c r="B89" s="13" t="s">
        <v>897</v>
      </c>
      <c r="C89" s="13" t="s">
        <v>473</v>
      </c>
      <c r="D89" s="13" t="s">
        <v>898</v>
      </c>
      <c r="E89" s="13" t="s">
        <v>903</v>
      </c>
      <c r="F89" s="13" t="s">
        <v>365</v>
      </c>
      <c r="G89" s="13" t="s">
        <v>904</v>
      </c>
      <c r="H89" s="13" t="s">
        <v>905</v>
      </c>
      <c r="I89" s="14">
        <v>2</v>
      </c>
      <c r="J89" s="13" t="s">
        <v>75</v>
      </c>
      <c r="K89" s="13" t="s">
        <v>401</v>
      </c>
      <c r="L89" s="13" t="s">
        <v>718</v>
      </c>
      <c r="M89" s="13" t="s">
        <v>906</v>
      </c>
    </row>
    <row r="90" spans="1:13" x14ac:dyDescent="0.3">
      <c r="A90" s="13" t="s">
        <v>76</v>
      </c>
      <c r="B90" s="13" t="s">
        <v>897</v>
      </c>
      <c r="C90" s="13" t="s">
        <v>473</v>
      </c>
      <c r="D90" s="13" t="s">
        <v>898</v>
      </c>
      <c r="E90" s="13" t="s">
        <v>907</v>
      </c>
      <c r="F90" s="13" t="s">
        <v>365</v>
      </c>
      <c r="G90" s="13" t="s">
        <v>779</v>
      </c>
      <c r="H90" s="13" t="s">
        <v>780</v>
      </c>
      <c r="I90" s="14">
        <v>2</v>
      </c>
      <c r="J90" s="13" t="s">
        <v>75</v>
      </c>
      <c r="K90" s="13" t="s">
        <v>461</v>
      </c>
      <c r="L90" s="13" t="s">
        <v>718</v>
      </c>
      <c r="M90" s="13" t="s">
        <v>733</v>
      </c>
    </row>
    <row r="91" spans="1:13" x14ac:dyDescent="0.3">
      <c r="A91" s="13" t="s">
        <v>76</v>
      </c>
      <c r="B91" s="13" t="s">
        <v>897</v>
      </c>
      <c r="C91" s="13" t="s">
        <v>473</v>
      </c>
      <c r="D91" s="13" t="s">
        <v>898</v>
      </c>
      <c r="E91" s="13" t="s">
        <v>908</v>
      </c>
      <c r="F91" s="13" t="s">
        <v>365</v>
      </c>
      <c r="G91" s="13" t="s">
        <v>726</v>
      </c>
      <c r="H91" s="13" t="s">
        <v>727</v>
      </c>
      <c r="I91" s="14">
        <v>1</v>
      </c>
      <c r="J91" s="13" t="s">
        <v>75</v>
      </c>
      <c r="K91" s="13" t="s">
        <v>518</v>
      </c>
      <c r="L91" s="13" t="s">
        <v>718</v>
      </c>
      <c r="M91" s="13" t="s">
        <v>729</v>
      </c>
    </row>
    <row r="92" spans="1:13" x14ac:dyDescent="0.3">
      <c r="A92" s="13" t="s">
        <v>76</v>
      </c>
      <c r="B92" s="13" t="s">
        <v>897</v>
      </c>
      <c r="C92" s="13" t="s">
        <v>473</v>
      </c>
      <c r="D92" s="13" t="s">
        <v>898</v>
      </c>
      <c r="E92" s="13" t="s">
        <v>909</v>
      </c>
      <c r="F92" s="13" t="s">
        <v>365</v>
      </c>
      <c r="G92" s="13" t="s">
        <v>779</v>
      </c>
      <c r="H92" s="13" t="s">
        <v>780</v>
      </c>
      <c r="I92" s="14">
        <v>2</v>
      </c>
      <c r="J92" s="13" t="s">
        <v>75</v>
      </c>
      <c r="K92" s="13" t="s">
        <v>386</v>
      </c>
      <c r="L92" s="13" t="s">
        <v>718</v>
      </c>
      <c r="M92" s="13" t="s">
        <v>733</v>
      </c>
    </row>
    <row r="93" spans="1:13" x14ac:dyDescent="0.3">
      <c r="A93" s="13" t="s">
        <v>16</v>
      </c>
      <c r="B93" s="13" t="s">
        <v>486</v>
      </c>
      <c r="C93" s="13" t="s">
        <v>473</v>
      </c>
      <c r="D93" s="13" t="s">
        <v>487</v>
      </c>
      <c r="E93" s="13" t="s">
        <v>910</v>
      </c>
      <c r="F93" s="13" t="s">
        <v>365</v>
      </c>
      <c r="G93" s="13" t="s">
        <v>734</v>
      </c>
      <c r="H93" s="13" t="s">
        <v>735</v>
      </c>
      <c r="I93" s="14">
        <v>1</v>
      </c>
      <c r="J93" s="13" t="s">
        <v>15</v>
      </c>
      <c r="K93" s="13" t="s">
        <v>484</v>
      </c>
      <c r="L93" s="13" t="s">
        <v>718</v>
      </c>
      <c r="M93" s="13" t="s">
        <v>733</v>
      </c>
    </row>
    <row r="94" spans="1:13" x14ac:dyDescent="0.3">
      <c r="A94" s="13" t="s">
        <v>16</v>
      </c>
      <c r="B94" s="13" t="s">
        <v>486</v>
      </c>
      <c r="C94" s="13" t="s">
        <v>473</v>
      </c>
      <c r="D94" s="13" t="s">
        <v>487</v>
      </c>
      <c r="E94" s="13" t="s">
        <v>911</v>
      </c>
      <c r="F94" s="13" t="s">
        <v>365</v>
      </c>
      <c r="G94" s="13" t="s">
        <v>747</v>
      </c>
      <c r="H94" s="13" t="s">
        <v>748</v>
      </c>
      <c r="I94" s="14">
        <v>2</v>
      </c>
      <c r="J94" s="13" t="s">
        <v>15</v>
      </c>
      <c r="K94" s="13" t="s">
        <v>413</v>
      </c>
      <c r="L94" s="13" t="s">
        <v>718</v>
      </c>
      <c r="M94" s="13" t="s">
        <v>370</v>
      </c>
    </row>
    <row r="95" spans="1:13" x14ac:dyDescent="0.3">
      <c r="A95" s="13" t="s">
        <v>16</v>
      </c>
      <c r="B95" s="13" t="s">
        <v>486</v>
      </c>
      <c r="C95" s="13" t="s">
        <v>473</v>
      </c>
      <c r="D95" s="13" t="s">
        <v>487</v>
      </c>
      <c r="E95" s="13" t="s">
        <v>911</v>
      </c>
      <c r="F95" s="13" t="s">
        <v>365</v>
      </c>
      <c r="G95" s="13" t="s">
        <v>853</v>
      </c>
      <c r="H95" s="13" t="s">
        <v>854</v>
      </c>
      <c r="I95" s="14">
        <v>1</v>
      </c>
      <c r="J95" s="13" t="s">
        <v>15</v>
      </c>
      <c r="K95" s="13" t="s">
        <v>413</v>
      </c>
      <c r="L95" s="13" t="s">
        <v>718</v>
      </c>
      <c r="M95" s="13" t="s">
        <v>560</v>
      </c>
    </row>
    <row r="96" spans="1:13" x14ac:dyDescent="0.3">
      <c r="A96" s="13" t="s">
        <v>16</v>
      </c>
      <c r="B96" s="13" t="s">
        <v>486</v>
      </c>
      <c r="C96" s="13" t="s">
        <v>473</v>
      </c>
      <c r="D96" s="13" t="s">
        <v>487</v>
      </c>
      <c r="E96" s="13" t="s">
        <v>912</v>
      </c>
      <c r="F96" s="13" t="s">
        <v>365</v>
      </c>
      <c r="G96" s="13" t="s">
        <v>731</v>
      </c>
      <c r="H96" s="13" t="s">
        <v>732</v>
      </c>
      <c r="I96" s="14">
        <v>1</v>
      </c>
      <c r="J96" s="13" t="s">
        <v>15</v>
      </c>
      <c r="K96" s="13" t="s">
        <v>413</v>
      </c>
      <c r="L96" s="13" t="s">
        <v>718</v>
      </c>
      <c r="M96" s="13" t="s">
        <v>733</v>
      </c>
    </row>
    <row r="97" spans="1:13" x14ac:dyDescent="0.3">
      <c r="A97" s="13" t="s">
        <v>16</v>
      </c>
      <c r="B97" s="13" t="s">
        <v>486</v>
      </c>
      <c r="C97" s="13" t="s">
        <v>473</v>
      </c>
      <c r="D97" s="13" t="s">
        <v>487</v>
      </c>
      <c r="E97" s="13" t="s">
        <v>912</v>
      </c>
      <c r="F97" s="13" t="s">
        <v>365</v>
      </c>
      <c r="G97" s="13" t="s">
        <v>734</v>
      </c>
      <c r="H97" s="13" t="s">
        <v>735</v>
      </c>
      <c r="I97" s="14">
        <v>2</v>
      </c>
      <c r="J97" s="13" t="s">
        <v>15</v>
      </c>
      <c r="K97" s="13" t="s">
        <v>413</v>
      </c>
      <c r="L97" s="13" t="s">
        <v>718</v>
      </c>
      <c r="M97" s="13" t="s">
        <v>733</v>
      </c>
    </row>
    <row r="98" spans="1:13" x14ac:dyDescent="0.3">
      <c r="A98" s="13" t="s">
        <v>16</v>
      </c>
      <c r="B98" s="13" t="s">
        <v>486</v>
      </c>
      <c r="C98" s="13" t="s">
        <v>473</v>
      </c>
      <c r="D98" s="13" t="s">
        <v>487</v>
      </c>
      <c r="E98" s="13" t="s">
        <v>913</v>
      </c>
      <c r="F98" s="13" t="s">
        <v>365</v>
      </c>
      <c r="G98" s="13" t="s">
        <v>914</v>
      </c>
      <c r="H98" s="13" t="s">
        <v>915</v>
      </c>
      <c r="I98" s="14">
        <v>2</v>
      </c>
      <c r="J98" s="13" t="s">
        <v>15</v>
      </c>
      <c r="K98" s="13" t="s">
        <v>518</v>
      </c>
      <c r="L98" s="13" t="s">
        <v>718</v>
      </c>
      <c r="M98" s="13" t="s">
        <v>916</v>
      </c>
    </row>
    <row r="99" spans="1:13" x14ac:dyDescent="0.3">
      <c r="A99" s="13" t="s">
        <v>16</v>
      </c>
      <c r="B99" s="13" t="s">
        <v>486</v>
      </c>
      <c r="C99" s="13" t="s">
        <v>473</v>
      </c>
      <c r="D99" s="13" t="s">
        <v>487</v>
      </c>
      <c r="E99" s="13" t="s">
        <v>913</v>
      </c>
      <c r="F99" s="13" t="s">
        <v>365</v>
      </c>
      <c r="G99" s="13" t="s">
        <v>731</v>
      </c>
      <c r="H99" s="13" t="s">
        <v>732</v>
      </c>
      <c r="I99" s="14">
        <v>3</v>
      </c>
      <c r="J99" s="13" t="s">
        <v>15</v>
      </c>
      <c r="K99" s="13" t="s">
        <v>518</v>
      </c>
      <c r="L99" s="13" t="s">
        <v>718</v>
      </c>
      <c r="M99" s="13" t="s">
        <v>733</v>
      </c>
    </row>
    <row r="100" spans="1:13" x14ac:dyDescent="0.3">
      <c r="A100" s="13" t="s">
        <v>16</v>
      </c>
      <c r="B100" s="13" t="s">
        <v>486</v>
      </c>
      <c r="C100" s="13" t="s">
        <v>473</v>
      </c>
      <c r="D100" s="13" t="s">
        <v>487</v>
      </c>
      <c r="E100" s="13" t="s">
        <v>913</v>
      </c>
      <c r="F100" s="13" t="s">
        <v>365</v>
      </c>
      <c r="G100" s="13" t="s">
        <v>734</v>
      </c>
      <c r="H100" s="13" t="s">
        <v>735</v>
      </c>
      <c r="I100" s="14">
        <v>2</v>
      </c>
      <c r="J100" s="13" t="s">
        <v>15</v>
      </c>
      <c r="K100" s="13" t="s">
        <v>518</v>
      </c>
      <c r="L100" s="13" t="s">
        <v>718</v>
      </c>
      <c r="M100" s="13" t="s">
        <v>733</v>
      </c>
    </row>
    <row r="101" spans="1:13" x14ac:dyDescent="0.3">
      <c r="A101" s="13" t="s">
        <v>16</v>
      </c>
      <c r="B101" s="13" t="s">
        <v>486</v>
      </c>
      <c r="C101" s="13" t="s">
        <v>473</v>
      </c>
      <c r="D101" s="13" t="s">
        <v>487</v>
      </c>
      <c r="E101" s="13" t="s">
        <v>917</v>
      </c>
      <c r="F101" s="13" t="s">
        <v>365</v>
      </c>
      <c r="G101" s="13" t="s">
        <v>717</v>
      </c>
      <c r="H101" s="13" t="s">
        <v>569</v>
      </c>
      <c r="I101" s="14">
        <v>6</v>
      </c>
      <c r="J101" s="13" t="s">
        <v>15</v>
      </c>
      <c r="K101" s="13" t="s">
        <v>386</v>
      </c>
      <c r="L101" s="13" t="s">
        <v>718</v>
      </c>
      <c r="M101" s="13" t="s">
        <v>570</v>
      </c>
    </row>
    <row r="102" spans="1:13" x14ac:dyDescent="0.3">
      <c r="A102" s="13" t="s">
        <v>204</v>
      </c>
      <c r="B102" s="13" t="s">
        <v>508</v>
      </c>
      <c r="C102" s="13" t="s">
        <v>419</v>
      </c>
      <c r="D102" s="13" t="s">
        <v>918</v>
      </c>
      <c r="E102" s="13" t="s">
        <v>919</v>
      </c>
      <c r="F102" s="13" t="s">
        <v>365</v>
      </c>
      <c r="G102" s="13" t="s">
        <v>747</v>
      </c>
      <c r="H102" s="13" t="s">
        <v>748</v>
      </c>
      <c r="I102" s="14">
        <v>1</v>
      </c>
      <c r="J102" s="13" t="s">
        <v>203</v>
      </c>
      <c r="K102" s="13" t="s">
        <v>484</v>
      </c>
      <c r="L102" s="13" t="s">
        <v>718</v>
      </c>
      <c r="M102" s="13" t="s">
        <v>370</v>
      </c>
    </row>
    <row r="103" spans="1:13" x14ac:dyDescent="0.3">
      <c r="A103" s="13" t="s">
        <v>32</v>
      </c>
      <c r="B103" s="13" t="s">
        <v>704</v>
      </c>
      <c r="C103" s="13" t="s">
        <v>362</v>
      </c>
      <c r="D103" s="13" t="s">
        <v>920</v>
      </c>
      <c r="E103" s="13" t="s">
        <v>921</v>
      </c>
      <c r="F103" s="13" t="s">
        <v>365</v>
      </c>
      <c r="G103" s="13" t="s">
        <v>850</v>
      </c>
      <c r="H103" s="13" t="s">
        <v>851</v>
      </c>
      <c r="I103" s="14">
        <v>2</v>
      </c>
      <c r="J103" s="13" t="s">
        <v>31</v>
      </c>
      <c r="K103" s="13" t="s">
        <v>491</v>
      </c>
      <c r="L103" s="13" t="s">
        <v>718</v>
      </c>
      <c r="M103" s="13" t="s">
        <v>852</v>
      </c>
    </row>
    <row r="104" spans="1:13" x14ac:dyDescent="0.3">
      <c r="A104" s="13" t="s">
        <v>194</v>
      </c>
      <c r="B104" s="13" t="s">
        <v>472</v>
      </c>
      <c r="C104" s="13" t="s">
        <v>473</v>
      </c>
      <c r="D104" s="13" t="s">
        <v>922</v>
      </c>
      <c r="E104" s="13" t="s">
        <v>923</v>
      </c>
      <c r="F104" s="13" t="s">
        <v>365</v>
      </c>
      <c r="G104" s="13" t="s">
        <v>722</v>
      </c>
      <c r="H104" s="13" t="s">
        <v>723</v>
      </c>
      <c r="I104" s="14">
        <v>1</v>
      </c>
      <c r="J104" s="13" t="s">
        <v>193</v>
      </c>
      <c r="K104" s="13" t="s">
        <v>401</v>
      </c>
      <c r="L104" s="13" t="s">
        <v>718</v>
      </c>
      <c r="M104" s="13" t="s">
        <v>724</v>
      </c>
    </row>
    <row r="105" spans="1:13" x14ac:dyDescent="0.3">
      <c r="A105" s="13" t="s">
        <v>194</v>
      </c>
      <c r="B105" s="13" t="s">
        <v>472</v>
      </c>
      <c r="C105" s="13" t="s">
        <v>473</v>
      </c>
      <c r="D105" s="13" t="s">
        <v>922</v>
      </c>
      <c r="E105" s="13" t="s">
        <v>924</v>
      </c>
      <c r="F105" s="13" t="s">
        <v>365</v>
      </c>
      <c r="G105" s="13" t="s">
        <v>731</v>
      </c>
      <c r="H105" s="13" t="s">
        <v>732</v>
      </c>
      <c r="I105" s="14">
        <v>2</v>
      </c>
      <c r="J105" s="13" t="s">
        <v>193</v>
      </c>
      <c r="K105" s="13" t="s">
        <v>413</v>
      </c>
      <c r="L105" s="13" t="s">
        <v>718</v>
      </c>
      <c r="M105" s="13" t="s">
        <v>733</v>
      </c>
    </row>
    <row r="106" spans="1:13" x14ac:dyDescent="0.3">
      <c r="A106" s="13" t="s">
        <v>194</v>
      </c>
      <c r="B106" s="13" t="s">
        <v>472</v>
      </c>
      <c r="C106" s="13" t="s">
        <v>473</v>
      </c>
      <c r="D106" s="13" t="s">
        <v>922</v>
      </c>
      <c r="E106" s="13" t="s">
        <v>925</v>
      </c>
      <c r="F106" s="13" t="s">
        <v>365</v>
      </c>
      <c r="G106" s="13" t="s">
        <v>926</v>
      </c>
      <c r="H106" s="13" t="s">
        <v>927</v>
      </c>
      <c r="I106" s="14">
        <v>1</v>
      </c>
      <c r="J106" s="13" t="s">
        <v>193</v>
      </c>
      <c r="K106" s="13" t="s">
        <v>450</v>
      </c>
      <c r="L106" s="13" t="s">
        <v>718</v>
      </c>
      <c r="M106" s="13" t="s">
        <v>757</v>
      </c>
    </row>
    <row r="107" spans="1:13" x14ac:dyDescent="0.3">
      <c r="A107" s="13" t="s">
        <v>180</v>
      </c>
      <c r="B107" s="13" t="s">
        <v>492</v>
      </c>
      <c r="C107" s="13" t="s">
        <v>419</v>
      </c>
      <c r="D107" s="13" t="s">
        <v>493</v>
      </c>
      <c r="E107" s="13" t="s">
        <v>928</v>
      </c>
      <c r="F107" s="13" t="s">
        <v>365</v>
      </c>
      <c r="G107" s="13" t="s">
        <v>726</v>
      </c>
      <c r="H107" s="13" t="s">
        <v>727</v>
      </c>
      <c r="I107" s="14">
        <v>1</v>
      </c>
      <c r="J107" s="13" t="s">
        <v>179</v>
      </c>
      <c r="K107" s="13" t="s">
        <v>448</v>
      </c>
      <c r="L107" s="13" t="s">
        <v>718</v>
      </c>
      <c r="M107" s="13" t="s">
        <v>729</v>
      </c>
    </row>
    <row r="108" spans="1:13" x14ac:dyDescent="0.3">
      <c r="A108" s="13" t="s">
        <v>316</v>
      </c>
      <c r="B108" s="13" t="s">
        <v>495</v>
      </c>
      <c r="C108" s="13" t="s">
        <v>473</v>
      </c>
      <c r="D108" s="13" t="s">
        <v>496</v>
      </c>
      <c r="E108" s="13" t="s">
        <v>497</v>
      </c>
      <c r="F108" s="13" t="s">
        <v>365</v>
      </c>
      <c r="G108" s="13" t="s">
        <v>726</v>
      </c>
      <c r="H108" s="13" t="s">
        <v>727</v>
      </c>
      <c r="I108" s="14">
        <v>1</v>
      </c>
      <c r="J108" s="13" t="s">
        <v>315</v>
      </c>
      <c r="K108" s="13" t="s">
        <v>465</v>
      </c>
      <c r="L108" s="13" t="s">
        <v>718</v>
      </c>
      <c r="M108" s="13" t="s">
        <v>729</v>
      </c>
    </row>
    <row r="109" spans="1:13" x14ac:dyDescent="0.3">
      <c r="A109" s="13" t="s">
        <v>134</v>
      </c>
      <c r="B109" s="13" t="s">
        <v>505</v>
      </c>
      <c r="C109" s="13" t="s">
        <v>473</v>
      </c>
      <c r="D109" s="13" t="s">
        <v>506</v>
      </c>
      <c r="E109" s="13" t="s">
        <v>929</v>
      </c>
      <c r="F109" s="13" t="s">
        <v>365</v>
      </c>
      <c r="G109" s="13" t="s">
        <v>747</v>
      </c>
      <c r="H109" s="13" t="s">
        <v>748</v>
      </c>
      <c r="I109" s="14">
        <v>1</v>
      </c>
      <c r="J109" s="13" t="s">
        <v>133</v>
      </c>
      <c r="K109" s="13" t="s">
        <v>394</v>
      </c>
      <c r="L109" s="13" t="s">
        <v>718</v>
      </c>
      <c r="M109" s="13" t="s">
        <v>370</v>
      </c>
    </row>
    <row r="110" spans="1:13" x14ac:dyDescent="0.3">
      <c r="A110" s="13" t="s">
        <v>134</v>
      </c>
      <c r="B110" s="13" t="s">
        <v>505</v>
      </c>
      <c r="C110" s="13" t="s">
        <v>473</v>
      </c>
      <c r="D110" s="13" t="s">
        <v>506</v>
      </c>
      <c r="E110" s="13" t="s">
        <v>930</v>
      </c>
      <c r="F110" s="13" t="s">
        <v>365</v>
      </c>
      <c r="G110" s="13" t="s">
        <v>747</v>
      </c>
      <c r="H110" s="13" t="s">
        <v>748</v>
      </c>
      <c r="I110" s="14">
        <v>1</v>
      </c>
      <c r="J110" s="13" t="s">
        <v>133</v>
      </c>
      <c r="K110" s="13" t="s">
        <v>511</v>
      </c>
      <c r="L110" s="13" t="s">
        <v>718</v>
      </c>
      <c r="M110" s="13" t="s">
        <v>370</v>
      </c>
    </row>
    <row r="111" spans="1:13" x14ac:dyDescent="0.3">
      <c r="A111" s="13" t="s">
        <v>134</v>
      </c>
      <c r="B111" s="13" t="s">
        <v>505</v>
      </c>
      <c r="C111" s="13" t="s">
        <v>473</v>
      </c>
      <c r="D111" s="13" t="s">
        <v>506</v>
      </c>
      <c r="E111" s="13" t="s">
        <v>507</v>
      </c>
      <c r="F111" s="13" t="s">
        <v>365</v>
      </c>
      <c r="G111" s="13" t="s">
        <v>722</v>
      </c>
      <c r="H111" s="13" t="s">
        <v>723</v>
      </c>
      <c r="I111" s="14">
        <v>2</v>
      </c>
      <c r="J111" s="13" t="s">
        <v>133</v>
      </c>
      <c r="K111" s="13" t="s">
        <v>386</v>
      </c>
      <c r="L111" s="13" t="s">
        <v>718</v>
      </c>
      <c r="M111" s="13" t="s">
        <v>724</v>
      </c>
    </row>
    <row r="112" spans="1:13" x14ac:dyDescent="0.3">
      <c r="A112" s="13" t="s">
        <v>134</v>
      </c>
      <c r="B112" s="13" t="s">
        <v>505</v>
      </c>
      <c r="C112" s="13" t="s">
        <v>473</v>
      </c>
      <c r="D112" s="13" t="s">
        <v>506</v>
      </c>
      <c r="E112" s="13" t="s">
        <v>931</v>
      </c>
      <c r="F112" s="13" t="s">
        <v>365</v>
      </c>
      <c r="G112" s="13" t="s">
        <v>755</v>
      </c>
      <c r="H112" s="13" t="s">
        <v>756</v>
      </c>
      <c r="I112" s="14">
        <v>2</v>
      </c>
      <c r="J112" s="13" t="s">
        <v>133</v>
      </c>
      <c r="K112" s="13" t="s">
        <v>456</v>
      </c>
      <c r="L112" s="13" t="s">
        <v>718</v>
      </c>
      <c r="M112" s="13" t="s">
        <v>757</v>
      </c>
    </row>
    <row r="113" spans="1:13" x14ac:dyDescent="0.3">
      <c r="A113" s="13" t="s">
        <v>232</v>
      </c>
      <c r="B113" s="13" t="s">
        <v>508</v>
      </c>
      <c r="C113" s="13" t="s">
        <v>419</v>
      </c>
      <c r="D113" s="13" t="s">
        <v>509</v>
      </c>
      <c r="E113" s="13" t="s">
        <v>932</v>
      </c>
      <c r="F113" s="13" t="s">
        <v>365</v>
      </c>
      <c r="G113" s="13" t="s">
        <v>747</v>
      </c>
      <c r="H113" s="13" t="s">
        <v>748</v>
      </c>
      <c r="I113" s="14">
        <v>1</v>
      </c>
      <c r="J113" s="13" t="s">
        <v>231</v>
      </c>
      <c r="K113" s="13" t="s">
        <v>511</v>
      </c>
      <c r="L113" s="13" t="s">
        <v>718</v>
      </c>
      <c r="M113" s="13" t="s">
        <v>370</v>
      </c>
    </row>
    <row r="114" spans="1:13" x14ac:dyDescent="0.3">
      <c r="A114" s="13" t="s">
        <v>232</v>
      </c>
      <c r="B114" s="13" t="s">
        <v>508</v>
      </c>
      <c r="C114" s="13" t="s">
        <v>419</v>
      </c>
      <c r="D114" s="13" t="s">
        <v>509</v>
      </c>
      <c r="E114" s="13" t="s">
        <v>933</v>
      </c>
      <c r="F114" s="13" t="s">
        <v>365</v>
      </c>
      <c r="G114" s="13" t="s">
        <v>722</v>
      </c>
      <c r="H114" s="13" t="s">
        <v>723</v>
      </c>
      <c r="I114" s="14">
        <v>1</v>
      </c>
      <c r="J114" s="13" t="s">
        <v>231</v>
      </c>
      <c r="K114" s="13" t="s">
        <v>413</v>
      </c>
      <c r="L114" s="13" t="s">
        <v>718</v>
      </c>
      <c r="M114" s="13" t="s">
        <v>724</v>
      </c>
    </row>
    <row r="115" spans="1:13" x14ac:dyDescent="0.3">
      <c r="A115" s="13" t="s">
        <v>260</v>
      </c>
      <c r="B115" s="13" t="s">
        <v>512</v>
      </c>
      <c r="C115" s="13" t="s">
        <v>513</v>
      </c>
      <c r="D115" s="13" t="s">
        <v>514</v>
      </c>
      <c r="E115" s="13" t="s">
        <v>934</v>
      </c>
      <c r="F115" s="13" t="s">
        <v>365</v>
      </c>
      <c r="G115" s="13" t="s">
        <v>731</v>
      </c>
      <c r="H115" s="13" t="s">
        <v>732</v>
      </c>
      <c r="I115" s="14">
        <v>1</v>
      </c>
      <c r="J115" s="13" t="s">
        <v>259</v>
      </c>
      <c r="K115" s="13" t="s">
        <v>424</v>
      </c>
      <c r="L115" s="13" t="s">
        <v>718</v>
      </c>
      <c r="M115" s="13" t="s">
        <v>733</v>
      </c>
    </row>
    <row r="116" spans="1:13" x14ac:dyDescent="0.3">
      <c r="A116" s="13" t="s">
        <v>260</v>
      </c>
      <c r="B116" s="13" t="s">
        <v>512</v>
      </c>
      <c r="C116" s="13" t="s">
        <v>513</v>
      </c>
      <c r="D116" s="13" t="s">
        <v>514</v>
      </c>
      <c r="E116" s="13" t="s">
        <v>515</v>
      </c>
      <c r="F116" s="13" t="s">
        <v>365</v>
      </c>
      <c r="G116" s="13" t="s">
        <v>935</v>
      </c>
      <c r="H116" s="13" t="s">
        <v>936</v>
      </c>
      <c r="I116" s="14">
        <v>1</v>
      </c>
      <c r="J116" s="13" t="s">
        <v>259</v>
      </c>
      <c r="K116" s="13" t="s">
        <v>518</v>
      </c>
      <c r="L116" s="13" t="s">
        <v>718</v>
      </c>
      <c r="M116" s="13" t="s">
        <v>937</v>
      </c>
    </row>
    <row r="117" spans="1:13" x14ac:dyDescent="0.3">
      <c r="A117" s="13" t="s">
        <v>260</v>
      </c>
      <c r="B117" s="13" t="s">
        <v>512</v>
      </c>
      <c r="C117" s="13" t="s">
        <v>513</v>
      </c>
      <c r="D117" s="13" t="s">
        <v>514</v>
      </c>
      <c r="E117" s="13" t="s">
        <v>515</v>
      </c>
      <c r="F117" s="13" t="s">
        <v>365</v>
      </c>
      <c r="G117" s="13" t="s">
        <v>938</v>
      </c>
      <c r="H117" s="13" t="s">
        <v>939</v>
      </c>
      <c r="I117" s="14">
        <v>1</v>
      </c>
      <c r="J117" s="13" t="s">
        <v>259</v>
      </c>
      <c r="K117" s="13" t="s">
        <v>518</v>
      </c>
      <c r="L117" s="13" t="s">
        <v>718</v>
      </c>
      <c r="M117" s="13" t="s">
        <v>937</v>
      </c>
    </row>
    <row r="118" spans="1:13" x14ac:dyDescent="0.3">
      <c r="A118" s="13" t="s">
        <v>260</v>
      </c>
      <c r="B118" s="13" t="s">
        <v>512</v>
      </c>
      <c r="C118" s="13" t="s">
        <v>513</v>
      </c>
      <c r="D118" s="13" t="s">
        <v>514</v>
      </c>
      <c r="E118" s="13" t="s">
        <v>515</v>
      </c>
      <c r="F118" s="13" t="s">
        <v>365</v>
      </c>
      <c r="G118" s="13" t="s">
        <v>940</v>
      </c>
      <c r="H118" s="13" t="s">
        <v>941</v>
      </c>
      <c r="I118" s="14">
        <v>1</v>
      </c>
      <c r="J118" s="13" t="s">
        <v>259</v>
      </c>
      <c r="K118" s="13" t="s">
        <v>518</v>
      </c>
      <c r="L118" s="13" t="s">
        <v>718</v>
      </c>
      <c r="M118" s="13" t="s">
        <v>733</v>
      </c>
    </row>
    <row r="119" spans="1:13" x14ac:dyDescent="0.3">
      <c r="A119" s="13" t="s">
        <v>144</v>
      </c>
      <c r="B119" s="13" t="s">
        <v>520</v>
      </c>
      <c r="C119" s="13" t="s">
        <v>419</v>
      </c>
      <c r="D119" s="13" t="s">
        <v>521</v>
      </c>
      <c r="E119" s="13" t="s">
        <v>942</v>
      </c>
      <c r="F119" s="13" t="s">
        <v>365</v>
      </c>
      <c r="G119" s="13" t="s">
        <v>747</v>
      </c>
      <c r="H119" s="13" t="s">
        <v>748</v>
      </c>
      <c r="I119" s="14">
        <v>1</v>
      </c>
      <c r="J119" s="13" t="s">
        <v>143</v>
      </c>
      <c r="K119" s="13" t="s">
        <v>413</v>
      </c>
      <c r="L119" s="13" t="s">
        <v>718</v>
      </c>
      <c r="M119" s="13" t="s">
        <v>370</v>
      </c>
    </row>
    <row r="120" spans="1:13" x14ac:dyDescent="0.3">
      <c r="A120" s="13" t="s">
        <v>144</v>
      </c>
      <c r="B120" s="13" t="s">
        <v>520</v>
      </c>
      <c r="C120" s="13" t="s">
        <v>419</v>
      </c>
      <c r="D120" s="13" t="s">
        <v>521</v>
      </c>
      <c r="E120" s="13" t="s">
        <v>522</v>
      </c>
      <c r="F120" s="13" t="s">
        <v>365</v>
      </c>
      <c r="G120" s="13" t="s">
        <v>943</v>
      </c>
      <c r="H120" s="13" t="s">
        <v>944</v>
      </c>
      <c r="I120" s="14">
        <v>1</v>
      </c>
      <c r="J120" s="13" t="s">
        <v>143</v>
      </c>
      <c r="K120" s="13" t="s">
        <v>461</v>
      </c>
      <c r="L120" s="13" t="s">
        <v>718</v>
      </c>
      <c r="M120" s="13" t="s">
        <v>945</v>
      </c>
    </row>
    <row r="121" spans="1:13" x14ac:dyDescent="0.3">
      <c r="A121" s="13" t="s">
        <v>178</v>
      </c>
      <c r="B121" s="13" t="s">
        <v>946</v>
      </c>
      <c r="C121" s="13" t="s">
        <v>947</v>
      </c>
      <c r="D121" s="13" t="s">
        <v>948</v>
      </c>
      <c r="E121" s="13" t="s">
        <v>949</v>
      </c>
      <c r="F121" s="13" t="s">
        <v>365</v>
      </c>
      <c r="G121" s="13" t="s">
        <v>866</v>
      </c>
      <c r="H121" s="13" t="s">
        <v>867</v>
      </c>
      <c r="I121" s="14">
        <v>2</v>
      </c>
      <c r="J121" s="13" t="s">
        <v>177</v>
      </c>
      <c r="K121" s="13" t="s">
        <v>511</v>
      </c>
      <c r="L121" s="13" t="s">
        <v>718</v>
      </c>
      <c r="M121" s="13" t="s">
        <v>744</v>
      </c>
    </row>
    <row r="122" spans="1:13" x14ac:dyDescent="0.3">
      <c r="A122" s="13" t="s">
        <v>196</v>
      </c>
      <c r="B122" s="13" t="s">
        <v>950</v>
      </c>
      <c r="C122" s="13" t="s">
        <v>419</v>
      </c>
      <c r="D122" s="13" t="s">
        <v>951</v>
      </c>
      <c r="E122" s="13" t="s">
        <v>952</v>
      </c>
      <c r="F122" s="13" t="s">
        <v>365</v>
      </c>
      <c r="G122" s="13" t="s">
        <v>747</v>
      </c>
      <c r="H122" s="13" t="s">
        <v>748</v>
      </c>
      <c r="I122" s="14">
        <v>1</v>
      </c>
      <c r="J122" s="13" t="s">
        <v>195</v>
      </c>
      <c r="K122" s="13" t="s">
        <v>541</v>
      </c>
      <c r="L122" s="13" t="s">
        <v>718</v>
      </c>
      <c r="M122" s="13" t="s">
        <v>370</v>
      </c>
    </row>
    <row r="123" spans="1:13" x14ac:dyDescent="0.3">
      <c r="A123" s="13" t="s">
        <v>138</v>
      </c>
      <c r="B123" s="13" t="s">
        <v>523</v>
      </c>
      <c r="C123" s="13" t="s">
        <v>381</v>
      </c>
      <c r="D123" s="13" t="s">
        <v>524</v>
      </c>
      <c r="E123" s="13" t="s">
        <v>953</v>
      </c>
      <c r="F123" s="13" t="s">
        <v>365</v>
      </c>
      <c r="G123" s="13" t="s">
        <v>751</v>
      </c>
      <c r="H123" s="13" t="s">
        <v>727</v>
      </c>
      <c r="I123" s="14">
        <v>1</v>
      </c>
      <c r="J123" s="13" t="s">
        <v>137</v>
      </c>
      <c r="K123" s="13" t="s">
        <v>643</v>
      </c>
      <c r="L123" s="13" t="s">
        <v>718</v>
      </c>
      <c r="M123" s="13" t="s">
        <v>729</v>
      </c>
    </row>
    <row r="124" spans="1:13" x14ac:dyDescent="0.3">
      <c r="A124" s="13" t="s">
        <v>138</v>
      </c>
      <c r="B124" s="13" t="s">
        <v>523</v>
      </c>
      <c r="C124" s="13" t="s">
        <v>381</v>
      </c>
      <c r="D124" s="13" t="s">
        <v>524</v>
      </c>
      <c r="E124" s="13" t="s">
        <v>953</v>
      </c>
      <c r="F124" s="13" t="s">
        <v>365</v>
      </c>
      <c r="G124" s="13" t="s">
        <v>726</v>
      </c>
      <c r="H124" s="13" t="s">
        <v>727</v>
      </c>
      <c r="I124" s="14">
        <v>2</v>
      </c>
      <c r="J124" s="13" t="s">
        <v>137</v>
      </c>
      <c r="K124" s="13" t="s">
        <v>643</v>
      </c>
      <c r="L124" s="13" t="s">
        <v>718</v>
      </c>
      <c r="M124" s="13" t="s">
        <v>729</v>
      </c>
    </row>
    <row r="125" spans="1:13" x14ac:dyDescent="0.3">
      <c r="A125" s="13" t="s">
        <v>240</v>
      </c>
      <c r="B125" s="13" t="s">
        <v>954</v>
      </c>
      <c r="C125" s="13" t="s">
        <v>437</v>
      </c>
      <c r="D125" s="13" t="s">
        <v>955</v>
      </c>
      <c r="E125" s="13" t="s">
        <v>956</v>
      </c>
      <c r="F125" s="13" t="s">
        <v>365</v>
      </c>
      <c r="G125" s="13" t="s">
        <v>824</v>
      </c>
      <c r="H125" s="13" t="s">
        <v>825</v>
      </c>
      <c r="I125" s="14">
        <v>1</v>
      </c>
      <c r="J125" s="13" t="s">
        <v>239</v>
      </c>
      <c r="K125" s="13" t="s">
        <v>448</v>
      </c>
      <c r="L125" s="13" t="s">
        <v>718</v>
      </c>
      <c r="M125" s="13" t="s">
        <v>733</v>
      </c>
    </row>
    <row r="126" spans="1:13" x14ac:dyDescent="0.3">
      <c r="A126" s="13" t="s">
        <v>240</v>
      </c>
      <c r="B126" s="13" t="s">
        <v>954</v>
      </c>
      <c r="C126" s="13" t="s">
        <v>437</v>
      </c>
      <c r="D126" s="13" t="s">
        <v>955</v>
      </c>
      <c r="E126" s="13" t="s">
        <v>957</v>
      </c>
      <c r="F126" s="13" t="s">
        <v>365</v>
      </c>
      <c r="G126" s="13" t="s">
        <v>824</v>
      </c>
      <c r="H126" s="13" t="s">
        <v>825</v>
      </c>
      <c r="I126" s="14">
        <v>1</v>
      </c>
      <c r="J126" s="13" t="s">
        <v>239</v>
      </c>
      <c r="K126" s="13" t="s">
        <v>386</v>
      </c>
      <c r="L126" s="13" t="s">
        <v>718</v>
      </c>
      <c r="M126" s="13" t="s">
        <v>733</v>
      </c>
    </row>
    <row r="127" spans="1:13" x14ac:dyDescent="0.3">
      <c r="A127" s="13" t="s">
        <v>28</v>
      </c>
      <c r="B127" s="13" t="s">
        <v>436</v>
      </c>
      <c r="C127" s="13" t="s">
        <v>437</v>
      </c>
      <c r="D127" s="13" t="s">
        <v>531</v>
      </c>
      <c r="E127" s="13" t="s">
        <v>958</v>
      </c>
      <c r="F127" s="13" t="s">
        <v>365</v>
      </c>
      <c r="G127" s="13" t="s">
        <v>750</v>
      </c>
      <c r="H127" s="13" t="s">
        <v>727</v>
      </c>
      <c r="I127" s="14">
        <v>1</v>
      </c>
      <c r="J127" s="13" t="s">
        <v>27</v>
      </c>
      <c r="K127" s="13" t="s">
        <v>368</v>
      </c>
      <c r="L127" s="13" t="s">
        <v>718</v>
      </c>
      <c r="M127" s="13" t="s">
        <v>729</v>
      </c>
    </row>
    <row r="128" spans="1:13" x14ac:dyDescent="0.3">
      <c r="A128" s="13" t="s">
        <v>28</v>
      </c>
      <c r="B128" s="13" t="s">
        <v>436</v>
      </c>
      <c r="C128" s="13" t="s">
        <v>437</v>
      </c>
      <c r="D128" s="13" t="s">
        <v>531</v>
      </c>
      <c r="E128" s="13" t="s">
        <v>958</v>
      </c>
      <c r="F128" s="13" t="s">
        <v>365</v>
      </c>
      <c r="G128" s="13" t="s">
        <v>751</v>
      </c>
      <c r="H128" s="13" t="s">
        <v>727</v>
      </c>
      <c r="I128" s="14">
        <v>1</v>
      </c>
      <c r="J128" s="13" t="s">
        <v>27</v>
      </c>
      <c r="K128" s="13" t="s">
        <v>368</v>
      </c>
      <c r="L128" s="13" t="s">
        <v>718</v>
      </c>
      <c r="M128" s="13" t="s">
        <v>729</v>
      </c>
    </row>
    <row r="129" spans="1:13" x14ac:dyDescent="0.3">
      <c r="A129" s="13" t="s">
        <v>28</v>
      </c>
      <c r="B129" s="13" t="s">
        <v>436</v>
      </c>
      <c r="C129" s="13" t="s">
        <v>437</v>
      </c>
      <c r="D129" s="13" t="s">
        <v>531</v>
      </c>
      <c r="E129" s="13" t="s">
        <v>958</v>
      </c>
      <c r="F129" s="13" t="s">
        <v>365</v>
      </c>
      <c r="G129" s="13" t="s">
        <v>726</v>
      </c>
      <c r="H129" s="13" t="s">
        <v>727</v>
      </c>
      <c r="I129" s="14">
        <v>1</v>
      </c>
      <c r="J129" s="13" t="s">
        <v>27</v>
      </c>
      <c r="K129" s="13" t="s">
        <v>368</v>
      </c>
      <c r="L129" s="13" t="s">
        <v>718</v>
      </c>
      <c r="M129" s="13" t="s">
        <v>729</v>
      </c>
    </row>
    <row r="130" spans="1:13" x14ac:dyDescent="0.3">
      <c r="A130" s="13" t="s">
        <v>176</v>
      </c>
      <c r="B130" s="13" t="s">
        <v>959</v>
      </c>
      <c r="C130" s="13" t="s">
        <v>419</v>
      </c>
      <c r="D130" s="13" t="s">
        <v>960</v>
      </c>
      <c r="E130" s="13" t="s">
        <v>961</v>
      </c>
      <c r="F130" s="13" t="s">
        <v>365</v>
      </c>
      <c r="G130" s="13" t="s">
        <v>747</v>
      </c>
      <c r="H130" s="13" t="s">
        <v>748</v>
      </c>
      <c r="I130" s="14">
        <v>1</v>
      </c>
      <c r="J130" s="13" t="s">
        <v>175</v>
      </c>
      <c r="K130" s="13" t="s">
        <v>410</v>
      </c>
      <c r="L130" s="13" t="s">
        <v>718</v>
      </c>
      <c r="M130" s="13" t="s">
        <v>370</v>
      </c>
    </row>
    <row r="131" spans="1:13" x14ac:dyDescent="0.3">
      <c r="A131" s="13" t="s">
        <v>176</v>
      </c>
      <c r="B131" s="13" t="s">
        <v>959</v>
      </c>
      <c r="C131" s="13" t="s">
        <v>419</v>
      </c>
      <c r="D131" s="13" t="s">
        <v>960</v>
      </c>
      <c r="E131" s="13" t="s">
        <v>962</v>
      </c>
      <c r="F131" s="13" t="s">
        <v>365</v>
      </c>
      <c r="G131" s="13" t="s">
        <v>824</v>
      </c>
      <c r="H131" s="13" t="s">
        <v>825</v>
      </c>
      <c r="I131" s="14">
        <v>2</v>
      </c>
      <c r="J131" s="13" t="s">
        <v>175</v>
      </c>
      <c r="K131" s="13" t="s">
        <v>450</v>
      </c>
      <c r="L131" s="13" t="s">
        <v>718</v>
      </c>
      <c r="M131" s="13" t="s">
        <v>733</v>
      </c>
    </row>
    <row r="132" spans="1:13" x14ac:dyDescent="0.3">
      <c r="A132" s="13" t="s">
        <v>158</v>
      </c>
      <c r="B132" s="13" t="s">
        <v>533</v>
      </c>
      <c r="C132" s="13" t="s">
        <v>437</v>
      </c>
      <c r="D132" s="13" t="s">
        <v>534</v>
      </c>
      <c r="E132" s="13" t="s">
        <v>535</v>
      </c>
      <c r="F132" s="13" t="s">
        <v>365</v>
      </c>
      <c r="G132" s="13" t="s">
        <v>850</v>
      </c>
      <c r="H132" s="13" t="s">
        <v>851</v>
      </c>
      <c r="I132" s="14">
        <v>1</v>
      </c>
      <c r="J132" s="13" t="s">
        <v>157</v>
      </c>
      <c r="K132" s="13" t="s">
        <v>404</v>
      </c>
      <c r="L132" s="13" t="s">
        <v>718</v>
      </c>
      <c r="M132" s="13" t="s">
        <v>852</v>
      </c>
    </row>
    <row r="133" spans="1:13" x14ac:dyDescent="0.3">
      <c r="A133" s="13" t="s">
        <v>48</v>
      </c>
      <c r="B133" s="13" t="s">
        <v>963</v>
      </c>
      <c r="C133" s="13" t="s">
        <v>437</v>
      </c>
      <c r="D133" s="13" t="s">
        <v>964</v>
      </c>
      <c r="E133" s="13" t="s">
        <v>965</v>
      </c>
      <c r="F133" s="13" t="s">
        <v>365</v>
      </c>
      <c r="G133" s="13" t="s">
        <v>966</v>
      </c>
      <c r="H133" s="13" t="s">
        <v>967</v>
      </c>
      <c r="I133" s="14">
        <v>1</v>
      </c>
      <c r="J133" s="13" t="s">
        <v>47</v>
      </c>
      <c r="K133" s="13" t="s">
        <v>484</v>
      </c>
      <c r="L133" s="13" t="s">
        <v>718</v>
      </c>
      <c r="M133" s="13" t="s">
        <v>937</v>
      </c>
    </row>
    <row r="134" spans="1:13" x14ac:dyDescent="0.3">
      <c r="A134" s="13" t="s">
        <v>48</v>
      </c>
      <c r="B134" s="13" t="s">
        <v>963</v>
      </c>
      <c r="C134" s="13" t="s">
        <v>437</v>
      </c>
      <c r="D134" s="13" t="s">
        <v>964</v>
      </c>
      <c r="E134" s="13" t="s">
        <v>968</v>
      </c>
      <c r="F134" s="13" t="s">
        <v>365</v>
      </c>
      <c r="G134" s="13" t="s">
        <v>747</v>
      </c>
      <c r="H134" s="13" t="s">
        <v>748</v>
      </c>
      <c r="I134" s="14">
        <v>1</v>
      </c>
      <c r="J134" s="13" t="s">
        <v>47</v>
      </c>
      <c r="K134" s="13" t="s">
        <v>511</v>
      </c>
      <c r="L134" s="13" t="s">
        <v>718</v>
      </c>
      <c r="M134" s="13" t="s">
        <v>370</v>
      </c>
    </row>
    <row r="135" spans="1:13" x14ac:dyDescent="0.3">
      <c r="A135" s="13" t="s">
        <v>48</v>
      </c>
      <c r="B135" s="13" t="s">
        <v>963</v>
      </c>
      <c r="C135" s="13" t="s">
        <v>437</v>
      </c>
      <c r="D135" s="13" t="s">
        <v>964</v>
      </c>
      <c r="E135" s="13" t="s">
        <v>968</v>
      </c>
      <c r="F135" s="13" t="s">
        <v>365</v>
      </c>
      <c r="G135" s="13" t="s">
        <v>779</v>
      </c>
      <c r="H135" s="13" t="s">
        <v>780</v>
      </c>
      <c r="I135" s="14">
        <v>2</v>
      </c>
      <c r="J135" s="13" t="s">
        <v>47</v>
      </c>
      <c r="K135" s="13" t="s">
        <v>511</v>
      </c>
      <c r="L135" s="13" t="s">
        <v>718</v>
      </c>
      <c r="M135" s="13" t="s">
        <v>733</v>
      </c>
    </row>
    <row r="136" spans="1:13" x14ac:dyDescent="0.3">
      <c r="A136" s="13" t="s">
        <v>48</v>
      </c>
      <c r="B136" s="13" t="s">
        <v>963</v>
      </c>
      <c r="C136" s="13" t="s">
        <v>437</v>
      </c>
      <c r="D136" s="13" t="s">
        <v>964</v>
      </c>
      <c r="E136" s="13" t="s">
        <v>968</v>
      </c>
      <c r="F136" s="13" t="s">
        <v>365</v>
      </c>
      <c r="G136" s="13" t="s">
        <v>845</v>
      </c>
      <c r="H136" s="13" t="s">
        <v>846</v>
      </c>
      <c r="I136" s="14">
        <v>1</v>
      </c>
      <c r="J136" s="13" t="s">
        <v>47</v>
      </c>
      <c r="K136" s="13" t="s">
        <v>511</v>
      </c>
      <c r="L136" s="13" t="s">
        <v>718</v>
      </c>
      <c r="M136" s="13" t="s">
        <v>733</v>
      </c>
    </row>
    <row r="137" spans="1:13" x14ac:dyDescent="0.3">
      <c r="A137" s="13" t="s">
        <v>48</v>
      </c>
      <c r="B137" s="13" t="s">
        <v>963</v>
      </c>
      <c r="C137" s="13" t="s">
        <v>437</v>
      </c>
      <c r="D137" s="13" t="s">
        <v>964</v>
      </c>
      <c r="E137" s="13" t="s">
        <v>968</v>
      </c>
      <c r="F137" s="13" t="s">
        <v>365</v>
      </c>
      <c r="G137" s="13" t="s">
        <v>824</v>
      </c>
      <c r="H137" s="13" t="s">
        <v>825</v>
      </c>
      <c r="I137" s="14">
        <v>1</v>
      </c>
      <c r="J137" s="13" t="s">
        <v>47</v>
      </c>
      <c r="K137" s="13" t="s">
        <v>511</v>
      </c>
      <c r="L137" s="13" t="s">
        <v>718</v>
      </c>
      <c r="M137" s="13" t="s">
        <v>733</v>
      </c>
    </row>
    <row r="138" spans="1:13" x14ac:dyDescent="0.3">
      <c r="A138" s="13" t="s">
        <v>48</v>
      </c>
      <c r="B138" s="13" t="s">
        <v>963</v>
      </c>
      <c r="C138" s="13" t="s">
        <v>437</v>
      </c>
      <c r="D138" s="13" t="s">
        <v>964</v>
      </c>
      <c r="E138" s="13" t="s">
        <v>969</v>
      </c>
      <c r="F138" s="13" t="s">
        <v>365</v>
      </c>
      <c r="G138" s="13" t="s">
        <v>970</v>
      </c>
      <c r="H138" s="13" t="s">
        <v>971</v>
      </c>
      <c r="I138" s="14">
        <v>2</v>
      </c>
      <c r="J138" s="13" t="s">
        <v>47</v>
      </c>
      <c r="K138" s="13" t="s">
        <v>643</v>
      </c>
      <c r="L138" s="13" t="s">
        <v>718</v>
      </c>
      <c r="M138" s="13" t="s">
        <v>757</v>
      </c>
    </row>
    <row r="139" spans="1:13" x14ac:dyDescent="0.3">
      <c r="A139" s="13" t="s">
        <v>48</v>
      </c>
      <c r="B139" s="13" t="s">
        <v>963</v>
      </c>
      <c r="C139" s="13" t="s">
        <v>437</v>
      </c>
      <c r="D139" s="13" t="s">
        <v>964</v>
      </c>
      <c r="E139" s="13" t="s">
        <v>969</v>
      </c>
      <c r="F139" s="13" t="s">
        <v>365</v>
      </c>
      <c r="G139" s="13" t="s">
        <v>824</v>
      </c>
      <c r="H139" s="13" t="s">
        <v>825</v>
      </c>
      <c r="I139" s="14">
        <v>2</v>
      </c>
      <c r="J139" s="13" t="s">
        <v>47</v>
      </c>
      <c r="K139" s="13" t="s">
        <v>643</v>
      </c>
      <c r="L139" s="13" t="s">
        <v>718</v>
      </c>
      <c r="M139" s="13" t="s">
        <v>733</v>
      </c>
    </row>
    <row r="140" spans="1:13" x14ac:dyDescent="0.3">
      <c r="A140" s="13" t="s">
        <v>82</v>
      </c>
      <c r="B140" s="13" t="s">
        <v>972</v>
      </c>
      <c r="C140" s="13" t="s">
        <v>973</v>
      </c>
      <c r="D140" s="13" t="s">
        <v>974</v>
      </c>
      <c r="E140" s="13" t="s">
        <v>975</v>
      </c>
      <c r="F140" s="13" t="s">
        <v>375</v>
      </c>
      <c r="G140" s="13" t="s">
        <v>976</v>
      </c>
      <c r="H140" s="13" t="s">
        <v>977</v>
      </c>
      <c r="I140" s="14">
        <v>6</v>
      </c>
      <c r="J140" s="13" t="s">
        <v>81</v>
      </c>
      <c r="K140" s="13" t="s">
        <v>978</v>
      </c>
      <c r="L140" s="13" t="s">
        <v>718</v>
      </c>
      <c r="M140" s="13" t="s">
        <v>979</v>
      </c>
    </row>
    <row r="141" spans="1:13" x14ac:dyDescent="0.3">
      <c r="A141" s="13" t="s">
        <v>82</v>
      </c>
      <c r="B141" s="13" t="s">
        <v>972</v>
      </c>
      <c r="C141" s="13" t="s">
        <v>973</v>
      </c>
      <c r="D141" s="13" t="s">
        <v>974</v>
      </c>
      <c r="E141" s="13" t="s">
        <v>980</v>
      </c>
      <c r="F141" s="13" t="s">
        <v>375</v>
      </c>
      <c r="G141" s="13" t="s">
        <v>981</v>
      </c>
      <c r="H141" s="13" t="s">
        <v>982</v>
      </c>
      <c r="I141" s="14">
        <v>1</v>
      </c>
      <c r="J141" s="13" t="s">
        <v>81</v>
      </c>
      <c r="K141" s="13" t="s">
        <v>983</v>
      </c>
      <c r="L141" s="13" t="s">
        <v>718</v>
      </c>
      <c r="M141" s="13" t="s">
        <v>984</v>
      </c>
    </row>
    <row r="142" spans="1:13" x14ac:dyDescent="0.3">
      <c r="A142" s="13" t="s">
        <v>82</v>
      </c>
      <c r="B142" s="13" t="s">
        <v>972</v>
      </c>
      <c r="C142" s="13" t="s">
        <v>973</v>
      </c>
      <c r="D142" s="13" t="s">
        <v>974</v>
      </c>
      <c r="E142" s="13" t="s">
        <v>980</v>
      </c>
      <c r="F142" s="13" t="s">
        <v>375</v>
      </c>
      <c r="G142" s="13" t="s">
        <v>985</v>
      </c>
      <c r="H142" s="13" t="s">
        <v>986</v>
      </c>
      <c r="I142" s="14">
        <v>1</v>
      </c>
      <c r="J142" s="13" t="s">
        <v>81</v>
      </c>
      <c r="K142" s="13" t="s">
        <v>983</v>
      </c>
      <c r="L142" s="13" t="s">
        <v>718</v>
      </c>
      <c r="M142" s="13" t="s">
        <v>984</v>
      </c>
    </row>
    <row r="143" spans="1:13" x14ac:dyDescent="0.3">
      <c r="A143" s="13" t="s">
        <v>152</v>
      </c>
      <c r="B143" s="13" t="s">
        <v>987</v>
      </c>
      <c r="C143" s="13" t="s">
        <v>437</v>
      </c>
      <c r="D143" s="13" t="s">
        <v>988</v>
      </c>
      <c r="E143" s="13" t="s">
        <v>989</v>
      </c>
      <c r="F143" s="13" t="s">
        <v>365</v>
      </c>
      <c r="G143" s="13" t="s">
        <v>747</v>
      </c>
      <c r="H143" s="13" t="s">
        <v>748</v>
      </c>
      <c r="I143" s="14">
        <v>1</v>
      </c>
      <c r="J143" s="13" t="s">
        <v>151</v>
      </c>
      <c r="K143" s="13" t="s">
        <v>410</v>
      </c>
      <c r="L143" s="13" t="s">
        <v>718</v>
      </c>
      <c r="M143" s="13" t="s">
        <v>370</v>
      </c>
    </row>
    <row r="144" spans="1:13" x14ac:dyDescent="0.3">
      <c r="A144" s="13" t="s">
        <v>152</v>
      </c>
      <c r="B144" s="13" t="s">
        <v>987</v>
      </c>
      <c r="C144" s="13" t="s">
        <v>437</v>
      </c>
      <c r="D144" s="13" t="s">
        <v>988</v>
      </c>
      <c r="E144" s="13" t="s">
        <v>989</v>
      </c>
      <c r="F144" s="13" t="s">
        <v>365</v>
      </c>
      <c r="G144" s="13" t="s">
        <v>717</v>
      </c>
      <c r="H144" s="13" t="s">
        <v>569</v>
      </c>
      <c r="I144" s="14">
        <v>4</v>
      </c>
      <c r="J144" s="13" t="s">
        <v>151</v>
      </c>
      <c r="K144" s="13" t="s">
        <v>410</v>
      </c>
      <c r="L144" s="13" t="s">
        <v>718</v>
      </c>
      <c r="M144" s="13" t="s">
        <v>570</v>
      </c>
    </row>
    <row r="145" spans="1:13" x14ac:dyDescent="0.3">
      <c r="A145" s="13" t="s">
        <v>152</v>
      </c>
      <c r="B145" s="13" t="s">
        <v>987</v>
      </c>
      <c r="C145" s="13" t="s">
        <v>437</v>
      </c>
      <c r="D145" s="13" t="s">
        <v>988</v>
      </c>
      <c r="E145" s="13" t="s">
        <v>990</v>
      </c>
      <c r="F145" s="13" t="s">
        <v>365</v>
      </c>
      <c r="G145" s="13" t="s">
        <v>726</v>
      </c>
      <c r="H145" s="13" t="s">
        <v>727</v>
      </c>
      <c r="I145" s="14">
        <v>1</v>
      </c>
      <c r="J145" s="13" t="s">
        <v>151</v>
      </c>
      <c r="K145" s="13" t="s">
        <v>643</v>
      </c>
      <c r="L145" s="13" t="s">
        <v>718</v>
      </c>
      <c r="M145" s="13" t="s">
        <v>729</v>
      </c>
    </row>
    <row r="146" spans="1:13" x14ac:dyDescent="0.3">
      <c r="A146" s="13" t="s">
        <v>230</v>
      </c>
      <c r="B146" s="13" t="s">
        <v>536</v>
      </c>
      <c r="C146" s="13" t="s">
        <v>419</v>
      </c>
      <c r="D146" s="13" t="s">
        <v>537</v>
      </c>
      <c r="E146" s="13" t="s">
        <v>991</v>
      </c>
      <c r="F146" s="13" t="s">
        <v>365</v>
      </c>
      <c r="G146" s="13" t="s">
        <v>992</v>
      </c>
      <c r="H146" s="13" t="s">
        <v>993</v>
      </c>
      <c r="I146" s="14">
        <v>7</v>
      </c>
      <c r="J146" s="13" t="s">
        <v>229</v>
      </c>
      <c r="K146" s="13" t="s">
        <v>401</v>
      </c>
      <c r="L146" s="13" t="s">
        <v>718</v>
      </c>
      <c r="M146" s="13" t="s">
        <v>994</v>
      </c>
    </row>
    <row r="147" spans="1:13" x14ac:dyDescent="0.3">
      <c r="A147" s="13" t="s">
        <v>230</v>
      </c>
      <c r="B147" s="13" t="s">
        <v>536</v>
      </c>
      <c r="C147" s="13" t="s">
        <v>419</v>
      </c>
      <c r="D147" s="13" t="s">
        <v>537</v>
      </c>
      <c r="E147" s="13" t="s">
        <v>995</v>
      </c>
      <c r="F147" s="13" t="s">
        <v>365</v>
      </c>
      <c r="G147" s="13" t="s">
        <v>996</v>
      </c>
      <c r="H147" s="13" t="s">
        <v>997</v>
      </c>
      <c r="I147" s="14">
        <v>7</v>
      </c>
      <c r="J147" s="13" t="s">
        <v>229</v>
      </c>
      <c r="K147" s="13" t="s">
        <v>401</v>
      </c>
      <c r="L147" s="13" t="s">
        <v>718</v>
      </c>
      <c r="M147" s="13" t="s">
        <v>998</v>
      </c>
    </row>
    <row r="148" spans="1:13" x14ac:dyDescent="0.3">
      <c r="A148" s="13" t="s">
        <v>230</v>
      </c>
      <c r="B148" s="13" t="s">
        <v>536</v>
      </c>
      <c r="C148" s="13" t="s">
        <v>419</v>
      </c>
      <c r="D148" s="13" t="s">
        <v>537</v>
      </c>
      <c r="E148" s="13" t="s">
        <v>999</v>
      </c>
      <c r="F148" s="13" t="s">
        <v>365</v>
      </c>
      <c r="G148" s="13" t="s">
        <v>1000</v>
      </c>
      <c r="H148" s="13" t="s">
        <v>1001</v>
      </c>
      <c r="I148" s="14">
        <v>2</v>
      </c>
      <c r="J148" s="13" t="s">
        <v>229</v>
      </c>
      <c r="K148" s="13" t="s">
        <v>401</v>
      </c>
      <c r="L148" s="13" t="s">
        <v>718</v>
      </c>
      <c r="M148" s="13" t="s">
        <v>998</v>
      </c>
    </row>
    <row r="149" spans="1:13" x14ac:dyDescent="0.3">
      <c r="A149" s="13" t="s">
        <v>230</v>
      </c>
      <c r="B149" s="13" t="s">
        <v>536</v>
      </c>
      <c r="C149" s="13" t="s">
        <v>419</v>
      </c>
      <c r="D149" s="13" t="s">
        <v>537</v>
      </c>
      <c r="E149" s="13" t="s">
        <v>999</v>
      </c>
      <c r="F149" s="13" t="s">
        <v>365</v>
      </c>
      <c r="G149" s="13" t="s">
        <v>1002</v>
      </c>
      <c r="H149" s="13" t="s">
        <v>1003</v>
      </c>
      <c r="I149" s="14">
        <v>1</v>
      </c>
      <c r="J149" s="13" t="s">
        <v>229</v>
      </c>
      <c r="K149" s="13" t="s">
        <v>401</v>
      </c>
      <c r="L149" s="13" t="s">
        <v>718</v>
      </c>
      <c r="M149" s="13" t="s">
        <v>998</v>
      </c>
    </row>
    <row r="150" spans="1:13" x14ac:dyDescent="0.3">
      <c r="A150" s="13" t="s">
        <v>230</v>
      </c>
      <c r="B150" s="13" t="s">
        <v>536</v>
      </c>
      <c r="C150" s="13" t="s">
        <v>419</v>
      </c>
      <c r="D150" s="13" t="s">
        <v>537</v>
      </c>
      <c r="E150" s="13" t="s">
        <v>1004</v>
      </c>
      <c r="F150" s="13" t="s">
        <v>365</v>
      </c>
      <c r="G150" s="13" t="s">
        <v>850</v>
      </c>
      <c r="H150" s="13" t="s">
        <v>851</v>
      </c>
      <c r="I150" s="14">
        <v>1</v>
      </c>
      <c r="J150" s="13" t="s">
        <v>229</v>
      </c>
      <c r="K150" s="13" t="s">
        <v>448</v>
      </c>
      <c r="L150" s="13" t="s">
        <v>718</v>
      </c>
      <c r="M150" s="13" t="s">
        <v>852</v>
      </c>
    </row>
    <row r="151" spans="1:13" x14ac:dyDescent="0.3">
      <c r="A151" s="13" t="s">
        <v>188</v>
      </c>
      <c r="B151" s="13" t="s">
        <v>1005</v>
      </c>
      <c r="C151" s="13" t="s">
        <v>437</v>
      </c>
      <c r="D151" s="13" t="s">
        <v>1006</v>
      </c>
      <c r="E151" s="13" t="s">
        <v>1007</v>
      </c>
      <c r="F151" s="13" t="s">
        <v>365</v>
      </c>
      <c r="G151" s="13" t="s">
        <v>747</v>
      </c>
      <c r="H151" s="13" t="s">
        <v>748</v>
      </c>
      <c r="I151" s="14">
        <v>1</v>
      </c>
      <c r="J151" s="13" t="s">
        <v>187</v>
      </c>
      <c r="K151" s="13" t="s">
        <v>410</v>
      </c>
      <c r="L151" s="13" t="s">
        <v>718</v>
      </c>
      <c r="M151" s="13" t="s">
        <v>370</v>
      </c>
    </row>
    <row r="152" spans="1:13" x14ac:dyDescent="0.3">
      <c r="A152" s="13" t="s">
        <v>188</v>
      </c>
      <c r="B152" s="13" t="s">
        <v>1005</v>
      </c>
      <c r="C152" s="13" t="s">
        <v>437</v>
      </c>
      <c r="D152" s="13" t="s">
        <v>1006</v>
      </c>
      <c r="E152" s="13" t="s">
        <v>1007</v>
      </c>
      <c r="F152" s="13" t="s">
        <v>365</v>
      </c>
      <c r="G152" s="13" t="s">
        <v>853</v>
      </c>
      <c r="H152" s="13" t="s">
        <v>854</v>
      </c>
      <c r="I152" s="14">
        <v>1</v>
      </c>
      <c r="J152" s="13" t="s">
        <v>187</v>
      </c>
      <c r="K152" s="13" t="s">
        <v>410</v>
      </c>
      <c r="L152" s="13" t="s">
        <v>718</v>
      </c>
      <c r="M152" s="13" t="s">
        <v>560</v>
      </c>
    </row>
    <row r="153" spans="1:13" x14ac:dyDescent="0.3">
      <c r="A153" s="13" t="s">
        <v>188</v>
      </c>
      <c r="B153" s="13" t="s">
        <v>1005</v>
      </c>
      <c r="C153" s="13" t="s">
        <v>437</v>
      </c>
      <c r="D153" s="13" t="s">
        <v>1006</v>
      </c>
      <c r="E153" s="13" t="s">
        <v>1008</v>
      </c>
      <c r="F153" s="13" t="s">
        <v>365</v>
      </c>
      <c r="G153" s="13" t="s">
        <v>717</v>
      </c>
      <c r="H153" s="13" t="s">
        <v>569</v>
      </c>
      <c r="I153" s="14">
        <v>1</v>
      </c>
      <c r="J153" s="13" t="s">
        <v>187</v>
      </c>
      <c r="K153" s="13" t="s">
        <v>401</v>
      </c>
      <c r="L153" s="13" t="s">
        <v>718</v>
      </c>
      <c r="M153" s="13" t="s">
        <v>570</v>
      </c>
    </row>
    <row r="154" spans="1:13" x14ac:dyDescent="0.3">
      <c r="A154" s="13" t="s">
        <v>66</v>
      </c>
      <c r="B154" s="13" t="s">
        <v>526</v>
      </c>
      <c r="C154" s="13" t="s">
        <v>437</v>
      </c>
      <c r="D154" s="13" t="s">
        <v>539</v>
      </c>
      <c r="E154" s="13" t="s">
        <v>1009</v>
      </c>
      <c r="F154" s="13" t="s">
        <v>365</v>
      </c>
      <c r="G154" s="13" t="s">
        <v>747</v>
      </c>
      <c r="H154" s="13" t="s">
        <v>748</v>
      </c>
      <c r="I154" s="14">
        <v>1</v>
      </c>
      <c r="J154" s="13" t="s">
        <v>65</v>
      </c>
      <c r="K154" s="13" t="s">
        <v>410</v>
      </c>
      <c r="L154" s="13" t="s">
        <v>718</v>
      </c>
      <c r="M154" s="13" t="s">
        <v>370</v>
      </c>
    </row>
    <row r="155" spans="1:13" x14ac:dyDescent="0.3">
      <c r="A155" s="13" t="s">
        <v>66</v>
      </c>
      <c r="B155" s="13" t="s">
        <v>526</v>
      </c>
      <c r="C155" s="13" t="s">
        <v>437</v>
      </c>
      <c r="D155" s="13" t="s">
        <v>539</v>
      </c>
      <c r="E155" s="13" t="s">
        <v>1009</v>
      </c>
      <c r="F155" s="13" t="s">
        <v>365</v>
      </c>
      <c r="G155" s="13" t="s">
        <v>722</v>
      </c>
      <c r="H155" s="13" t="s">
        <v>723</v>
      </c>
      <c r="I155" s="14">
        <v>1</v>
      </c>
      <c r="J155" s="13" t="s">
        <v>65</v>
      </c>
      <c r="K155" s="13" t="s">
        <v>410</v>
      </c>
      <c r="L155" s="13" t="s">
        <v>718</v>
      </c>
      <c r="M155" s="13" t="s">
        <v>724</v>
      </c>
    </row>
    <row r="156" spans="1:13" x14ac:dyDescent="0.3">
      <c r="A156" s="13" t="s">
        <v>154</v>
      </c>
      <c r="B156" s="13" t="s">
        <v>561</v>
      </c>
      <c r="C156" s="13" t="s">
        <v>419</v>
      </c>
      <c r="D156" s="13" t="s">
        <v>1010</v>
      </c>
      <c r="E156" s="13" t="s">
        <v>1011</v>
      </c>
      <c r="F156" s="13" t="s">
        <v>365</v>
      </c>
      <c r="G156" s="13" t="s">
        <v>751</v>
      </c>
      <c r="H156" s="13" t="s">
        <v>727</v>
      </c>
      <c r="I156" s="14">
        <v>2</v>
      </c>
      <c r="J156" s="13" t="s">
        <v>153</v>
      </c>
      <c r="K156" s="13" t="s">
        <v>404</v>
      </c>
      <c r="L156" s="13" t="s">
        <v>718</v>
      </c>
      <c r="M156" s="13" t="s">
        <v>729</v>
      </c>
    </row>
    <row r="157" spans="1:13" x14ac:dyDescent="0.3">
      <c r="A157" s="13" t="s">
        <v>154</v>
      </c>
      <c r="B157" s="13" t="s">
        <v>561</v>
      </c>
      <c r="C157" s="13" t="s">
        <v>419</v>
      </c>
      <c r="D157" s="13" t="s">
        <v>1010</v>
      </c>
      <c r="E157" s="13" t="s">
        <v>1012</v>
      </c>
      <c r="F157" s="13" t="s">
        <v>365</v>
      </c>
      <c r="G157" s="13" t="s">
        <v>751</v>
      </c>
      <c r="H157" s="13" t="s">
        <v>727</v>
      </c>
      <c r="I157" s="14">
        <v>1</v>
      </c>
      <c r="J157" s="13" t="s">
        <v>153</v>
      </c>
      <c r="K157" s="13" t="s">
        <v>456</v>
      </c>
      <c r="L157" s="13" t="s">
        <v>718</v>
      </c>
      <c r="M157" s="13" t="s">
        <v>729</v>
      </c>
    </row>
    <row r="158" spans="1:13" x14ac:dyDescent="0.3">
      <c r="A158" s="13" t="s">
        <v>208</v>
      </c>
      <c r="B158" s="13" t="s">
        <v>542</v>
      </c>
      <c r="C158" s="13" t="s">
        <v>437</v>
      </c>
      <c r="D158" s="13" t="s">
        <v>543</v>
      </c>
      <c r="E158" s="13" t="s">
        <v>1013</v>
      </c>
      <c r="F158" s="13" t="s">
        <v>365</v>
      </c>
      <c r="G158" s="13" t="s">
        <v>850</v>
      </c>
      <c r="H158" s="13" t="s">
        <v>851</v>
      </c>
      <c r="I158" s="14">
        <v>1</v>
      </c>
      <c r="J158" s="13" t="s">
        <v>207</v>
      </c>
      <c r="K158" s="13" t="s">
        <v>541</v>
      </c>
      <c r="L158" s="13" t="s">
        <v>718</v>
      </c>
      <c r="M158" s="13" t="s">
        <v>852</v>
      </c>
    </row>
    <row r="159" spans="1:13" x14ac:dyDescent="0.3">
      <c r="A159" s="13" t="s">
        <v>114</v>
      </c>
      <c r="B159" s="13" t="s">
        <v>1014</v>
      </c>
      <c r="C159" s="13" t="s">
        <v>372</v>
      </c>
      <c r="D159" s="13" t="s">
        <v>1015</v>
      </c>
      <c r="E159" s="13" t="s">
        <v>1016</v>
      </c>
      <c r="F159" s="13" t="s">
        <v>365</v>
      </c>
      <c r="G159" s="13" t="s">
        <v>1017</v>
      </c>
      <c r="H159" s="13" t="s">
        <v>1018</v>
      </c>
      <c r="I159" s="14">
        <v>12</v>
      </c>
      <c r="J159" s="13" t="s">
        <v>113</v>
      </c>
      <c r="K159" s="13" t="s">
        <v>410</v>
      </c>
      <c r="L159" s="13" t="s">
        <v>718</v>
      </c>
      <c r="M159" s="13" t="s">
        <v>998</v>
      </c>
    </row>
    <row r="160" spans="1:13" x14ac:dyDescent="0.3">
      <c r="A160" s="13" t="s">
        <v>114</v>
      </c>
      <c r="B160" s="13" t="s">
        <v>1014</v>
      </c>
      <c r="C160" s="13" t="s">
        <v>372</v>
      </c>
      <c r="D160" s="13" t="s">
        <v>1015</v>
      </c>
      <c r="E160" s="13" t="s">
        <v>1019</v>
      </c>
      <c r="F160" s="13" t="s">
        <v>365</v>
      </c>
      <c r="G160" s="13" t="s">
        <v>1020</v>
      </c>
      <c r="H160" s="13" t="s">
        <v>1021</v>
      </c>
      <c r="I160" s="14">
        <v>1</v>
      </c>
      <c r="J160" s="13" t="s">
        <v>113</v>
      </c>
      <c r="K160" s="13" t="s">
        <v>368</v>
      </c>
      <c r="L160" s="13" t="s">
        <v>718</v>
      </c>
      <c r="M160" s="13" t="s">
        <v>1022</v>
      </c>
    </row>
    <row r="161" spans="1:13" x14ac:dyDescent="0.3">
      <c r="A161" s="13" t="s">
        <v>198</v>
      </c>
      <c r="B161" s="13" t="s">
        <v>550</v>
      </c>
      <c r="C161" s="13" t="s">
        <v>419</v>
      </c>
      <c r="D161" s="13" t="s">
        <v>551</v>
      </c>
      <c r="E161" s="13" t="s">
        <v>1023</v>
      </c>
      <c r="F161" s="13" t="s">
        <v>365</v>
      </c>
      <c r="G161" s="13" t="s">
        <v>1024</v>
      </c>
      <c r="H161" s="13" t="s">
        <v>1025</v>
      </c>
      <c r="I161" s="14">
        <v>2</v>
      </c>
      <c r="J161" s="13" t="s">
        <v>197</v>
      </c>
      <c r="K161" s="13" t="s">
        <v>541</v>
      </c>
      <c r="L161" s="13" t="s">
        <v>718</v>
      </c>
      <c r="M161" s="13" t="s">
        <v>519</v>
      </c>
    </row>
    <row r="162" spans="1:13" x14ac:dyDescent="0.3">
      <c r="A162" s="13" t="s">
        <v>128</v>
      </c>
      <c r="B162" s="13" t="s">
        <v>555</v>
      </c>
      <c r="C162" s="13" t="s">
        <v>372</v>
      </c>
      <c r="D162" s="13" t="s">
        <v>556</v>
      </c>
      <c r="E162" s="13" t="s">
        <v>1026</v>
      </c>
      <c r="F162" s="13" t="s">
        <v>365</v>
      </c>
      <c r="G162" s="13" t="s">
        <v>717</v>
      </c>
      <c r="H162" s="13" t="s">
        <v>569</v>
      </c>
      <c r="I162" s="14">
        <v>5</v>
      </c>
      <c r="J162" s="13" t="s">
        <v>127</v>
      </c>
      <c r="K162" s="13" t="s">
        <v>465</v>
      </c>
      <c r="L162" s="13" t="s">
        <v>718</v>
      </c>
      <c r="M162" s="13" t="s">
        <v>570</v>
      </c>
    </row>
    <row r="163" spans="1:13" x14ac:dyDescent="0.3">
      <c r="A163" s="13" t="s">
        <v>262</v>
      </c>
      <c r="B163" s="13" t="s">
        <v>1027</v>
      </c>
      <c r="C163" s="13" t="s">
        <v>565</v>
      </c>
      <c r="D163" s="13" t="s">
        <v>1028</v>
      </c>
      <c r="E163" s="13" t="s">
        <v>1029</v>
      </c>
      <c r="F163" s="13" t="s">
        <v>365</v>
      </c>
      <c r="G163" s="13" t="s">
        <v>926</v>
      </c>
      <c r="H163" s="13" t="s">
        <v>927</v>
      </c>
      <c r="I163" s="14">
        <v>1</v>
      </c>
      <c r="J163" s="13" t="s">
        <v>261</v>
      </c>
      <c r="K163" s="13" t="s">
        <v>404</v>
      </c>
      <c r="L163" s="13" t="s">
        <v>718</v>
      </c>
      <c r="M163" s="13" t="s">
        <v>757</v>
      </c>
    </row>
    <row r="164" spans="1:13" x14ac:dyDescent="0.3">
      <c r="A164" s="13" t="s">
        <v>262</v>
      </c>
      <c r="B164" s="13" t="s">
        <v>1027</v>
      </c>
      <c r="C164" s="13" t="s">
        <v>565</v>
      </c>
      <c r="D164" s="13" t="s">
        <v>1028</v>
      </c>
      <c r="E164" s="13" t="s">
        <v>1030</v>
      </c>
      <c r="F164" s="13" t="s">
        <v>365</v>
      </c>
      <c r="G164" s="13" t="s">
        <v>779</v>
      </c>
      <c r="H164" s="13" t="s">
        <v>780</v>
      </c>
      <c r="I164" s="14">
        <v>2</v>
      </c>
      <c r="J164" s="13" t="s">
        <v>261</v>
      </c>
      <c r="K164" s="13" t="s">
        <v>404</v>
      </c>
      <c r="L164" s="13" t="s">
        <v>718</v>
      </c>
      <c r="M164" s="13" t="s">
        <v>733</v>
      </c>
    </row>
    <row r="165" spans="1:13" x14ac:dyDescent="0.3">
      <c r="A165" s="13" t="s">
        <v>262</v>
      </c>
      <c r="B165" s="13" t="s">
        <v>1027</v>
      </c>
      <c r="C165" s="13" t="s">
        <v>565</v>
      </c>
      <c r="D165" s="13" t="s">
        <v>1028</v>
      </c>
      <c r="E165" s="13" t="s">
        <v>1031</v>
      </c>
      <c r="F165" s="13" t="s">
        <v>365</v>
      </c>
      <c r="G165" s="13" t="s">
        <v>731</v>
      </c>
      <c r="H165" s="13" t="s">
        <v>732</v>
      </c>
      <c r="I165" s="14">
        <v>2</v>
      </c>
      <c r="J165" s="13" t="s">
        <v>261</v>
      </c>
      <c r="K165" s="13" t="s">
        <v>461</v>
      </c>
      <c r="L165" s="13" t="s">
        <v>718</v>
      </c>
      <c r="M165" s="13" t="s">
        <v>733</v>
      </c>
    </row>
    <row r="166" spans="1:13" x14ac:dyDescent="0.3">
      <c r="A166" s="13" t="s">
        <v>262</v>
      </c>
      <c r="B166" s="13" t="s">
        <v>1027</v>
      </c>
      <c r="C166" s="13" t="s">
        <v>565</v>
      </c>
      <c r="D166" s="13" t="s">
        <v>1028</v>
      </c>
      <c r="E166" s="13" t="s">
        <v>1032</v>
      </c>
      <c r="F166" s="13" t="s">
        <v>365</v>
      </c>
      <c r="G166" s="13" t="s">
        <v>722</v>
      </c>
      <c r="H166" s="13" t="s">
        <v>723</v>
      </c>
      <c r="I166" s="14">
        <v>1</v>
      </c>
      <c r="J166" s="13" t="s">
        <v>261</v>
      </c>
      <c r="K166" s="13" t="s">
        <v>368</v>
      </c>
      <c r="L166" s="13" t="s">
        <v>718</v>
      </c>
      <c r="M166" s="13" t="s">
        <v>724</v>
      </c>
    </row>
    <row r="167" spans="1:13" x14ac:dyDescent="0.3">
      <c r="A167" s="13" t="s">
        <v>166</v>
      </c>
      <c r="B167" s="13" t="s">
        <v>1033</v>
      </c>
      <c r="C167" s="13" t="s">
        <v>437</v>
      </c>
      <c r="D167" s="13" t="s">
        <v>1034</v>
      </c>
      <c r="E167" s="13" t="s">
        <v>1035</v>
      </c>
      <c r="F167" s="13" t="s">
        <v>365</v>
      </c>
      <c r="G167" s="13" t="s">
        <v>717</v>
      </c>
      <c r="H167" s="13" t="s">
        <v>569</v>
      </c>
      <c r="I167" s="14">
        <v>15</v>
      </c>
      <c r="J167" s="13" t="s">
        <v>165</v>
      </c>
      <c r="K167" s="13" t="s">
        <v>410</v>
      </c>
      <c r="L167" s="13" t="s">
        <v>718</v>
      </c>
      <c r="M167" s="13" t="s">
        <v>570</v>
      </c>
    </row>
    <row r="168" spans="1:13" x14ac:dyDescent="0.3">
      <c r="A168" s="13" t="s">
        <v>166</v>
      </c>
      <c r="B168" s="13" t="s">
        <v>1033</v>
      </c>
      <c r="C168" s="13" t="s">
        <v>437</v>
      </c>
      <c r="D168" s="13" t="s">
        <v>1034</v>
      </c>
      <c r="E168" s="13" t="s">
        <v>1036</v>
      </c>
      <c r="F168" s="13" t="s">
        <v>365</v>
      </c>
      <c r="G168" s="13" t="s">
        <v>751</v>
      </c>
      <c r="H168" s="13" t="s">
        <v>727</v>
      </c>
      <c r="I168" s="14">
        <v>1</v>
      </c>
      <c r="J168" s="13" t="s">
        <v>165</v>
      </c>
      <c r="K168" s="13" t="s">
        <v>450</v>
      </c>
      <c r="L168" s="13" t="s">
        <v>718</v>
      </c>
      <c r="M168" s="13" t="s">
        <v>729</v>
      </c>
    </row>
    <row r="169" spans="1:13" x14ac:dyDescent="0.3">
      <c r="A169" s="13" t="s">
        <v>166</v>
      </c>
      <c r="B169" s="13" t="s">
        <v>1033</v>
      </c>
      <c r="C169" s="13" t="s">
        <v>437</v>
      </c>
      <c r="D169" s="13" t="s">
        <v>1034</v>
      </c>
      <c r="E169" s="13" t="s">
        <v>1036</v>
      </c>
      <c r="F169" s="13" t="s">
        <v>365</v>
      </c>
      <c r="G169" s="13" t="s">
        <v>726</v>
      </c>
      <c r="H169" s="13" t="s">
        <v>727</v>
      </c>
      <c r="I169" s="14">
        <v>1</v>
      </c>
      <c r="J169" s="13" t="s">
        <v>165</v>
      </c>
      <c r="K169" s="13" t="s">
        <v>450</v>
      </c>
      <c r="L169" s="13" t="s">
        <v>718</v>
      </c>
      <c r="M169" s="13" t="s">
        <v>729</v>
      </c>
    </row>
    <row r="170" spans="1:13" x14ac:dyDescent="0.3">
      <c r="A170" s="13" t="s">
        <v>186</v>
      </c>
      <c r="B170" s="13" t="s">
        <v>564</v>
      </c>
      <c r="C170" s="13" t="s">
        <v>565</v>
      </c>
      <c r="D170" s="13" t="s">
        <v>566</v>
      </c>
      <c r="E170" s="13" t="s">
        <v>567</v>
      </c>
      <c r="F170" s="13" t="s">
        <v>365</v>
      </c>
      <c r="G170" s="13" t="s">
        <v>717</v>
      </c>
      <c r="H170" s="13" t="s">
        <v>569</v>
      </c>
      <c r="I170" s="14">
        <v>5</v>
      </c>
      <c r="J170" s="13" t="s">
        <v>185</v>
      </c>
      <c r="K170" s="13" t="s">
        <v>401</v>
      </c>
      <c r="L170" s="13" t="s">
        <v>718</v>
      </c>
      <c r="M170" s="13" t="s">
        <v>570</v>
      </c>
    </row>
    <row r="171" spans="1:13" x14ac:dyDescent="0.3">
      <c r="A171" s="13" t="s">
        <v>44</v>
      </c>
      <c r="B171" s="13" t="s">
        <v>571</v>
      </c>
      <c r="C171" s="13" t="s">
        <v>565</v>
      </c>
      <c r="D171" s="13" t="s">
        <v>572</v>
      </c>
      <c r="E171" s="13" t="s">
        <v>1037</v>
      </c>
      <c r="F171" s="13" t="s">
        <v>365</v>
      </c>
      <c r="G171" s="13" t="s">
        <v>747</v>
      </c>
      <c r="H171" s="13" t="s">
        <v>748</v>
      </c>
      <c r="I171" s="14">
        <v>1</v>
      </c>
      <c r="J171" s="13" t="s">
        <v>43</v>
      </c>
      <c r="K171" s="13" t="s">
        <v>410</v>
      </c>
      <c r="L171" s="13" t="s">
        <v>718</v>
      </c>
      <c r="M171" s="13" t="s">
        <v>370</v>
      </c>
    </row>
    <row r="172" spans="1:13" x14ac:dyDescent="0.3">
      <c r="A172" s="13" t="s">
        <v>44</v>
      </c>
      <c r="B172" s="13" t="s">
        <v>571</v>
      </c>
      <c r="C172" s="13" t="s">
        <v>565</v>
      </c>
      <c r="D172" s="13" t="s">
        <v>572</v>
      </c>
      <c r="E172" s="13" t="s">
        <v>573</v>
      </c>
      <c r="F172" s="13" t="s">
        <v>365</v>
      </c>
      <c r="G172" s="13" t="s">
        <v>747</v>
      </c>
      <c r="H172" s="13" t="s">
        <v>748</v>
      </c>
      <c r="I172" s="14">
        <v>1</v>
      </c>
      <c r="J172" s="13" t="s">
        <v>43</v>
      </c>
      <c r="K172" s="13" t="s">
        <v>401</v>
      </c>
      <c r="L172" s="13" t="s">
        <v>718</v>
      </c>
      <c r="M172" s="13" t="s">
        <v>370</v>
      </c>
    </row>
    <row r="173" spans="1:13" x14ac:dyDescent="0.3">
      <c r="A173" s="13" t="s">
        <v>44</v>
      </c>
      <c r="B173" s="13" t="s">
        <v>571</v>
      </c>
      <c r="C173" s="13" t="s">
        <v>565</v>
      </c>
      <c r="D173" s="13" t="s">
        <v>572</v>
      </c>
      <c r="E173" s="13" t="s">
        <v>1038</v>
      </c>
      <c r="F173" s="13" t="s">
        <v>365</v>
      </c>
      <c r="G173" s="13" t="s">
        <v>717</v>
      </c>
      <c r="H173" s="13" t="s">
        <v>569</v>
      </c>
      <c r="I173" s="14">
        <v>1</v>
      </c>
      <c r="J173" s="13" t="s">
        <v>43</v>
      </c>
      <c r="K173" s="13" t="s">
        <v>404</v>
      </c>
      <c r="L173" s="13" t="s">
        <v>718</v>
      </c>
      <c r="M173" s="13" t="s">
        <v>570</v>
      </c>
    </row>
    <row r="174" spans="1:13" x14ac:dyDescent="0.3">
      <c r="A174" s="13" t="s">
        <v>44</v>
      </c>
      <c r="B174" s="13" t="s">
        <v>571</v>
      </c>
      <c r="C174" s="13" t="s">
        <v>565</v>
      </c>
      <c r="D174" s="13" t="s">
        <v>572</v>
      </c>
      <c r="E174" s="13" t="s">
        <v>1038</v>
      </c>
      <c r="F174" s="13" t="s">
        <v>365</v>
      </c>
      <c r="G174" s="13" t="s">
        <v>722</v>
      </c>
      <c r="H174" s="13" t="s">
        <v>723</v>
      </c>
      <c r="I174" s="14">
        <v>1</v>
      </c>
      <c r="J174" s="13" t="s">
        <v>43</v>
      </c>
      <c r="K174" s="13" t="s">
        <v>404</v>
      </c>
      <c r="L174" s="13" t="s">
        <v>718</v>
      </c>
      <c r="M174" s="13" t="s">
        <v>724</v>
      </c>
    </row>
    <row r="175" spans="1:13" x14ac:dyDescent="0.3">
      <c r="A175" s="13" t="s">
        <v>44</v>
      </c>
      <c r="B175" s="13" t="s">
        <v>571</v>
      </c>
      <c r="C175" s="13" t="s">
        <v>565</v>
      </c>
      <c r="D175" s="13" t="s">
        <v>572</v>
      </c>
      <c r="E175" s="13" t="s">
        <v>1039</v>
      </c>
      <c r="F175" s="13" t="s">
        <v>365</v>
      </c>
      <c r="G175" s="13" t="s">
        <v>726</v>
      </c>
      <c r="H175" s="13" t="s">
        <v>727</v>
      </c>
      <c r="I175" s="14">
        <v>1</v>
      </c>
      <c r="J175" s="13" t="s">
        <v>43</v>
      </c>
      <c r="K175" s="13" t="s">
        <v>368</v>
      </c>
      <c r="L175" s="13" t="s">
        <v>718</v>
      </c>
      <c r="M175" s="13" t="s">
        <v>729</v>
      </c>
    </row>
    <row r="176" spans="1:13" x14ac:dyDescent="0.3">
      <c r="A176" s="13" t="s">
        <v>44</v>
      </c>
      <c r="B176" s="13" t="s">
        <v>571</v>
      </c>
      <c r="C176" s="13" t="s">
        <v>565</v>
      </c>
      <c r="D176" s="13" t="s">
        <v>572</v>
      </c>
      <c r="E176" s="13" t="s">
        <v>1039</v>
      </c>
      <c r="F176" s="13" t="s">
        <v>365</v>
      </c>
      <c r="G176" s="13" t="s">
        <v>779</v>
      </c>
      <c r="H176" s="13" t="s">
        <v>780</v>
      </c>
      <c r="I176" s="14">
        <v>1</v>
      </c>
      <c r="J176" s="13" t="s">
        <v>43</v>
      </c>
      <c r="K176" s="13" t="s">
        <v>368</v>
      </c>
      <c r="L176" s="13" t="s">
        <v>718</v>
      </c>
      <c r="M176" s="13" t="s">
        <v>733</v>
      </c>
    </row>
    <row r="177" spans="1:13" x14ac:dyDescent="0.3">
      <c r="A177" s="13" t="s">
        <v>44</v>
      </c>
      <c r="B177" s="13" t="s">
        <v>571</v>
      </c>
      <c r="C177" s="13" t="s">
        <v>565</v>
      </c>
      <c r="D177" s="13" t="s">
        <v>572</v>
      </c>
      <c r="E177" s="13" t="s">
        <v>1039</v>
      </c>
      <c r="F177" s="13" t="s">
        <v>365</v>
      </c>
      <c r="G177" s="13" t="s">
        <v>940</v>
      </c>
      <c r="H177" s="13" t="s">
        <v>941</v>
      </c>
      <c r="I177" s="14">
        <v>1</v>
      </c>
      <c r="J177" s="13" t="s">
        <v>43</v>
      </c>
      <c r="K177" s="13" t="s">
        <v>368</v>
      </c>
      <c r="L177" s="13" t="s">
        <v>718</v>
      </c>
      <c r="M177" s="13" t="s">
        <v>733</v>
      </c>
    </row>
    <row r="178" spans="1:13" x14ac:dyDescent="0.3">
      <c r="A178" s="13" t="s">
        <v>252</v>
      </c>
      <c r="B178" s="13" t="s">
        <v>577</v>
      </c>
      <c r="C178" s="13" t="s">
        <v>437</v>
      </c>
      <c r="D178" s="13" t="s">
        <v>578</v>
      </c>
      <c r="E178" s="13" t="s">
        <v>579</v>
      </c>
      <c r="F178" s="13" t="s">
        <v>365</v>
      </c>
      <c r="G178" s="13" t="s">
        <v>824</v>
      </c>
      <c r="H178" s="13" t="s">
        <v>825</v>
      </c>
      <c r="I178" s="14">
        <v>1</v>
      </c>
      <c r="J178" s="13" t="s">
        <v>251</v>
      </c>
      <c r="K178" s="13" t="s">
        <v>404</v>
      </c>
      <c r="L178" s="13" t="s">
        <v>718</v>
      </c>
      <c r="M178" s="13" t="s">
        <v>733</v>
      </c>
    </row>
    <row r="179" spans="1:13" x14ac:dyDescent="0.3">
      <c r="A179" s="13" t="s">
        <v>252</v>
      </c>
      <c r="B179" s="13" t="s">
        <v>577</v>
      </c>
      <c r="C179" s="13" t="s">
        <v>437</v>
      </c>
      <c r="D179" s="13" t="s">
        <v>578</v>
      </c>
      <c r="E179" s="13" t="s">
        <v>1040</v>
      </c>
      <c r="F179" s="13" t="s">
        <v>365</v>
      </c>
      <c r="G179" s="13" t="s">
        <v>1041</v>
      </c>
      <c r="H179" s="13" t="s">
        <v>1042</v>
      </c>
      <c r="I179" s="14">
        <v>5</v>
      </c>
      <c r="J179" s="13" t="s">
        <v>251</v>
      </c>
      <c r="K179" s="13" t="s">
        <v>450</v>
      </c>
      <c r="L179" s="13" t="s">
        <v>718</v>
      </c>
      <c r="M179" s="13" t="s">
        <v>519</v>
      </c>
    </row>
    <row r="180" spans="1:13" x14ac:dyDescent="0.3">
      <c r="A180" s="13" t="s">
        <v>80</v>
      </c>
      <c r="B180" s="13" t="s">
        <v>583</v>
      </c>
      <c r="C180" s="13" t="s">
        <v>419</v>
      </c>
      <c r="D180" s="13" t="s">
        <v>584</v>
      </c>
      <c r="E180" s="13" t="s">
        <v>1043</v>
      </c>
      <c r="F180" s="13" t="s">
        <v>365</v>
      </c>
      <c r="G180" s="13" t="s">
        <v>747</v>
      </c>
      <c r="H180" s="13" t="s">
        <v>748</v>
      </c>
      <c r="I180" s="14">
        <v>2</v>
      </c>
      <c r="J180" s="13" t="s">
        <v>79</v>
      </c>
      <c r="K180" s="13" t="s">
        <v>484</v>
      </c>
      <c r="L180" s="13" t="s">
        <v>718</v>
      </c>
      <c r="M180" s="13" t="s">
        <v>370</v>
      </c>
    </row>
    <row r="181" spans="1:13" x14ac:dyDescent="0.3">
      <c r="A181" s="13" t="s">
        <v>80</v>
      </c>
      <c r="B181" s="13" t="s">
        <v>583</v>
      </c>
      <c r="C181" s="13" t="s">
        <v>419</v>
      </c>
      <c r="D181" s="13" t="s">
        <v>584</v>
      </c>
      <c r="E181" s="13" t="s">
        <v>1044</v>
      </c>
      <c r="F181" s="13" t="s">
        <v>365</v>
      </c>
      <c r="G181" s="13" t="s">
        <v>1045</v>
      </c>
      <c r="H181" s="13" t="s">
        <v>1046</v>
      </c>
      <c r="I181" s="14">
        <v>7</v>
      </c>
      <c r="J181" s="13" t="s">
        <v>79</v>
      </c>
      <c r="K181" s="13" t="s">
        <v>448</v>
      </c>
      <c r="L181" s="13" t="s">
        <v>718</v>
      </c>
      <c r="M181" s="13" t="s">
        <v>994</v>
      </c>
    </row>
    <row r="182" spans="1:13" x14ac:dyDescent="0.3">
      <c r="A182" s="13" t="s">
        <v>168</v>
      </c>
      <c r="B182" s="13" t="s">
        <v>1047</v>
      </c>
      <c r="C182" s="13" t="s">
        <v>601</v>
      </c>
      <c r="D182" s="13" t="s">
        <v>1048</v>
      </c>
      <c r="E182" s="13" t="s">
        <v>1049</v>
      </c>
      <c r="F182" s="13" t="s">
        <v>365</v>
      </c>
      <c r="G182" s="13" t="s">
        <v>747</v>
      </c>
      <c r="H182" s="13" t="s">
        <v>748</v>
      </c>
      <c r="I182" s="14">
        <v>1</v>
      </c>
      <c r="J182" s="13" t="s">
        <v>167</v>
      </c>
      <c r="K182" s="13" t="s">
        <v>401</v>
      </c>
      <c r="L182" s="13" t="s">
        <v>718</v>
      </c>
      <c r="M182" s="13" t="s">
        <v>370</v>
      </c>
    </row>
    <row r="183" spans="1:13" x14ac:dyDescent="0.3">
      <c r="A183" s="13" t="s">
        <v>168</v>
      </c>
      <c r="B183" s="13" t="s">
        <v>1047</v>
      </c>
      <c r="C183" s="13" t="s">
        <v>601</v>
      </c>
      <c r="D183" s="13" t="s">
        <v>1048</v>
      </c>
      <c r="E183" s="13" t="s">
        <v>1049</v>
      </c>
      <c r="F183" s="13" t="s">
        <v>365</v>
      </c>
      <c r="G183" s="13" t="s">
        <v>779</v>
      </c>
      <c r="H183" s="13" t="s">
        <v>780</v>
      </c>
      <c r="I183" s="14">
        <v>1</v>
      </c>
      <c r="J183" s="13" t="s">
        <v>167</v>
      </c>
      <c r="K183" s="13" t="s">
        <v>401</v>
      </c>
      <c r="L183" s="13" t="s">
        <v>718</v>
      </c>
      <c r="M183" s="13" t="s">
        <v>733</v>
      </c>
    </row>
    <row r="184" spans="1:13" x14ac:dyDescent="0.3">
      <c r="A184" s="13" t="s">
        <v>168</v>
      </c>
      <c r="B184" s="13" t="s">
        <v>1047</v>
      </c>
      <c r="C184" s="13" t="s">
        <v>601</v>
      </c>
      <c r="D184" s="13" t="s">
        <v>1048</v>
      </c>
      <c r="E184" s="13" t="s">
        <v>1050</v>
      </c>
      <c r="F184" s="13" t="s">
        <v>365</v>
      </c>
      <c r="G184" s="13" t="s">
        <v>722</v>
      </c>
      <c r="H184" s="13" t="s">
        <v>723</v>
      </c>
      <c r="I184" s="14">
        <v>1</v>
      </c>
      <c r="J184" s="13" t="s">
        <v>167</v>
      </c>
      <c r="K184" s="13" t="s">
        <v>643</v>
      </c>
      <c r="L184" s="13" t="s">
        <v>718</v>
      </c>
      <c r="M184" s="13" t="s">
        <v>724</v>
      </c>
    </row>
    <row r="185" spans="1:13" x14ac:dyDescent="0.3">
      <c r="A185" s="13" t="s">
        <v>100</v>
      </c>
      <c r="B185" s="13" t="s">
        <v>592</v>
      </c>
      <c r="C185" s="13" t="s">
        <v>419</v>
      </c>
      <c r="D185" s="13" t="s">
        <v>593</v>
      </c>
      <c r="E185" s="13" t="s">
        <v>1051</v>
      </c>
      <c r="F185" s="13" t="s">
        <v>365</v>
      </c>
      <c r="G185" s="13" t="s">
        <v>747</v>
      </c>
      <c r="H185" s="13" t="s">
        <v>748</v>
      </c>
      <c r="I185" s="14">
        <v>1</v>
      </c>
      <c r="J185" s="13" t="s">
        <v>99</v>
      </c>
      <c r="K185" s="13" t="s">
        <v>394</v>
      </c>
      <c r="L185" s="13" t="s">
        <v>718</v>
      </c>
      <c r="M185" s="13" t="s">
        <v>370</v>
      </c>
    </row>
    <row r="186" spans="1:13" x14ac:dyDescent="0.3">
      <c r="A186" s="13" t="s">
        <v>100</v>
      </c>
      <c r="B186" s="13" t="s">
        <v>592</v>
      </c>
      <c r="C186" s="13" t="s">
        <v>419</v>
      </c>
      <c r="D186" s="13" t="s">
        <v>593</v>
      </c>
      <c r="E186" s="13" t="s">
        <v>1052</v>
      </c>
      <c r="F186" s="13" t="s">
        <v>365</v>
      </c>
      <c r="G186" s="13" t="s">
        <v>747</v>
      </c>
      <c r="H186" s="13" t="s">
        <v>748</v>
      </c>
      <c r="I186" s="14">
        <v>1</v>
      </c>
      <c r="J186" s="13" t="s">
        <v>99</v>
      </c>
      <c r="K186" s="13" t="s">
        <v>511</v>
      </c>
      <c r="L186" s="13" t="s">
        <v>718</v>
      </c>
      <c r="M186" s="13" t="s">
        <v>370</v>
      </c>
    </row>
    <row r="187" spans="1:13" x14ac:dyDescent="0.3">
      <c r="A187" s="13" t="s">
        <v>100</v>
      </c>
      <c r="B187" s="13" t="s">
        <v>592</v>
      </c>
      <c r="C187" s="13" t="s">
        <v>419</v>
      </c>
      <c r="D187" s="13" t="s">
        <v>593</v>
      </c>
      <c r="E187" s="13" t="s">
        <v>1053</v>
      </c>
      <c r="F187" s="13" t="s">
        <v>365</v>
      </c>
      <c r="G187" s="13" t="s">
        <v>900</v>
      </c>
      <c r="H187" s="13" t="s">
        <v>901</v>
      </c>
      <c r="I187" s="14">
        <v>1</v>
      </c>
      <c r="J187" s="13" t="s">
        <v>99</v>
      </c>
      <c r="K187" s="13" t="s">
        <v>448</v>
      </c>
      <c r="L187" s="13" t="s">
        <v>718</v>
      </c>
      <c r="M187" s="13" t="s">
        <v>902</v>
      </c>
    </row>
    <row r="188" spans="1:13" x14ac:dyDescent="0.3">
      <c r="A188" s="13" t="s">
        <v>62</v>
      </c>
      <c r="B188" s="13" t="s">
        <v>512</v>
      </c>
      <c r="C188" s="13" t="s">
        <v>513</v>
      </c>
      <c r="D188" s="13" t="s">
        <v>1054</v>
      </c>
      <c r="E188" s="13" t="s">
        <v>1055</v>
      </c>
      <c r="F188" s="13" t="s">
        <v>365</v>
      </c>
      <c r="G188" s="13" t="s">
        <v>747</v>
      </c>
      <c r="H188" s="13" t="s">
        <v>748</v>
      </c>
      <c r="I188" s="14">
        <v>1</v>
      </c>
      <c r="J188" s="13" t="s">
        <v>61</v>
      </c>
      <c r="K188" s="13" t="s">
        <v>541</v>
      </c>
      <c r="L188" s="13" t="s">
        <v>718</v>
      </c>
      <c r="M188" s="13" t="s">
        <v>370</v>
      </c>
    </row>
    <row r="189" spans="1:13" x14ac:dyDescent="0.3">
      <c r="A189" s="13" t="s">
        <v>62</v>
      </c>
      <c r="B189" s="13" t="s">
        <v>512</v>
      </c>
      <c r="C189" s="13" t="s">
        <v>513</v>
      </c>
      <c r="D189" s="13" t="s">
        <v>1054</v>
      </c>
      <c r="E189" s="13" t="s">
        <v>1055</v>
      </c>
      <c r="F189" s="13" t="s">
        <v>365</v>
      </c>
      <c r="G189" s="13" t="s">
        <v>717</v>
      </c>
      <c r="H189" s="13" t="s">
        <v>569</v>
      </c>
      <c r="I189" s="14">
        <v>2</v>
      </c>
      <c r="J189" s="13" t="s">
        <v>61</v>
      </c>
      <c r="K189" s="13" t="s">
        <v>541</v>
      </c>
      <c r="L189" s="13" t="s">
        <v>718</v>
      </c>
      <c r="M189" s="13" t="s">
        <v>570</v>
      </c>
    </row>
    <row r="190" spans="1:13" x14ac:dyDescent="0.3">
      <c r="A190" s="13" t="s">
        <v>62</v>
      </c>
      <c r="B190" s="13" t="s">
        <v>512</v>
      </c>
      <c r="C190" s="13" t="s">
        <v>513</v>
      </c>
      <c r="D190" s="13" t="s">
        <v>1054</v>
      </c>
      <c r="E190" s="13" t="s">
        <v>1056</v>
      </c>
      <c r="F190" s="13" t="s">
        <v>365</v>
      </c>
      <c r="G190" s="13" t="s">
        <v>779</v>
      </c>
      <c r="H190" s="13" t="s">
        <v>780</v>
      </c>
      <c r="I190" s="14">
        <v>3</v>
      </c>
      <c r="J190" s="13" t="s">
        <v>61</v>
      </c>
      <c r="K190" s="13" t="s">
        <v>424</v>
      </c>
      <c r="L190" s="13" t="s">
        <v>718</v>
      </c>
      <c r="M190" s="13" t="s">
        <v>733</v>
      </c>
    </row>
    <row r="191" spans="1:13" x14ac:dyDescent="0.3">
      <c r="A191" s="13" t="s">
        <v>62</v>
      </c>
      <c r="B191" s="13" t="s">
        <v>512</v>
      </c>
      <c r="C191" s="13" t="s">
        <v>513</v>
      </c>
      <c r="D191" s="13" t="s">
        <v>1054</v>
      </c>
      <c r="E191" s="13" t="s">
        <v>1057</v>
      </c>
      <c r="F191" s="13" t="s">
        <v>365</v>
      </c>
      <c r="G191" s="13" t="s">
        <v>747</v>
      </c>
      <c r="H191" s="13" t="s">
        <v>748</v>
      </c>
      <c r="I191" s="14">
        <v>2</v>
      </c>
      <c r="J191" s="13" t="s">
        <v>61</v>
      </c>
      <c r="K191" s="13" t="s">
        <v>404</v>
      </c>
      <c r="L191" s="13" t="s">
        <v>718</v>
      </c>
      <c r="M191" s="13" t="s">
        <v>370</v>
      </c>
    </row>
    <row r="192" spans="1:13" x14ac:dyDescent="0.3">
      <c r="A192" s="13" t="s">
        <v>98</v>
      </c>
      <c r="B192" s="13" t="s">
        <v>1058</v>
      </c>
      <c r="C192" s="13" t="s">
        <v>419</v>
      </c>
      <c r="D192" s="13" t="s">
        <v>1059</v>
      </c>
      <c r="E192" s="13" t="s">
        <v>1060</v>
      </c>
      <c r="F192" s="13" t="s">
        <v>365</v>
      </c>
      <c r="G192" s="13" t="s">
        <v>717</v>
      </c>
      <c r="H192" s="13" t="s">
        <v>569</v>
      </c>
      <c r="I192" s="14">
        <v>3</v>
      </c>
      <c r="J192" s="13" t="s">
        <v>97</v>
      </c>
      <c r="K192" s="13" t="s">
        <v>541</v>
      </c>
      <c r="L192" s="13" t="s">
        <v>718</v>
      </c>
      <c r="M192" s="13" t="s">
        <v>570</v>
      </c>
    </row>
    <row r="193" spans="1:13" x14ac:dyDescent="0.3">
      <c r="A193" s="13" t="s">
        <v>98</v>
      </c>
      <c r="B193" s="13" t="s">
        <v>1058</v>
      </c>
      <c r="C193" s="13" t="s">
        <v>419</v>
      </c>
      <c r="D193" s="13" t="s">
        <v>1059</v>
      </c>
      <c r="E193" s="13" t="s">
        <v>1061</v>
      </c>
      <c r="F193" s="13" t="s">
        <v>365</v>
      </c>
      <c r="G193" s="13" t="s">
        <v>717</v>
      </c>
      <c r="H193" s="13" t="s">
        <v>569</v>
      </c>
      <c r="I193" s="14">
        <v>4</v>
      </c>
      <c r="J193" s="13" t="s">
        <v>97</v>
      </c>
      <c r="K193" s="13" t="s">
        <v>465</v>
      </c>
      <c r="L193" s="13" t="s">
        <v>718</v>
      </c>
      <c r="M193" s="13" t="s">
        <v>570</v>
      </c>
    </row>
    <row r="194" spans="1:13" x14ac:dyDescent="0.3">
      <c r="A194" s="13" t="s">
        <v>98</v>
      </c>
      <c r="B194" s="13" t="s">
        <v>1058</v>
      </c>
      <c r="C194" s="13" t="s">
        <v>419</v>
      </c>
      <c r="D194" s="13" t="s">
        <v>1059</v>
      </c>
      <c r="E194" s="13" t="s">
        <v>1062</v>
      </c>
      <c r="F194" s="13" t="s">
        <v>365</v>
      </c>
      <c r="G194" s="13" t="s">
        <v>992</v>
      </c>
      <c r="H194" s="13" t="s">
        <v>993</v>
      </c>
      <c r="I194" s="14">
        <v>3</v>
      </c>
      <c r="J194" s="13" t="s">
        <v>97</v>
      </c>
      <c r="K194" s="13" t="s">
        <v>728</v>
      </c>
      <c r="L194" s="13" t="s">
        <v>718</v>
      </c>
      <c r="M194" s="13" t="s">
        <v>994</v>
      </c>
    </row>
    <row r="195" spans="1:13" x14ac:dyDescent="0.3">
      <c r="A195" s="13" t="s">
        <v>98</v>
      </c>
      <c r="B195" s="13" t="s">
        <v>1058</v>
      </c>
      <c r="C195" s="13" t="s">
        <v>419</v>
      </c>
      <c r="D195" s="13" t="s">
        <v>1059</v>
      </c>
      <c r="E195" s="13" t="s">
        <v>1062</v>
      </c>
      <c r="F195" s="13" t="s">
        <v>365</v>
      </c>
      <c r="G195" s="13" t="s">
        <v>1045</v>
      </c>
      <c r="H195" s="13" t="s">
        <v>1046</v>
      </c>
      <c r="I195" s="14">
        <v>3</v>
      </c>
      <c r="J195" s="13" t="s">
        <v>97</v>
      </c>
      <c r="K195" s="13" t="s">
        <v>728</v>
      </c>
      <c r="L195" s="13" t="s">
        <v>718</v>
      </c>
      <c r="M195" s="13" t="s">
        <v>994</v>
      </c>
    </row>
    <row r="196" spans="1:13" x14ac:dyDescent="0.3">
      <c r="A196" s="13" t="s">
        <v>98</v>
      </c>
      <c r="B196" s="13" t="s">
        <v>1058</v>
      </c>
      <c r="C196" s="13" t="s">
        <v>419</v>
      </c>
      <c r="D196" s="13" t="s">
        <v>1059</v>
      </c>
      <c r="E196" s="13" t="s">
        <v>1063</v>
      </c>
      <c r="F196" s="13" t="s">
        <v>365</v>
      </c>
      <c r="G196" s="13" t="s">
        <v>1024</v>
      </c>
      <c r="H196" s="13" t="s">
        <v>1025</v>
      </c>
      <c r="I196" s="14">
        <v>3</v>
      </c>
      <c r="J196" s="13" t="s">
        <v>97</v>
      </c>
      <c r="K196" s="13" t="s">
        <v>461</v>
      </c>
      <c r="L196" s="13" t="s">
        <v>718</v>
      </c>
      <c r="M196" s="13" t="s">
        <v>519</v>
      </c>
    </row>
    <row r="197" spans="1:13" x14ac:dyDescent="0.3">
      <c r="A197" s="13" t="s">
        <v>84</v>
      </c>
      <c r="B197" s="13" t="s">
        <v>600</v>
      </c>
      <c r="C197" s="13" t="s">
        <v>601</v>
      </c>
      <c r="D197" s="13" t="s">
        <v>602</v>
      </c>
      <c r="E197" s="13" t="s">
        <v>1064</v>
      </c>
      <c r="F197" s="13" t="s">
        <v>365</v>
      </c>
      <c r="G197" s="13" t="s">
        <v>747</v>
      </c>
      <c r="H197" s="13" t="s">
        <v>748</v>
      </c>
      <c r="I197" s="14">
        <v>1</v>
      </c>
      <c r="J197" s="13" t="s">
        <v>83</v>
      </c>
      <c r="K197" s="13" t="s">
        <v>410</v>
      </c>
      <c r="L197" s="13" t="s">
        <v>718</v>
      </c>
      <c r="M197" s="13" t="s">
        <v>370</v>
      </c>
    </row>
    <row r="198" spans="1:13" x14ac:dyDescent="0.3">
      <c r="A198" s="13" t="s">
        <v>84</v>
      </c>
      <c r="B198" s="13" t="s">
        <v>600</v>
      </c>
      <c r="C198" s="13" t="s">
        <v>601</v>
      </c>
      <c r="D198" s="13" t="s">
        <v>602</v>
      </c>
      <c r="E198" s="13" t="s">
        <v>1065</v>
      </c>
      <c r="F198" s="13" t="s">
        <v>365</v>
      </c>
      <c r="G198" s="13" t="s">
        <v>779</v>
      </c>
      <c r="H198" s="13" t="s">
        <v>780</v>
      </c>
      <c r="I198" s="14">
        <v>2</v>
      </c>
      <c r="J198" s="13" t="s">
        <v>83</v>
      </c>
      <c r="K198" s="13" t="s">
        <v>511</v>
      </c>
      <c r="L198" s="13" t="s">
        <v>718</v>
      </c>
      <c r="M198" s="13" t="s">
        <v>733</v>
      </c>
    </row>
    <row r="199" spans="1:13" x14ac:dyDescent="0.3">
      <c r="A199" s="13" t="s">
        <v>72</v>
      </c>
      <c r="B199" s="13" t="s">
        <v>614</v>
      </c>
      <c r="C199" s="13" t="s">
        <v>372</v>
      </c>
      <c r="D199" s="13" t="s">
        <v>615</v>
      </c>
      <c r="E199" s="13" t="s">
        <v>1066</v>
      </c>
      <c r="F199" s="13" t="s">
        <v>365</v>
      </c>
      <c r="G199" s="13" t="s">
        <v>1067</v>
      </c>
      <c r="H199" s="13" t="s">
        <v>1068</v>
      </c>
      <c r="I199" s="14">
        <v>1</v>
      </c>
      <c r="J199" s="13" t="s">
        <v>71</v>
      </c>
      <c r="K199" s="13" t="s">
        <v>394</v>
      </c>
      <c r="L199" s="13" t="s">
        <v>718</v>
      </c>
      <c r="M199" s="13" t="s">
        <v>1069</v>
      </c>
    </row>
    <row r="200" spans="1:13" x14ac:dyDescent="0.3">
      <c r="A200" s="13" t="s">
        <v>72</v>
      </c>
      <c r="B200" s="13" t="s">
        <v>614</v>
      </c>
      <c r="C200" s="13" t="s">
        <v>372</v>
      </c>
      <c r="D200" s="13" t="s">
        <v>615</v>
      </c>
      <c r="E200" s="13" t="s">
        <v>1070</v>
      </c>
      <c r="F200" s="13" t="s">
        <v>1071</v>
      </c>
      <c r="G200" s="13" t="s">
        <v>1072</v>
      </c>
      <c r="H200" s="13" t="s">
        <v>1073</v>
      </c>
      <c r="I200" s="14">
        <v>2</v>
      </c>
      <c r="J200" s="13" t="s">
        <v>71</v>
      </c>
      <c r="K200" s="13" t="s">
        <v>394</v>
      </c>
      <c r="L200" s="13" t="s">
        <v>718</v>
      </c>
      <c r="M200" s="13" t="s">
        <v>1074</v>
      </c>
    </row>
    <row r="201" spans="1:13" x14ac:dyDescent="0.3">
      <c r="A201" s="13" t="s">
        <v>72</v>
      </c>
      <c r="B201" s="13" t="s">
        <v>614</v>
      </c>
      <c r="C201" s="13" t="s">
        <v>372</v>
      </c>
      <c r="D201" s="13" t="s">
        <v>615</v>
      </c>
      <c r="E201" s="13" t="s">
        <v>1075</v>
      </c>
      <c r="F201" s="13" t="s">
        <v>365</v>
      </c>
      <c r="G201" s="13" t="s">
        <v>850</v>
      </c>
      <c r="H201" s="13" t="s">
        <v>851</v>
      </c>
      <c r="I201" s="14">
        <v>1</v>
      </c>
      <c r="J201" s="13" t="s">
        <v>71</v>
      </c>
      <c r="K201" s="13" t="s">
        <v>456</v>
      </c>
      <c r="L201" s="13" t="s">
        <v>718</v>
      </c>
      <c r="M201" s="13" t="s">
        <v>852</v>
      </c>
    </row>
    <row r="202" spans="1:13" x14ac:dyDescent="0.3">
      <c r="A202" s="13" t="s">
        <v>60</v>
      </c>
      <c r="B202" s="13" t="s">
        <v>674</v>
      </c>
      <c r="C202" s="13" t="s">
        <v>601</v>
      </c>
      <c r="D202" s="13" t="s">
        <v>1076</v>
      </c>
      <c r="E202" s="13" t="s">
        <v>1077</v>
      </c>
      <c r="F202" s="13" t="s">
        <v>365</v>
      </c>
      <c r="G202" s="13" t="s">
        <v>779</v>
      </c>
      <c r="H202" s="13" t="s">
        <v>780</v>
      </c>
      <c r="I202" s="14">
        <v>2</v>
      </c>
      <c r="J202" s="13" t="s">
        <v>59</v>
      </c>
      <c r="K202" s="13" t="s">
        <v>541</v>
      </c>
      <c r="L202" s="13" t="s">
        <v>718</v>
      </c>
      <c r="M202" s="13" t="s">
        <v>733</v>
      </c>
    </row>
    <row r="203" spans="1:13" x14ac:dyDescent="0.3">
      <c r="A203" s="13" t="s">
        <v>60</v>
      </c>
      <c r="B203" s="13" t="s">
        <v>674</v>
      </c>
      <c r="C203" s="13" t="s">
        <v>601</v>
      </c>
      <c r="D203" s="13" t="s">
        <v>1076</v>
      </c>
      <c r="E203" s="13" t="s">
        <v>1077</v>
      </c>
      <c r="F203" s="13" t="s">
        <v>365</v>
      </c>
      <c r="G203" s="13" t="s">
        <v>731</v>
      </c>
      <c r="H203" s="13" t="s">
        <v>732</v>
      </c>
      <c r="I203" s="14">
        <v>2</v>
      </c>
      <c r="J203" s="13" t="s">
        <v>59</v>
      </c>
      <c r="K203" s="13" t="s">
        <v>541</v>
      </c>
      <c r="L203" s="13" t="s">
        <v>718</v>
      </c>
      <c r="M203" s="13" t="s">
        <v>733</v>
      </c>
    </row>
    <row r="204" spans="1:13" x14ac:dyDescent="0.3">
      <c r="A204" s="13" t="s">
        <v>60</v>
      </c>
      <c r="B204" s="13" t="s">
        <v>674</v>
      </c>
      <c r="C204" s="13" t="s">
        <v>601</v>
      </c>
      <c r="D204" s="13" t="s">
        <v>1076</v>
      </c>
      <c r="E204" s="13" t="s">
        <v>1078</v>
      </c>
      <c r="F204" s="13" t="s">
        <v>365</v>
      </c>
      <c r="G204" s="13" t="s">
        <v>759</v>
      </c>
      <c r="H204" s="13" t="s">
        <v>760</v>
      </c>
      <c r="I204" s="14">
        <v>1</v>
      </c>
      <c r="J204" s="13" t="s">
        <v>59</v>
      </c>
      <c r="K204" s="13" t="s">
        <v>643</v>
      </c>
      <c r="L204" s="13" t="s">
        <v>718</v>
      </c>
      <c r="M204" s="13" t="s">
        <v>761</v>
      </c>
    </row>
    <row r="205" spans="1:13" x14ac:dyDescent="0.3">
      <c r="A205" s="13" t="s">
        <v>60</v>
      </c>
      <c r="B205" s="13" t="s">
        <v>674</v>
      </c>
      <c r="C205" s="13" t="s">
        <v>601</v>
      </c>
      <c r="D205" s="13" t="s">
        <v>1076</v>
      </c>
      <c r="E205" s="13" t="s">
        <v>1079</v>
      </c>
      <c r="F205" s="13" t="s">
        <v>365</v>
      </c>
      <c r="G205" s="13" t="s">
        <v>731</v>
      </c>
      <c r="H205" s="13" t="s">
        <v>732</v>
      </c>
      <c r="I205" s="14">
        <v>1</v>
      </c>
      <c r="J205" s="13" t="s">
        <v>59</v>
      </c>
      <c r="K205" s="13" t="s">
        <v>461</v>
      </c>
      <c r="L205" s="13" t="s">
        <v>718</v>
      </c>
      <c r="M205" s="13" t="s">
        <v>733</v>
      </c>
    </row>
    <row r="206" spans="1:13" x14ac:dyDescent="0.3">
      <c r="A206" s="13" t="s">
        <v>60</v>
      </c>
      <c r="B206" s="13" t="s">
        <v>674</v>
      </c>
      <c r="C206" s="13" t="s">
        <v>601</v>
      </c>
      <c r="D206" s="13" t="s">
        <v>1076</v>
      </c>
      <c r="E206" s="13" t="s">
        <v>1079</v>
      </c>
      <c r="F206" s="13" t="s">
        <v>365</v>
      </c>
      <c r="G206" s="13" t="s">
        <v>734</v>
      </c>
      <c r="H206" s="13" t="s">
        <v>735</v>
      </c>
      <c r="I206" s="14">
        <v>2</v>
      </c>
      <c r="J206" s="13" t="s">
        <v>59</v>
      </c>
      <c r="K206" s="13" t="s">
        <v>461</v>
      </c>
      <c r="L206" s="13" t="s">
        <v>718</v>
      </c>
      <c r="M206" s="13" t="s">
        <v>733</v>
      </c>
    </row>
    <row r="207" spans="1:13" x14ac:dyDescent="0.3">
      <c r="A207" s="13" t="s">
        <v>58</v>
      </c>
      <c r="B207" s="13" t="s">
        <v>512</v>
      </c>
      <c r="C207" s="13" t="s">
        <v>513</v>
      </c>
      <c r="D207" s="13" t="s">
        <v>1080</v>
      </c>
      <c r="E207" s="13" t="s">
        <v>1081</v>
      </c>
      <c r="F207" s="13" t="s">
        <v>365</v>
      </c>
      <c r="G207" s="13" t="s">
        <v>900</v>
      </c>
      <c r="H207" s="13" t="s">
        <v>901</v>
      </c>
      <c r="I207" s="14">
        <v>1</v>
      </c>
      <c r="J207" s="13" t="s">
        <v>57</v>
      </c>
      <c r="K207" s="13" t="s">
        <v>484</v>
      </c>
      <c r="L207" s="13" t="s">
        <v>718</v>
      </c>
      <c r="M207" s="13" t="s">
        <v>902</v>
      </c>
    </row>
    <row r="208" spans="1:13" x14ac:dyDescent="0.3">
      <c r="A208" s="13" t="s">
        <v>58</v>
      </c>
      <c r="B208" s="13" t="s">
        <v>512</v>
      </c>
      <c r="C208" s="13" t="s">
        <v>513</v>
      </c>
      <c r="D208" s="13" t="s">
        <v>1080</v>
      </c>
      <c r="E208" s="13" t="s">
        <v>1081</v>
      </c>
      <c r="F208" s="13" t="s">
        <v>365</v>
      </c>
      <c r="G208" s="13" t="s">
        <v>717</v>
      </c>
      <c r="H208" s="13" t="s">
        <v>569</v>
      </c>
      <c r="I208" s="14">
        <v>4</v>
      </c>
      <c r="J208" s="13" t="s">
        <v>57</v>
      </c>
      <c r="K208" s="13" t="s">
        <v>484</v>
      </c>
      <c r="L208" s="13" t="s">
        <v>718</v>
      </c>
      <c r="M208" s="13" t="s">
        <v>570</v>
      </c>
    </row>
    <row r="209" spans="1:13" x14ac:dyDescent="0.3">
      <c r="A209" s="13" t="s">
        <v>58</v>
      </c>
      <c r="B209" s="13" t="s">
        <v>512</v>
      </c>
      <c r="C209" s="13" t="s">
        <v>513</v>
      </c>
      <c r="D209" s="13" t="s">
        <v>1080</v>
      </c>
      <c r="E209" s="13" t="s">
        <v>1082</v>
      </c>
      <c r="F209" s="13" t="s">
        <v>365</v>
      </c>
      <c r="G209" s="13" t="s">
        <v>747</v>
      </c>
      <c r="H209" s="13" t="s">
        <v>748</v>
      </c>
      <c r="I209" s="14">
        <v>1</v>
      </c>
      <c r="J209" s="13" t="s">
        <v>57</v>
      </c>
      <c r="K209" s="13" t="s">
        <v>401</v>
      </c>
      <c r="L209" s="13" t="s">
        <v>718</v>
      </c>
      <c r="M209" s="13" t="s">
        <v>370</v>
      </c>
    </row>
    <row r="210" spans="1:13" x14ac:dyDescent="0.3">
      <c r="A210" s="13" t="s">
        <v>58</v>
      </c>
      <c r="B210" s="13" t="s">
        <v>512</v>
      </c>
      <c r="C210" s="13" t="s">
        <v>513</v>
      </c>
      <c r="D210" s="13" t="s">
        <v>1080</v>
      </c>
      <c r="E210" s="13" t="s">
        <v>1082</v>
      </c>
      <c r="F210" s="13" t="s">
        <v>365</v>
      </c>
      <c r="G210" s="13" t="s">
        <v>1083</v>
      </c>
      <c r="H210" s="13" t="s">
        <v>1084</v>
      </c>
      <c r="I210" s="14">
        <v>5</v>
      </c>
      <c r="J210" s="13" t="s">
        <v>57</v>
      </c>
      <c r="K210" s="13" t="s">
        <v>401</v>
      </c>
      <c r="L210" s="13" t="s">
        <v>718</v>
      </c>
      <c r="M210" s="13" t="s">
        <v>994</v>
      </c>
    </row>
    <row r="211" spans="1:13" x14ac:dyDescent="0.3">
      <c r="A211" s="13" t="s">
        <v>70</v>
      </c>
      <c r="B211" s="13" t="s">
        <v>620</v>
      </c>
      <c r="C211" s="13" t="s">
        <v>621</v>
      </c>
      <c r="D211" s="13" t="s">
        <v>622</v>
      </c>
      <c r="E211" s="13" t="s">
        <v>623</v>
      </c>
      <c r="F211" s="13" t="s">
        <v>365</v>
      </c>
      <c r="G211" s="13" t="s">
        <v>747</v>
      </c>
      <c r="H211" s="13" t="s">
        <v>748</v>
      </c>
      <c r="I211" s="14">
        <v>1</v>
      </c>
      <c r="J211" s="13" t="s">
        <v>69</v>
      </c>
      <c r="K211" s="13" t="s">
        <v>401</v>
      </c>
      <c r="L211" s="13" t="s">
        <v>718</v>
      </c>
      <c r="M211" s="13" t="s">
        <v>370</v>
      </c>
    </row>
    <row r="212" spans="1:13" x14ac:dyDescent="0.3">
      <c r="A212" s="13" t="s">
        <v>70</v>
      </c>
      <c r="B212" s="13" t="s">
        <v>620</v>
      </c>
      <c r="C212" s="13" t="s">
        <v>621</v>
      </c>
      <c r="D212" s="13" t="s">
        <v>622</v>
      </c>
      <c r="E212" s="13" t="s">
        <v>623</v>
      </c>
      <c r="F212" s="13" t="s">
        <v>365</v>
      </c>
      <c r="G212" s="13" t="s">
        <v>1085</v>
      </c>
      <c r="H212" s="13" t="s">
        <v>1086</v>
      </c>
      <c r="I212" s="14">
        <v>1</v>
      </c>
      <c r="J212" s="13" t="s">
        <v>69</v>
      </c>
      <c r="K212" s="13" t="s">
        <v>401</v>
      </c>
      <c r="L212" s="13" t="s">
        <v>718</v>
      </c>
      <c r="M212" s="13" t="s">
        <v>724</v>
      </c>
    </row>
    <row r="213" spans="1:13" x14ac:dyDescent="0.3">
      <c r="A213" s="13" t="s">
        <v>70</v>
      </c>
      <c r="B213" s="13" t="s">
        <v>620</v>
      </c>
      <c r="C213" s="13" t="s">
        <v>621</v>
      </c>
      <c r="D213" s="13" t="s">
        <v>622</v>
      </c>
      <c r="E213" s="13" t="s">
        <v>624</v>
      </c>
      <c r="F213" s="13" t="s">
        <v>365</v>
      </c>
      <c r="G213" s="13" t="s">
        <v>914</v>
      </c>
      <c r="H213" s="13" t="s">
        <v>915</v>
      </c>
      <c r="I213" s="14">
        <v>1</v>
      </c>
      <c r="J213" s="13" t="s">
        <v>69</v>
      </c>
      <c r="K213" s="13" t="s">
        <v>465</v>
      </c>
      <c r="L213" s="13" t="s">
        <v>718</v>
      </c>
      <c r="M213" s="13" t="s">
        <v>916</v>
      </c>
    </row>
    <row r="214" spans="1:13" x14ac:dyDescent="0.3">
      <c r="A214" s="13" t="s">
        <v>304</v>
      </c>
      <c r="B214" s="13" t="s">
        <v>1087</v>
      </c>
      <c r="C214" s="13" t="s">
        <v>601</v>
      </c>
      <c r="D214" s="13" t="s">
        <v>1088</v>
      </c>
      <c r="E214" s="13" t="s">
        <v>1089</v>
      </c>
      <c r="F214" s="13" t="s">
        <v>365</v>
      </c>
      <c r="G214" s="13" t="s">
        <v>1090</v>
      </c>
      <c r="H214" s="13" t="s">
        <v>1091</v>
      </c>
      <c r="I214" s="14">
        <v>1</v>
      </c>
      <c r="J214" s="13" t="s">
        <v>303</v>
      </c>
      <c r="K214" s="13" t="s">
        <v>465</v>
      </c>
      <c r="L214" s="13" t="s">
        <v>718</v>
      </c>
      <c r="M214" s="13" t="s">
        <v>744</v>
      </c>
    </row>
    <row r="215" spans="1:13" x14ac:dyDescent="0.3">
      <c r="A215" s="13" t="s">
        <v>304</v>
      </c>
      <c r="B215" s="13" t="s">
        <v>1087</v>
      </c>
      <c r="C215" s="13" t="s">
        <v>601</v>
      </c>
      <c r="D215" s="13" t="s">
        <v>1088</v>
      </c>
      <c r="E215" s="13" t="s">
        <v>1089</v>
      </c>
      <c r="F215" s="13" t="s">
        <v>365</v>
      </c>
      <c r="G215" s="13" t="s">
        <v>1092</v>
      </c>
      <c r="H215" s="13" t="s">
        <v>1093</v>
      </c>
      <c r="I215" s="14">
        <v>1</v>
      </c>
      <c r="J215" s="13" t="s">
        <v>303</v>
      </c>
      <c r="K215" s="13" t="s">
        <v>465</v>
      </c>
      <c r="L215" s="13" t="s">
        <v>718</v>
      </c>
      <c r="M215" s="13" t="s">
        <v>744</v>
      </c>
    </row>
    <row r="216" spans="1:13" x14ac:dyDescent="0.3">
      <c r="A216" s="13" t="s">
        <v>304</v>
      </c>
      <c r="B216" s="13" t="s">
        <v>1087</v>
      </c>
      <c r="C216" s="13" t="s">
        <v>601</v>
      </c>
      <c r="D216" s="13" t="s">
        <v>1088</v>
      </c>
      <c r="E216" s="13" t="s">
        <v>1089</v>
      </c>
      <c r="F216" s="13" t="s">
        <v>365</v>
      </c>
      <c r="G216" s="13" t="s">
        <v>1094</v>
      </c>
      <c r="H216" s="13" t="s">
        <v>1095</v>
      </c>
      <c r="I216" s="14">
        <v>1</v>
      </c>
      <c r="J216" s="13" t="s">
        <v>303</v>
      </c>
      <c r="K216" s="13" t="s">
        <v>465</v>
      </c>
      <c r="L216" s="13" t="s">
        <v>718</v>
      </c>
      <c r="M216" s="13" t="s">
        <v>744</v>
      </c>
    </row>
    <row r="217" spans="1:13" x14ac:dyDescent="0.3">
      <c r="A217" s="13" t="s">
        <v>304</v>
      </c>
      <c r="B217" s="13" t="s">
        <v>1087</v>
      </c>
      <c r="C217" s="13" t="s">
        <v>601</v>
      </c>
      <c r="D217" s="13" t="s">
        <v>1088</v>
      </c>
      <c r="E217" s="13" t="s">
        <v>1096</v>
      </c>
      <c r="F217" s="13" t="s">
        <v>365</v>
      </c>
      <c r="G217" s="13" t="s">
        <v>1097</v>
      </c>
      <c r="H217" s="13" t="s">
        <v>1098</v>
      </c>
      <c r="I217" s="14">
        <v>5</v>
      </c>
      <c r="J217" s="13" t="s">
        <v>303</v>
      </c>
      <c r="K217" s="13" t="s">
        <v>404</v>
      </c>
      <c r="L217" s="13" t="s">
        <v>718</v>
      </c>
      <c r="M217" s="13" t="s">
        <v>744</v>
      </c>
    </row>
    <row r="218" spans="1:13" x14ac:dyDescent="0.3">
      <c r="A218" s="13" t="s">
        <v>314</v>
      </c>
      <c r="B218" s="13" t="s">
        <v>1099</v>
      </c>
      <c r="C218" s="13" t="s">
        <v>419</v>
      </c>
      <c r="D218" s="13" t="s">
        <v>1100</v>
      </c>
      <c r="E218" s="13" t="s">
        <v>1101</v>
      </c>
      <c r="F218" s="13" t="s">
        <v>365</v>
      </c>
      <c r="G218" s="13" t="s">
        <v>1102</v>
      </c>
      <c r="H218" s="13" t="s">
        <v>1103</v>
      </c>
      <c r="I218" s="14">
        <v>1</v>
      </c>
      <c r="J218" s="13" t="s">
        <v>313</v>
      </c>
      <c r="K218" s="13" t="s">
        <v>448</v>
      </c>
      <c r="L218" s="13" t="s">
        <v>718</v>
      </c>
      <c r="M218" s="13" t="s">
        <v>740</v>
      </c>
    </row>
    <row r="219" spans="1:13" x14ac:dyDescent="0.3">
      <c r="A219" s="13" t="s">
        <v>314</v>
      </c>
      <c r="B219" s="13" t="s">
        <v>1099</v>
      </c>
      <c r="C219" s="13" t="s">
        <v>419</v>
      </c>
      <c r="D219" s="13" t="s">
        <v>1100</v>
      </c>
      <c r="E219" s="13" t="s">
        <v>1101</v>
      </c>
      <c r="F219" s="13" t="s">
        <v>365</v>
      </c>
      <c r="G219" s="13" t="s">
        <v>1104</v>
      </c>
      <c r="H219" s="13" t="s">
        <v>1105</v>
      </c>
      <c r="I219" s="14">
        <v>1</v>
      </c>
      <c r="J219" s="13" t="s">
        <v>313</v>
      </c>
      <c r="K219" s="13" t="s">
        <v>448</v>
      </c>
      <c r="L219" s="13" t="s">
        <v>718</v>
      </c>
      <c r="M219" s="13" t="s">
        <v>740</v>
      </c>
    </row>
    <row r="220" spans="1:13" x14ac:dyDescent="0.3">
      <c r="A220" s="13" t="s">
        <v>130</v>
      </c>
      <c r="B220" s="13" t="s">
        <v>630</v>
      </c>
      <c r="C220" s="13" t="s">
        <v>473</v>
      </c>
      <c r="D220" s="13" t="s">
        <v>631</v>
      </c>
      <c r="E220" s="13" t="s">
        <v>1106</v>
      </c>
      <c r="F220" s="13" t="s">
        <v>365</v>
      </c>
      <c r="G220" s="13" t="s">
        <v>717</v>
      </c>
      <c r="H220" s="13" t="s">
        <v>569</v>
      </c>
      <c r="I220" s="14">
        <v>5</v>
      </c>
      <c r="J220" s="13" t="s">
        <v>129</v>
      </c>
      <c r="K220" s="13" t="s">
        <v>401</v>
      </c>
      <c r="L220" s="13" t="s">
        <v>718</v>
      </c>
      <c r="M220" s="13" t="s">
        <v>570</v>
      </c>
    </row>
    <row r="221" spans="1:13" x14ac:dyDescent="0.3">
      <c r="A221" s="13" t="s">
        <v>130</v>
      </c>
      <c r="B221" s="13" t="s">
        <v>630</v>
      </c>
      <c r="C221" s="13" t="s">
        <v>473</v>
      </c>
      <c r="D221" s="13" t="s">
        <v>631</v>
      </c>
      <c r="E221" s="13" t="s">
        <v>1107</v>
      </c>
      <c r="F221" s="13" t="s">
        <v>365</v>
      </c>
      <c r="G221" s="13" t="s">
        <v>726</v>
      </c>
      <c r="H221" s="13" t="s">
        <v>727</v>
      </c>
      <c r="I221" s="14">
        <v>2</v>
      </c>
      <c r="J221" s="13" t="s">
        <v>129</v>
      </c>
      <c r="K221" s="13" t="s">
        <v>413</v>
      </c>
      <c r="L221" s="13" t="s">
        <v>718</v>
      </c>
      <c r="M221" s="13" t="s">
        <v>729</v>
      </c>
    </row>
    <row r="222" spans="1:13" x14ac:dyDescent="0.3">
      <c r="A222" s="13" t="s">
        <v>130</v>
      </c>
      <c r="B222" s="13" t="s">
        <v>630</v>
      </c>
      <c r="C222" s="13" t="s">
        <v>473</v>
      </c>
      <c r="D222" s="13" t="s">
        <v>631</v>
      </c>
      <c r="E222" s="13" t="s">
        <v>1107</v>
      </c>
      <c r="F222" s="13" t="s">
        <v>365</v>
      </c>
      <c r="G222" s="13" t="s">
        <v>779</v>
      </c>
      <c r="H222" s="13" t="s">
        <v>780</v>
      </c>
      <c r="I222" s="14">
        <v>2</v>
      </c>
      <c r="J222" s="13" t="s">
        <v>129</v>
      </c>
      <c r="K222" s="13" t="s">
        <v>413</v>
      </c>
      <c r="L222" s="13" t="s">
        <v>718</v>
      </c>
      <c r="M222" s="13" t="s">
        <v>733</v>
      </c>
    </row>
    <row r="223" spans="1:13" x14ac:dyDescent="0.3">
      <c r="A223" s="13" t="s">
        <v>130</v>
      </c>
      <c r="B223" s="13" t="s">
        <v>630</v>
      </c>
      <c r="C223" s="13" t="s">
        <v>473</v>
      </c>
      <c r="D223" s="13" t="s">
        <v>631</v>
      </c>
      <c r="E223" s="13" t="s">
        <v>1107</v>
      </c>
      <c r="F223" s="13" t="s">
        <v>365</v>
      </c>
      <c r="G223" s="13" t="s">
        <v>1108</v>
      </c>
      <c r="H223" s="13" t="s">
        <v>1109</v>
      </c>
      <c r="I223" s="14">
        <v>2</v>
      </c>
      <c r="J223" s="13" t="s">
        <v>129</v>
      </c>
      <c r="K223" s="13" t="s">
        <v>413</v>
      </c>
      <c r="L223" s="13" t="s">
        <v>718</v>
      </c>
      <c r="M223" s="13" t="s">
        <v>733</v>
      </c>
    </row>
    <row r="224" spans="1:13" x14ac:dyDescent="0.3">
      <c r="A224" s="13" t="s">
        <v>162</v>
      </c>
      <c r="B224" s="13" t="s">
        <v>1110</v>
      </c>
      <c r="C224" s="13" t="s">
        <v>513</v>
      </c>
      <c r="D224" s="13" t="s">
        <v>1111</v>
      </c>
      <c r="E224" s="13" t="s">
        <v>1112</v>
      </c>
      <c r="F224" s="13" t="s">
        <v>365</v>
      </c>
      <c r="G224" s="13" t="s">
        <v>755</v>
      </c>
      <c r="H224" s="13" t="s">
        <v>756</v>
      </c>
      <c r="I224" s="14">
        <v>2</v>
      </c>
      <c r="J224" s="13" t="s">
        <v>161</v>
      </c>
      <c r="K224" s="13" t="s">
        <v>413</v>
      </c>
      <c r="L224" s="13" t="s">
        <v>718</v>
      </c>
      <c r="M224" s="13" t="s">
        <v>757</v>
      </c>
    </row>
    <row r="225" spans="1:13" x14ac:dyDescent="0.3">
      <c r="A225" s="13" t="s">
        <v>162</v>
      </c>
      <c r="B225" s="13" t="s">
        <v>1110</v>
      </c>
      <c r="C225" s="13" t="s">
        <v>513</v>
      </c>
      <c r="D225" s="13" t="s">
        <v>1111</v>
      </c>
      <c r="E225" s="13" t="s">
        <v>1112</v>
      </c>
      <c r="F225" s="13" t="s">
        <v>365</v>
      </c>
      <c r="G225" s="13" t="s">
        <v>731</v>
      </c>
      <c r="H225" s="13" t="s">
        <v>732</v>
      </c>
      <c r="I225" s="14">
        <v>2</v>
      </c>
      <c r="J225" s="13" t="s">
        <v>161</v>
      </c>
      <c r="K225" s="13" t="s">
        <v>413</v>
      </c>
      <c r="L225" s="13" t="s">
        <v>718</v>
      </c>
      <c r="M225" s="13" t="s">
        <v>733</v>
      </c>
    </row>
    <row r="226" spans="1:13" x14ac:dyDescent="0.3">
      <c r="A226" s="13" t="s">
        <v>162</v>
      </c>
      <c r="B226" s="13" t="s">
        <v>1110</v>
      </c>
      <c r="C226" s="13" t="s">
        <v>513</v>
      </c>
      <c r="D226" s="13" t="s">
        <v>1111</v>
      </c>
      <c r="E226" s="13" t="s">
        <v>1113</v>
      </c>
      <c r="F226" s="13" t="s">
        <v>365</v>
      </c>
      <c r="G226" s="13" t="s">
        <v>722</v>
      </c>
      <c r="H226" s="13" t="s">
        <v>723</v>
      </c>
      <c r="I226" s="14">
        <v>1</v>
      </c>
      <c r="J226" s="13" t="s">
        <v>161</v>
      </c>
      <c r="K226" s="13" t="s">
        <v>413</v>
      </c>
      <c r="L226" s="13" t="s">
        <v>718</v>
      </c>
      <c r="M226" s="13" t="s">
        <v>724</v>
      </c>
    </row>
    <row r="227" spans="1:13" x14ac:dyDescent="0.3">
      <c r="A227" s="13" t="s">
        <v>160</v>
      </c>
      <c r="B227" s="13" t="s">
        <v>1114</v>
      </c>
      <c r="C227" s="13" t="s">
        <v>513</v>
      </c>
      <c r="D227" s="13" t="s">
        <v>1115</v>
      </c>
      <c r="E227" s="13" t="s">
        <v>1116</v>
      </c>
      <c r="F227" s="13" t="s">
        <v>365</v>
      </c>
      <c r="G227" s="13" t="s">
        <v>747</v>
      </c>
      <c r="H227" s="13" t="s">
        <v>748</v>
      </c>
      <c r="I227" s="14">
        <v>1</v>
      </c>
      <c r="J227" s="13" t="s">
        <v>159</v>
      </c>
      <c r="K227" s="13" t="s">
        <v>465</v>
      </c>
      <c r="L227" s="13" t="s">
        <v>718</v>
      </c>
      <c r="M227" s="13" t="s">
        <v>370</v>
      </c>
    </row>
    <row r="228" spans="1:13" x14ac:dyDescent="0.3">
      <c r="A228" s="13" t="s">
        <v>160</v>
      </c>
      <c r="B228" s="13" t="s">
        <v>1114</v>
      </c>
      <c r="C228" s="13" t="s">
        <v>513</v>
      </c>
      <c r="D228" s="13" t="s">
        <v>1115</v>
      </c>
      <c r="E228" s="13" t="s">
        <v>1117</v>
      </c>
      <c r="F228" s="13" t="s">
        <v>365</v>
      </c>
      <c r="G228" s="13" t="s">
        <v>1118</v>
      </c>
      <c r="H228" s="13" t="s">
        <v>1119</v>
      </c>
      <c r="I228" s="14">
        <v>11</v>
      </c>
      <c r="J228" s="13" t="s">
        <v>159</v>
      </c>
      <c r="K228" s="13" t="s">
        <v>465</v>
      </c>
      <c r="L228" s="13" t="s">
        <v>718</v>
      </c>
      <c r="M228" s="13" t="s">
        <v>906</v>
      </c>
    </row>
    <row r="229" spans="1:13" x14ac:dyDescent="0.3">
      <c r="A229" s="13" t="s">
        <v>160</v>
      </c>
      <c r="B229" s="13" t="s">
        <v>1114</v>
      </c>
      <c r="C229" s="13" t="s">
        <v>513</v>
      </c>
      <c r="D229" s="13" t="s">
        <v>1115</v>
      </c>
      <c r="E229" s="13" t="s">
        <v>1117</v>
      </c>
      <c r="F229" s="13" t="s">
        <v>365</v>
      </c>
      <c r="G229" s="13" t="s">
        <v>1045</v>
      </c>
      <c r="H229" s="13" t="s">
        <v>1046</v>
      </c>
      <c r="I229" s="14">
        <v>9</v>
      </c>
      <c r="J229" s="13" t="s">
        <v>159</v>
      </c>
      <c r="K229" s="13" t="s">
        <v>465</v>
      </c>
      <c r="L229" s="13" t="s">
        <v>718</v>
      </c>
      <c r="M229" s="13" t="s">
        <v>994</v>
      </c>
    </row>
    <row r="230" spans="1:13" x14ac:dyDescent="0.3">
      <c r="A230" s="13" t="s">
        <v>160</v>
      </c>
      <c r="B230" s="13" t="s">
        <v>1114</v>
      </c>
      <c r="C230" s="13" t="s">
        <v>513</v>
      </c>
      <c r="D230" s="13" t="s">
        <v>1115</v>
      </c>
      <c r="E230" s="13" t="s">
        <v>1117</v>
      </c>
      <c r="F230" s="13" t="s">
        <v>365</v>
      </c>
      <c r="G230" s="13" t="s">
        <v>996</v>
      </c>
      <c r="H230" s="13" t="s">
        <v>997</v>
      </c>
      <c r="I230" s="14">
        <v>3</v>
      </c>
      <c r="J230" s="13" t="s">
        <v>159</v>
      </c>
      <c r="K230" s="13" t="s">
        <v>465</v>
      </c>
      <c r="L230" s="13" t="s">
        <v>718</v>
      </c>
      <c r="M230" s="13" t="s">
        <v>998</v>
      </c>
    </row>
    <row r="231" spans="1:13" x14ac:dyDescent="0.3">
      <c r="A231" s="13" t="s">
        <v>160</v>
      </c>
      <c r="B231" s="13" t="s">
        <v>1114</v>
      </c>
      <c r="C231" s="13" t="s">
        <v>513</v>
      </c>
      <c r="D231" s="13" t="s">
        <v>1115</v>
      </c>
      <c r="E231" s="13" t="s">
        <v>1120</v>
      </c>
      <c r="F231" s="13" t="s">
        <v>365</v>
      </c>
      <c r="G231" s="13" t="s">
        <v>850</v>
      </c>
      <c r="H231" s="13" t="s">
        <v>851</v>
      </c>
      <c r="I231" s="14">
        <v>1</v>
      </c>
      <c r="J231" s="13" t="s">
        <v>159</v>
      </c>
      <c r="K231" s="13" t="s">
        <v>465</v>
      </c>
      <c r="L231" s="13" t="s">
        <v>718</v>
      </c>
      <c r="M231" s="13" t="s">
        <v>852</v>
      </c>
    </row>
    <row r="232" spans="1:13" x14ac:dyDescent="0.3">
      <c r="A232" s="13" t="s">
        <v>126</v>
      </c>
      <c r="B232" s="13" t="s">
        <v>1121</v>
      </c>
      <c r="C232" s="13" t="s">
        <v>513</v>
      </c>
      <c r="D232" s="13" t="s">
        <v>1122</v>
      </c>
      <c r="E232" s="13" t="s">
        <v>1123</v>
      </c>
      <c r="F232" s="13" t="s">
        <v>365</v>
      </c>
      <c r="G232" s="13" t="s">
        <v>747</v>
      </c>
      <c r="H232" s="13" t="s">
        <v>748</v>
      </c>
      <c r="I232" s="14">
        <v>1</v>
      </c>
      <c r="J232" s="13" t="s">
        <v>125</v>
      </c>
      <c r="K232" s="13" t="s">
        <v>394</v>
      </c>
      <c r="L232" s="13" t="s">
        <v>718</v>
      </c>
      <c r="M232" s="13" t="s">
        <v>370</v>
      </c>
    </row>
    <row r="233" spans="1:13" x14ac:dyDescent="0.3">
      <c r="A233" s="13" t="s">
        <v>126</v>
      </c>
      <c r="B233" s="13" t="s">
        <v>1121</v>
      </c>
      <c r="C233" s="13" t="s">
        <v>513</v>
      </c>
      <c r="D233" s="13" t="s">
        <v>1122</v>
      </c>
      <c r="E233" s="13" t="s">
        <v>1124</v>
      </c>
      <c r="F233" s="13" t="s">
        <v>365</v>
      </c>
      <c r="G233" s="13" t="s">
        <v>759</v>
      </c>
      <c r="H233" s="13" t="s">
        <v>760</v>
      </c>
      <c r="I233" s="14">
        <v>1</v>
      </c>
      <c r="J233" s="13" t="s">
        <v>125</v>
      </c>
      <c r="K233" s="13" t="s">
        <v>456</v>
      </c>
      <c r="L233" s="13" t="s">
        <v>718</v>
      </c>
      <c r="M233" s="13" t="s">
        <v>761</v>
      </c>
    </row>
    <row r="234" spans="1:13" x14ac:dyDescent="0.3">
      <c r="A234" s="13" t="s">
        <v>96</v>
      </c>
      <c r="B234" s="13" t="s">
        <v>380</v>
      </c>
      <c r="C234" s="13" t="s">
        <v>513</v>
      </c>
      <c r="D234" s="13" t="s">
        <v>633</v>
      </c>
      <c r="E234" s="13" t="s">
        <v>1125</v>
      </c>
      <c r="F234" s="13" t="s">
        <v>365</v>
      </c>
      <c r="G234" s="13" t="s">
        <v>731</v>
      </c>
      <c r="H234" s="13" t="s">
        <v>732</v>
      </c>
      <c r="I234" s="14">
        <v>1</v>
      </c>
      <c r="J234" s="13" t="s">
        <v>95</v>
      </c>
      <c r="K234" s="13" t="s">
        <v>465</v>
      </c>
      <c r="L234" s="13" t="s">
        <v>718</v>
      </c>
      <c r="M234" s="13" t="s">
        <v>733</v>
      </c>
    </row>
    <row r="235" spans="1:13" x14ac:dyDescent="0.3">
      <c r="A235" s="13" t="s">
        <v>96</v>
      </c>
      <c r="B235" s="13" t="s">
        <v>380</v>
      </c>
      <c r="C235" s="13" t="s">
        <v>513</v>
      </c>
      <c r="D235" s="13" t="s">
        <v>633</v>
      </c>
      <c r="E235" s="13" t="s">
        <v>1126</v>
      </c>
      <c r="F235" s="13" t="s">
        <v>365</v>
      </c>
      <c r="G235" s="13" t="s">
        <v>850</v>
      </c>
      <c r="H235" s="13" t="s">
        <v>851</v>
      </c>
      <c r="I235" s="14">
        <v>1</v>
      </c>
      <c r="J235" s="13" t="s">
        <v>95</v>
      </c>
      <c r="K235" s="13" t="s">
        <v>643</v>
      </c>
      <c r="L235" s="13" t="s">
        <v>718</v>
      </c>
      <c r="M235" s="13" t="s">
        <v>852</v>
      </c>
    </row>
    <row r="236" spans="1:13" x14ac:dyDescent="0.3">
      <c r="A236" s="13" t="s">
        <v>270</v>
      </c>
      <c r="B236" s="13" t="s">
        <v>636</v>
      </c>
      <c r="C236" s="13" t="s">
        <v>637</v>
      </c>
      <c r="D236" s="13" t="s">
        <v>638</v>
      </c>
      <c r="E236" s="13" t="s">
        <v>639</v>
      </c>
      <c r="F236" s="13" t="s">
        <v>365</v>
      </c>
      <c r="G236" s="13" t="s">
        <v>900</v>
      </c>
      <c r="H236" s="13" t="s">
        <v>901</v>
      </c>
      <c r="I236" s="14">
        <v>1</v>
      </c>
      <c r="J236" s="13" t="s">
        <v>269</v>
      </c>
      <c r="K236" s="13" t="s">
        <v>410</v>
      </c>
      <c r="L236" s="13" t="s">
        <v>718</v>
      </c>
      <c r="M236" s="13" t="s">
        <v>902</v>
      </c>
    </row>
    <row r="237" spans="1:13" x14ac:dyDescent="0.3">
      <c r="A237" s="13" t="s">
        <v>112</v>
      </c>
      <c r="B237" s="13" t="s">
        <v>640</v>
      </c>
      <c r="C237" s="13" t="s">
        <v>637</v>
      </c>
      <c r="D237" s="13" t="s">
        <v>641</v>
      </c>
      <c r="E237" s="13" t="s">
        <v>1127</v>
      </c>
      <c r="F237" s="13" t="s">
        <v>365</v>
      </c>
      <c r="G237" s="13" t="s">
        <v>717</v>
      </c>
      <c r="H237" s="13" t="s">
        <v>569</v>
      </c>
      <c r="I237" s="14">
        <v>2</v>
      </c>
      <c r="J237" s="13" t="s">
        <v>111</v>
      </c>
      <c r="K237" s="13" t="s">
        <v>401</v>
      </c>
      <c r="L237" s="13" t="s">
        <v>718</v>
      </c>
      <c r="M237" s="13" t="s">
        <v>570</v>
      </c>
    </row>
    <row r="238" spans="1:13" x14ac:dyDescent="0.3">
      <c r="A238" s="13" t="s">
        <v>112</v>
      </c>
      <c r="B238" s="13" t="s">
        <v>640</v>
      </c>
      <c r="C238" s="13" t="s">
        <v>637</v>
      </c>
      <c r="D238" s="13" t="s">
        <v>641</v>
      </c>
      <c r="E238" s="13" t="s">
        <v>1128</v>
      </c>
      <c r="F238" s="13" t="s">
        <v>365</v>
      </c>
      <c r="G238" s="13" t="s">
        <v>717</v>
      </c>
      <c r="H238" s="13" t="s">
        <v>569</v>
      </c>
      <c r="I238" s="14">
        <v>2</v>
      </c>
      <c r="J238" s="13" t="s">
        <v>111</v>
      </c>
      <c r="K238" s="13" t="s">
        <v>413</v>
      </c>
      <c r="L238" s="13" t="s">
        <v>718</v>
      </c>
      <c r="M238" s="13" t="s">
        <v>570</v>
      </c>
    </row>
    <row r="239" spans="1:13" x14ac:dyDescent="0.3">
      <c r="A239" s="13" t="s">
        <v>190</v>
      </c>
      <c r="B239" s="13" t="s">
        <v>1129</v>
      </c>
      <c r="C239" s="13" t="s">
        <v>513</v>
      </c>
      <c r="D239" s="13" t="s">
        <v>1130</v>
      </c>
      <c r="E239" s="13" t="s">
        <v>1131</v>
      </c>
      <c r="F239" s="13" t="s">
        <v>365</v>
      </c>
      <c r="G239" s="13" t="s">
        <v>1132</v>
      </c>
      <c r="H239" s="13" t="s">
        <v>1133</v>
      </c>
      <c r="I239" s="14">
        <v>1</v>
      </c>
      <c r="J239" s="13" t="s">
        <v>189</v>
      </c>
      <c r="K239" s="13" t="s">
        <v>465</v>
      </c>
      <c r="L239" s="13" t="s">
        <v>718</v>
      </c>
      <c r="M239" s="13" t="s">
        <v>994</v>
      </c>
    </row>
    <row r="240" spans="1:13" x14ac:dyDescent="0.3">
      <c r="A240" s="13" t="s">
        <v>190</v>
      </c>
      <c r="B240" s="13" t="s">
        <v>1129</v>
      </c>
      <c r="C240" s="13" t="s">
        <v>513</v>
      </c>
      <c r="D240" s="13" t="s">
        <v>1130</v>
      </c>
      <c r="E240" s="13" t="s">
        <v>1131</v>
      </c>
      <c r="F240" s="13" t="s">
        <v>365</v>
      </c>
      <c r="G240" s="13" t="s">
        <v>1134</v>
      </c>
      <c r="H240" s="13" t="s">
        <v>1135</v>
      </c>
      <c r="I240" s="14">
        <v>1</v>
      </c>
      <c r="J240" s="13" t="s">
        <v>189</v>
      </c>
      <c r="K240" s="13" t="s">
        <v>465</v>
      </c>
      <c r="L240" s="13" t="s">
        <v>718</v>
      </c>
      <c r="M240" s="13" t="s">
        <v>998</v>
      </c>
    </row>
    <row r="241" spans="1:13" x14ac:dyDescent="0.3">
      <c r="A241" s="13" t="s">
        <v>190</v>
      </c>
      <c r="B241" s="13" t="s">
        <v>1129</v>
      </c>
      <c r="C241" s="13" t="s">
        <v>513</v>
      </c>
      <c r="D241" s="13" t="s">
        <v>1130</v>
      </c>
      <c r="E241" s="13" t="s">
        <v>1131</v>
      </c>
      <c r="F241" s="13" t="s">
        <v>365</v>
      </c>
      <c r="G241" s="13" t="s">
        <v>1136</v>
      </c>
      <c r="H241" s="13" t="s">
        <v>1137</v>
      </c>
      <c r="I241" s="14">
        <v>6</v>
      </c>
      <c r="J241" s="13" t="s">
        <v>189</v>
      </c>
      <c r="K241" s="13" t="s">
        <v>465</v>
      </c>
      <c r="L241" s="13" t="s">
        <v>718</v>
      </c>
      <c r="M241" s="13" t="s">
        <v>998</v>
      </c>
    </row>
    <row r="242" spans="1:13" x14ac:dyDescent="0.3">
      <c r="A242" s="13" t="s">
        <v>190</v>
      </c>
      <c r="B242" s="13" t="s">
        <v>1129</v>
      </c>
      <c r="C242" s="13" t="s">
        <v>513</v>
      </c>
      <c r="D242" s="13" t="s">
        <v>1130</v>
      </c>
      <c r="E242" s="13" t="s">
        <v>1138</v>
      </c>
      <c r="F242" s="13" t="s">
        <v>365</v>
      </c>
      <c r="G242" s="13" t="s">
        <v>731</v>
      </c>
      <c r="H242" s="13" t="s">
        <v>732</v>
      </c>
      <c r="I242" s="14">
        <v>1</v>
      </c>
      <c r="J242" s="13" t="s">
        <v>189</v>
      </c>
      <c r="K242" s="13" t="s">
        <v>643</v>
      </c>
      <c r="L242" s="13" t="s">
        <v>718</v>
      </c>
      <c r="M242" s="13" t="s">
        <v>733</v>
      </c>
    </row>
    <row r="243" spans="1:13" x14ac:dyDescent="0.3">
      <c r="A243" s="13" t="s">
        <v>190</v>
      </c>
      <c r="B243" s="13" t="s">
        <v>1129</v>
      </c>
      <c r="C243" s="13" t="s">
        <v>513</v>
      </c>
      <c r="D243" s="13" t="s">
        <v>1130</v>
      </c>
      <c r="E243" s="13" t="s">
        <v>1138</v>
      </c>
      <c r="F243" s="13" t="s">
        <v>365</v>
      </c>
      <c r="G243" s="13" t="s">
        <v>1108</v>
      </c>
      <c r="H243" s="13" t="s">
        <v>1109</v>
      </c>
      <c r="I243" s="14">
        <v>1</v>
      </c>
      <c r="J243" s="13" t="s">
        <v>189</v>
      </c>
      <c r="K243" s="13" t="s">
        <v>643</v>
      </c>
      <c r="L243" s="13" t="s">
        <v>718</v>
      </c>
      <c r="M243" s="13" t="s">
        <v>733</v>
      </c>
    </row>
    <row r="244" spans="1:13" x14ac:dyDescent="0.3">
      <c r="A244" s="13" t="s">
        <v>118</v>
      </c>
      <c r="B244" s="13" t="s">
        <v>1139</v>
      </c>
      <c r="C244" s="13" t="s">
        <v>419</v>
      </c>
      <c r="D244" s="13" t="s">
        <v>1140</v>
      </c>
      <c r="E244" s="13" t="s">
        <v>1141</v>
      </c>
      <c r="F244" s="13" t="s">
        <v>365</v>
      </c>
      <c r="G244" s="13" t="s">
        <v>1136</v>
      </c>
      <c r="H244" s="13" t="s">
        <v>1137</v>
      </c>
      <c r="I244" s="14">
        <v>1</v>
      </c>
      <c r="J244" s="13" t="s">
        <v>117</v>
      </c>
      <c r="K244" s="13" t="s">
        <v>541</v>
      </c>
      <c r="L244" s="13" t="s">
        <v>718</v>
      </c>
      <c r="M244" s="13" t="s">
        <v>998</v>
      </c>
    </row>
    <row r="245" spans="1:13" x14ac:dyDescent="0.3">
      <c r="A245" s="13" t="s">
        <v>118</v>
      </c>
      <c r="B245" s="13" t="s">
        <v>1139</v>
      </c>
      <c r="C245" s="13" t="s">
        <v>419</v>
      </c>
      <c r="D245" s="13" t="s">
        <v>1140</v>
      </c>
      <c r="E245" s="13" t="s">
        <v>1141</v>
      </c>
      <c r="F245" s="13" t="s">
        <v>365</v>
      </c>
      <c r="G245" s="13" t="s">
        <v>1142</v>
      </c>
      <c r="H245" s="13" t="s">
        <v>1143</v>
      </c>
      <c r="I245" s="14">
        <v>1</v>
      </c>
      <c r="J245" s="13" t="s">
        <v>117</v>
      </c>
      <c r="K245" s="13" t="s">
        <v>541</v>
      </c>
      <c r="L245" s="13" t="s">
        <v>718</v>
      </c>
      <c r="M245" s="13" t="s">
        <v>998</v>
      </c>
    </row>
    <row r="246" spans="1:13" x14ac:dyDescent="0.3">
      <c r="A246" s="13" t="s">
        <v>118</v>
      </c>
      <c r="B246" s="13" t="s">
        <v>1139</v>
      </c>
      <c r="C246" s="13" t="s">
        <v>419</v>
      </c>
      <c r="D246" s="13" t="s">
        <v>1140</v>
      </c>
      <c r="E246" s="13" t="s">
        <v>1144</v>
      </c>
      <c r="F246" s="13" t="s">
        <v>365</v>
      </c>
      <c r="G246" s="13" t="s">
        <v>779</v>
      </c>
      <c r="H246" s="13" t="s">
        <v>780</v>
      </c>
      <c r="I246" s="14">
        <v>2</v>
      </c>
      <c r="J246" s="13" t="s">
        <v>117</v>
      </c>
      <c r="K246" s="13" t="s">
        <v>465</v>
      </c>
      <c r="L246" s="13" t="s">
        <v>718</v>
      </c>
      <c r="M246" s="13" t="s">
        <v>733</v>
      </c>
    </row>
    <row r="247" spans="1:13" x14ac:dyDescent="0.3">
      <c r="A247" s="13" t="s">
        <v>294</v>
      </c>
      <c r="B247" s="13" t="s">
        <v>644</v>
      </c>
      <c r="C247" s="13" t="s">
        <v>513</v>
      </c>
      <c r="D247" s="13" t="s">
        <v>645</v>
      </c>
      <c r="E247" s="13" t="s">
        <v>646</v>
      </c>
      <c r="F247" s="13" t="s">
        <v>365</v>
      </c>
      <c r="G247" s="13" t="s">
        <v>717</v>
      </c>
      <c r="H247" s="13" t="s">
        <v>569</v>
      </c>
      <c r="I247" s="14">
        <v>4</v>
      </c>
      <c r="J247" s="13" t="s">
        <v>293</v>
      </c>
      <c r="K247" s="13" t="s">
        <v>643</v>
      </c>
      <c r="L247" s="13" t="s">
        <v>718</v>
      </c>
      <c r="M247" s="13" t="s">
        <v>570</v>
      </c>
    </row>
    <row r="248" spans="1:13" x14ac:dyDescent="0.3">
      <c r="A248" s="13" t="s">
        <v>146</v>
      </c>
      <c r="B248" s="13" t="s">
        <v>1145</v>
      </c>
      <c r="C248" s="13" t="s">
        <v>656</v>
      </c>
      <c r="D248" s="13" t="s">
        <v>1146</v>
      </c>
      <c r="E248" s="13" t="s">
        <v>1147</v>
      </c>
      <c r="F248" s="13" t="s">
        <v>365</v>
      </c>
      <c r="G248" s="13" t="s">
        <v>747</v>
      </c>
      <c r="H248" s="13" t="s">
        <v>748</v>
      </c>
      <c r="I248" s="14">
        <v>1</v>
      </c>
      <c r="J248" s="13" t="s">
        <v>145</v>
      </c>
      <c r="K248" s="13" t="s">
        <v>413</v>
      </c>
      <c r="L248" s="13" t="s">
        <v>718</v>
      </c>
      <c r="M248" s="13" t="s">
        <v>370</v>
      </c>
    </row>
    <row r="249" spans="1:13" x14ac:dyDescent="0.3">
      <c r="A249" s="13" t="s">
        <v>146</v>
      </c>
      <c r="B249" s="13" t="s">
        <v>1145</v>
      </c>
      <c r="C249" s="13" t="s">
        <v>656</v>
      </c>
      <c r="D249" s="13" t="s">
        <v>1146</v>
      </c>
      <c r="E249" s="13" t="s">
        <v>1148</v>
      </c>
      <c r="F249" s="13" t="s">
        <v>365</v>
      </c>
      <c r="G249" s="13" t="s">
        <v>1149</v>
      </c>
      <c r="H249" s="13" t="s">
        <v>1150</v>
      </c>
      <c r="I249" s="14">
        <v>1</v>
      </c>
      <c r="J249" s="13" t="s">
        <v>145</v>
      </c>
      <c r="K249" s="13" t="s">
        <v>368</v>
      </c>
      <c r="L249" s="13" t="s">
        <v>718</v>
      </c>
      <c r="M249" s="13" t="s">
        <v>1151</v>
      </c>
    </row>
    <row r="250" spans="1:13" x14ac:dyDescent="0.3">
      <c r="A250" s="13" t="s">
        <v>226</v>
      </c>
      <c r="B250" s="13" t="s">
        <v>580</v>
      </c>
      <c r="C250" s="13" t="s">
        <v>419</v>
      </c>
      <c r="D250" s="13" t="s">
        <v>647</v>
      </c>
      <c r="E250" s="13" t="s">
        <v>1152</v>
      </c>
      <c r="F250" s="13" t="s">
        <v>365</v>
      </c>
      <c r="G250" s="13" t="s">
        <v>850</v>
      </c>
      <c r="H250" s="13" t="s">
        <v>851</v>
      </c>
      <c r="I250" s="14">
        <v>1</v>
      </c>
      <c r="J250" s="13" t="s">
        <v>225</v>
      </c>
      <c r="K250" s="13" t="s">
        <v>448</v>
      </c>
      <c r="L250" s="13" t="s">
        <v>718</v>
      </c>
      <c r="M250" s="13" t="s">
        <v>852</v>
      </c>
    </row>
    <row r="251" spans="1:13" x14ac:dyDescent="0.3">
      <c r="A251" s="13" t="s">
        <v>226</v>
      </c>
      <c r="B251" s="13" t="s">
        <v>580</v>
      </c>
      <c r="C251" s="13" t="s">
        <v>419</v>
      </c>
      <c r="D251" s="13" t="s">
        <v>647</v>
      </c>
      <c r="E251" s="13" t="s">
        <v>1152</v>
      </c>
      <c r="F251" s="13" t="s">
        <v>365</v>
      </c>
      <c r="G251" s="13" t="s">
        <v>1153</v>
      </c>
      <c r="H251" s="13" t="s">
        <v>1154</v>
      </c>
      <c r="I251" s="14">
        <v>1</v>
      </c>
      <c r="J251" s="13" t="s">
        <v>225</v>
      </c>
      <c r="K251" s="13" t="s">
        <v>448</v>
      </c>
      <c r="L251" s="13" t="s">
        <v>718</v>
      </c>
      <c r="M251" s="13" t="s">
        <v>1155</v>
      </c>
    </row>
    <row r="252" spans="1:13" x14ac:dyDescent="0.3">
      <c r="A252" s="13" t="s">
        <v>226</v>
      </c>
      <c r="B252" s="13" t="s">
        <v>580</v>
      </c>
      <c r="C252" s="13" t="s">
        <v>419</v>
      </c>
      <c r="D252" s="13" t="s">
        <v>647</v>
      </c>
      <c r="E252" s="13" t="s">
        <v>1152</v>
      </c>
      <c r="F252" s="13" t="s">
        <v>365</v>
      </c>
      <c r="G252" s="13" t="s">
        <v>779</v>
      </c>
      <c r="H252" s="13" t="s">
        <v>780</v>
      </c>
      <c r="I252" s="14">
        <v>1</v>
      </c>
      <c r="J252" s="13" t="s">
        <v>225</v>
      </c>
      <c r="K252" s="13" t="s">
        <v>448</v>
      </c>
      <c r="L252" s="13" t="s">
        <v>718</v>
      </c>
      <c r="M252" s="13" t="s">
        <v>733</v>
      </c>
    </row>
    <row r="253" spans="1:13" x14ac:dyDescent="0.3">
      <c r="A253" s="13" t="s">
        <v>308</v>
      </c>
      <c r="B253" s="13" t="s">
        <v>649</v>
      </c>
      <c r="C253" s="13" t="s">
        <v>419</v>
      </c>
      <c r="D253" s="13" t="s">
        <v>650</v>
      </c>
      <c r="E253" s="13" t="s">
        <v>1156</v>
      </c>
      <c r="F253" s="13" t="s">
        <v>365</v>
      </c>
      <c r="G253" s="13" t="s">
        <v>722</v>
      </c>
      <c r="H253" s="13" t="s">
        <v>723</v>
      </c>
      <c r="I253" s="14">
        <v>1</v>
      </c>
      <c r="J253" s="13" t="s">
        <v>307</v>
      </c>
      <c r="K253" s="13" t="s">
        <v>410</v>
      </c>
      <c r="L253" s="13" t="s">
        <v>718</v>
      </c>
      <c r="M253" s="13" t="s">
        <v>724</v>
      </c>
    </row>
    <row r="254" spans="1:13" x14ac:dyDescent="0.3">
      <c r="A254" s="13" t="s">
        <v>308</v>
      </c>
      <c r="B254" s="13" t="s">
        <v>649</v>
      </c>
      <c r="C254" s="13" t="s">
        <v>419</v>
      </c>
      <c r="D254" s="13" t="s">
        <v>650</v>
      </c>
      <c r="E254" s="13" t="s">
        <v>1157</v>
      </c>
      <c r="F254" s="13" t="s">
        <v>365</v>
      </c>
      <c r="G254" s="13" t="s">
        <v>722</v>
      </c>
      <c r="H254" s="13" t="s">
        <v>723</v>
      </c>
      <c r="I254" s="14">
        <v>1</v>
      </c>
      <c r="J254" s="13" t="s">
        <v>307</v>
      </c>
      <c r="K254" s="13" t="s">
        <v>450</v>
      </c>
      <c r="L254" s="13" t="s">
        <v>718</v>
      </c>
      <c r="M254" s="13" t="s">
        <v>724</v>
      </c>
    </row>
    <row r="255" spans="1:13" x14ac:dyDescent="0.3">
      <c r="A255" s="13" t="s">
        <v>202</v>
      </c>
      <c r="B255" s="13" t="s">
        <v>950</v>
      </c>
      <c r="C255" s="13" t="s">
        <v>419</v>
      </c>
      <c r="D255" s="13" t="s">
        <v>1158</v>
      </c>
      <c r="E255" s="13" t="s">
        <v>1159</v>
      </c>
      <c r="F255" s="13" t="s">
        <v>365</v>
      </c>
      <c r="G255" s="13" t="s">
        <v>779</v>
      </c>
      <c r="H255" s="13" t="s">
        <v>780</v>
      </c>
      <c r="I255" s="14">
        <v>1</v>
      </c>
      <c r="J255" s="13" t="s">
        <v>201</v>
      </c>
      <c r="K255" s="13" t="s">
        <v>484</v>
      </c>
      <c r="L255" s="13" t="s">
        <v>718</v>
      </c>
      <c r="M255" s="13" t="s">
        <v>733</v>
      </c>
    </row>
    <row r="256" spans="1:13" x14ac:dyDescent="0.3">
      <c r="A256" s="13" t="s">
        <v>184</v>
      </c>
      <c r="B256" s="13" t="s">
        <v>652</v>
      </c>
      <c r="C256" s="13" t="s">
        <v>381</v>
      </c>
      <c r="D256" s="13" t="s">
        <v>653</v>
      </c>
      <c r="E256" s="13" t="s">
        <v>1160</v>
      </c>
      <c r="F256" s="13" t="s">
        <v>365</v>
      </c>
      <c r="G256" s="13" t="s">
        <v>747</v>
      </c>
      <c r="H256" s="13" t="s">
        <v>748</v>
      </c>
      <c r="I256" s="14">
        <v>1</v>
      </c>
      <c r="J256" s="13" t="s">
        <v>183</v>
      </c>
      <c r="K256" s="13" t="s">
        <v>413</v>
      </c>
      <c r="L256" s="13" t="s">
        <v>718</v>
      </c>
      <c r="M256" s="13" t="s">
        <v>370</v>
      </c>
    </row>
    <row r="257" spans="1:13" x14ac:dyDescent="0.3">
      <c r="A257" s="13" t="s">
        <v>184</v>
      </c>
      <c r="B257" s="13" t="s">
        <v>652</v>
      </c>
      <c r="C257" s="13" t="s">
        <v>381</v>
      </c>
      <c r="D257" s="13" t="s">
        <v>653</v>
      </c>
      <c r="E257" s="13" t="s">
        <v>654</v>
      </c>
      <c r="F257" s="13" t="s">
        <v>365</v>
      </c>
      <c r="G257" s="13" t="s">
        <v>722</v>
      </c>
      <c r="H257" s="13" t="s">
        <v>723</v>
      </c>
      <c r="I257" s="14">
        <v>1</v>
      </c>
      <c r="J257" s="13" t="s">
        <v>183</v>
      </c>
      <c r="K257" s="13" t="s">
        <v>461</v>
      </c>
      <c r="L257" s="13" t="s">
        <v>718</v>
      </c>
      <c r="M257" s="13" t="s">
        <v>724</v>
      </c>
    </row>
    <row r="258" spans="1:13" x14ac:dyDescent="0.3">
      <c r="A258" s="13" t="s">
        <v>94</v>
      </c>
      <c r="B258" s="13" t="s">
        <v>655</v>
      </c>
      <c r="C258" s="13" t="s">
        <v>656</v>
      </c>
      <c r="D258" s="13" t="s">
        <v>657</v>
      </c>
      <c r="E258" s="13" t="s">
        <v>1161</v>
      </c>
      <c r="F258" s="13" t="s">
        <v>365</v>
      </c>
      <c r="G258" s="13" t="s">
        <v>747</v>
      </c>
      <c r="H258" s="13" t="s">
        <v>748</v>
      </c>
      <c r="I258" s="14">
        <v>1</v>
      </c>
      <c r="J258" s="13" t="s">
        <v>93</v>
      </c>
      <c r="K258" s="13" t="s">
        <v>404</v>
      </c>
      <c r="L258" s="13" t="s">
        <v>718</v>
      </c>
      <c r="M258" s="13" t="s">
        <v>370</v>
      </c>
    </row>
    <row r="259" spans="1:13" x14ac:dyDescent="0.3">
      <c r="A259" s="13" t="s">
        <v>94</v>
      </c>
      <c r="B259" s="13" t="s">
        <v>655</v>
      </c>
      <c r="C259" s="13" t="s">
        <v>656</v>
      </c>
      <c r="D259" s="13" t="s">
        <v>657</v>
      </c>
      <c r="E259" s="13" t="s">
        <v>1162</v>
      </c>
      <c r="F259" s="13" t="s">
        <v>365</v>
      </c>
      <c r="G259" s="13" t="s">
        <v>717</v>
      </c>
      <c r="H259" s="13" t="s">
        <v>569</v>
      </c>
      <c r="I259" s="14">
        <v>6</v>
      </c>
      <c r="J259" s="13" t="s">
        <v>93</v>
      </c>
      <c r="K259" s="13" t="s">
        <v>518</v>
      </c>
      <c r="L259" s="13" t="s">
        <v>718</v>
      </c>
      <c r="M259" s="13" t="s">
        <v>570</v>
      </c>
    </row>
    <row r="260" spans="1:13" x14ac:dyDescent="0.3">
      <c r="A260" s="13" t="s">
        <v>222</v>
      </c>
      <c r="B260" s="13" t="s">
        <v>690</v>
      </c>
      <c r="C260" s="13" t="s">
        <v>381</v>
      </c>
      <c r="D260" s="13" t="s">
        <v>1163</v>
      </c>
      <c r="E260" s="13" t="s">
        <v>1164</v>
      </c>
      <c r="F260" s="13" t="s">
        <v>365</v>
      </c>
      <c r="G260" s="13" t="s">
        <v>747</v>
      </c>
      <c r="H260" s="13" t="s">
        <v>748</v>
      </c>
      <c r="I260" s="14">
        <v>1</v>
      </c>
      <c r="J260" s="13" t="s">
        <v>221</v>
      </c>
      <c r="K260" s="13" t="s">
        <v>410</v>
      </c>
      <c r="L260" s="13" t="s">
        <v>718</v>
      </c>
      <c r="M260" s="13" t="s">
        <v>370</v>
      </c>
    </row>
    <row r="261" spans="1:13" x14ac:dyDescent="0.3">
      <c r="A261" s="13" t="s">
        <v>220</v>
      </c>
      <c r="B261" s="13" t="s">
        <v>659</v>
      </c>
      <c r="C261" s="13" t="s">
        <v>589</v>
      </c>
      <c r="D261" s="13" t="s">
        <v>660</v>
      </c>
      <c r="E261" s="13" t="s">
        <v>1165</v>
      </c>
      <c r="F261" s="13" t="s">
        <v>365</v>
      </c>
      <c r="G261" s="13" t="s">
        <v>1136</v>
      </c>
      <c r="H261" s="13" t="s">
        <v>1137</v>
      </c>
      <c r="I261" s="14">
        <v>4</v>
      </c>
      <c r="J261" s="13" t="s">
        <v>219</v>
      </c>
      <c r="K261" s="13" t="s">
        <v>541</v>
      </c>
      <c r="L261" s="13" t="s">
        <v>718</v>
      </c>
      <c r="M261" s="13" t="s">
        <v>998</v>
      </c>
    </row>
    <row r="262" spans="1:13" x14ac:dyDescent="0.3">
      <c r="A262" s="13" t="s">
        <v>26</v>
      </c>
      <c r="B262" s="13" t="s">
        <v>655</v>
      </c>
      <c r="C262" s="13" t="s">
        <v>656</v>
      </c>
      <c r="D262" s="13" t="s">
        <v>665</v>
      </c>
      <c r="E262" s="13" t="s">
        <v>1166</v>
      </c>
      <c r="F262" s="13" t="s">
        <v>365</v>
      </c>
      <c r="G262" s="13" t="s">
        <v>747</v>
      </c>
      <c r="H262" s="13" t="s">
        <v>748</v>
      </c>
      <c r="I262" s="14">
        <v>1</v>
      </c>
      <c r="J262" s="13" t="s">
        <v>25</v>
      </c>
      <c r="K262" s="13" t="s">
        <v>424</v>
      </c>
      <c r="L262" s="13" t="s">
        <v>718</v>
      </c>
      <c r="M262" s="13" t="s">
        <v>370</v>
      </c>
    </row>
    <row r="263" spans="1:13" x14ac:dyDescent="0.3">
      <c r="A263" s="13" t="s">
        <v>26</v>
      </c>
      <c r="B263" s="13" t="s">
        <v>655</v>
      </c>
      <c r="C263" s="13" t="s">
        <v>656</v>
      </c>
      <c r="D263" s="13" t="s">
        <v>665</v>
      </c>
      <c r="E263" s="13" t="s">
        <v>1167</v>
      </c>
      <c r="F263" s="13" t="s">
        <v>365</v>
      </c>
      <c r="G263" s="13" t="s">
        <v>731</v>
      </c>
      <c r="H263" s="13" t="s">
        <v>732</v>
      </c>
      <c r="I263" s="14">
        <v>1</v>
      </c>
      <c r="J263" s="13" t="s">
        <v>25</v>
      </c>
      <c r="K263" s="13" t="s">
        <v>404</v>
      </c>
      <c r="L263" s="13" t="s">
        <v>718</v>
      </c>
      <c r="M263" s="13" t="s">
        <v>733</v>
      </c>
    </row>
    <row r="264" spans="1:13" x14ac:dyDescent="0.3">
      <c r="A264" s="13" t="s">
        <v>26</v>
      </c>
      <c r="B264" s="13" t="s">
        <v>655</v>
      </c>
      <c r="C264" s="13" t="s">
        <v>656</v>
      </c>
      <c r="D264" s="13" t="s">
        <v>665</v>
      </c>
      <c r="E264" s="13" t="s">
        <v>1168</v>
      </c>
      <c r="F264" s="13" t="s">
        <v>365</v>
      </c>
      <c r="G264" s="13" t="s">
        <v>731</v>
      </c>
      <c r="H264" s="13" t="s">
        <v>732</v>
      </c>
      <c r="I264" s="14">
        <v>2</v>
      </c>
      <c r="J264" s="13" t="s">
        <v>25</v>
      </c>
      <c r="K264" s="13" t="s">
        <v>450</v>
      </c>
      <c r="L264" s="13" t="s">
        <v>718</v>
      </c>
      <c r="M264" s="13" t="s">
        <v>733</v>
      </c>
    </row>
    <row r="265" spans="1:13" x14ac:dyDescent="0.3">
      <c r="A265" s="13" t="s">
        <v>14</v>
      </c>
      <c r="B265" s="13" t="s">
        <v>668</v>
      </c>
      <c r="C265" s="13" t="s">
        <v>372</v>
      </c>
      <c r="D265" s="13" t="s">
        <v>669</v>
      </c>
      <c r="E265" s="13" t="s">
        <v>1169</v>
      </c>
      <c r="F265" s="13" t="s">
        <v>365</v>
      </c>
      <c r="G265" s="13" t="s">
        <v>747</v>
      </c>
      <c r="H265" s="13" t="s">
        <v>748</v>
      </c>
      <c r="I265" s="14">
        <v>1</v>
      </c>
      <c r="J265" s="13" t="s">
        <v>13</v>
      </c>
      <c r="K265" s="13" t="s">
        <v>424</v>
      </c>
      <c r="L265" s="13" t="s">
        <v>718</v>
      </c>
      <c r="M265" s="13" t="s">
        <v>370</v>
      </c>
    </row>
    <row r="266" spans="1:13" x14ac:dyDescent="0.3">
      <c r="A266" s="13" t="s">
        <v>14</v>
      </c>
      <c r="B266" s="13" t="s">
        <v>668</v>
      </c>
      <c r="C266" s="13" t="s">
        <v>372</v>
      </c>
      <c r="D266" s="13" t="s">
        <v>669</v>
      </c>
      <c r="E266" s="13" t="s">
        <v>1170</v>
      </c>
      <c r="F266" s="13" t="s">
        <v>365</v>
      </c>
      <c r="G266" s="13" t="s">
        <v>747</v>
      </c>
      <c r="H266" s="13" t="s">
        <v>748</v>
      </c>
      <c r="I266" s="14">
        <v>1</v>
      </c>
      <c r="J266" s="13" t="s">
        <v>13</v>
      </c>
      <c r="K266" s="13" t="s">
        <v>404</v>
      </c>
      <c r="L266" s="13" t="s">
        <v>718</v>
      </c>
      <c r="M266" s="13" t="s">
        <v>370</v>
      </c>
    </row>
    <row r="267" spans="1:13" x14ac:dyDescent="0.3">
      <c r="A267" s="13" t="s">
        <v>14</v>
      </c>
      <c r="B267" s="13" t="s">
        <v>668</v>
      </c>
      <c r="C267" s="13" t="s">
        <v>372</v>
      </c>
      <c r="D267" s="13" t="s">
        <v>669</v>
      </c>
      <c r="E267" s="13" t="s">
        <v>1171</v>
      </c>
      <c r="F267" s="13" t="s">
        <v>365</v>
      </c>
      <c r="G267" s="13" t="s">
        <v>750</v>
      </c>
      <c r="H267" s="13" t="s">
        <v>727</v>
      </c>
      <c r="I267" s="14">
        <v>1</v>
      </c>
      <c r="J267" s="13" t="s">
        <v>13</v>
      </c>
      <c r="K267" s="13" t="s">
        <v>450</v>
      </c>
      <c r="L267" s="13" t="s">
        <v>718</v>
      </c>
      <c r="M267" s="13" t="s">
        <v>729</v>
      </c>
    </row>
    <row r="268" spans="1:13" x14ac:dyDescent="0.3">
      <c r="A268" s="13" t="s">
        <v>14</v>
      </c>
      <c r="B268" s="13" t="s">
        <v>668</v>
      </c>
      <c r="C268" s="13" t="s">
        <v>372</v>
      </c>
      <c r="D268" s="13" t="s">
        <v>669</v>
      </c>
      <c r="E268" s="13" t="s">
        <v>1171</v>
      </c>
      <c r="F268" s="13" t="s">
        <v>365</v>
      </c>
      <c r="G268" s="13" t="s">
        <v>726</v>
      </c>
      <c r="H268" s="13" t="s">
        <v>727</v>
      </c>
      <c r="I268" s="14">
        <v>2</v>
      </c>
      <c r="J268" s="13" t="s">
        <v>13</v>
      </c>
      <c r="K268" s="13" t="s">
        <v>450</v>
      </c>
      <c r="L268" s="13" t="s">
        <v>718</v>
      </c>
      <c r="M268" s="13" t="s">
        <v>729</v>
      </c>
    </row>
    <row r="269" spans="1:13" x14ac:dyDescent="0.3">
      <c r="A269" s="13" t="s">
        <v>140</v>
      </c>
      <c r="B269" s="13" t="s">
        <v>1172</v>
      </c>
      <c r="C269" s="13" t="s">
        <v>589</v>
      </c>
      <c r="D269" s="13" t="s">
        <v>1173</v>
      </c>
      <c r="E269" s="13" t="s">
        <v>1174</v>
      </c>
      <c r="F269" s="13" t="s">
        <v>365</v>
      </c>
      <c r="G269" s="13" t="s">
        <v>759</v>
      </c>
      <c r="H269" s="13" t="s">
        <v>760</v>
      </c>
      <c r="I269" s="14">
        <v>1</v>
      </c>
      <c r="J269" s="13" t="s">
        <v>139</v>
      </c>
      <c r="K269" s="13" t="s">
        <v>518</v>
      </c>
      <c r="L269" s="13" t="s">
        <v>718</v>
      </c>
      <c r="M269" s="13" t="s">
        <v>761</v>
      </c>
    </row>
    <row r="270" spans="1:13" x14ac:dyDescent="0.3">
      <c r="A270" s="13" t="s">
        <v>116</v>
      </c>
      <c r="B270" s="13" t="s">
        <v>1175</v>
      </c>
      <c r="C270" s="13" t="s">
        <v>656</v>
      </c>
      <c r="D270" s="13" t="s">
        <v>1176</v>
      </c>
      <c r="E270" s="13" t="s">
        <v>1177</v>
      </c>
      <c r="F270" s="13" t="s">
        <v>365</v>
      </c>
      <c r="G270" s="13" t="s">
        <v>747</v>
      </c>
      <c r="H270" s="13" t="s">
        <v>748</v>
      </c>
      <c r="I270" s="14">
        <v>1</v>
      </c>
      <c r="J270" s="13" t="s">
        <v>115</v>
      </c>
      <c r="K270" s="13" t="s">
        <v>424</v>
      </c>
      <c r="L270" s="13" t="s">
        <v>718</v>
      </c>
      <c r="M270" s="13" t="s">
        <v>370</v>
      </c>
    </row>
    <row r="271" spans="1:13" x14ac:dyDescent="0.3">
      <c r="A271" s="13" t="s">
        <v>200</v>
      </c>
      <c r="B271" s="13" t="s">
        <v>1178</v>
      </c>
      <c r="C271" s="13" t="s">
        <v>589</v>
      </c>
      <c r="D271" s="13" t="s">
        <v>1179</v>
      </c>
      <c r="E271" s="13" t="s">
        <v>1180</v>
      </c>
      <c r="F271" s="13" t="s">
        <v>365</v>
      </c>
      <c r="G271" s="13" t="s">
        <v>824</v>
      </c>
      <c r="H271" s="13" t="s">
        <v>825</v>
      </c>
      <c r="I271" s="14">
        <v>1</v>
      </c>
      <c r="J271" s="13" t="s">
        <v>199</v>
      </c>
      <c r="K271" s="13" t="s">
        <v>368</v>
      </c>
      <c r="L271" s="13" t="s">
        <v>718</v>
      </c>
      <c r="M271" s="13" t="s">
        <v>733</v>
      </c>
    </row>
    <row r="272" spans="1:13" x14ac:dyDescent="0.3">
      <c r="A272" s="13" t="s">
        <v>248</v>
      </c>
      <c r="B272" s="13" t="s">
        <v>1181</v>
      </c>
      <c r="C272" s="13" t="s">
        <v>381</v>
      </c>
      <c r="D272" s="13" t="s">
        <v>1182</v>
      </c>
      <c r="E272" s="13" t="s">
        <v>1183</v>
      </c>
      <c r="F272" s="13" t="s">
        <v>365</v>
      </c>
      <c r="G272" s="13" t="s">
        <v>750</v>
      </c>
      <c r="H272" s="13" t="s">
        <v>727</v>
      </c>
      <c r="I272" s="14">
        <v>2</v>
      </c>
      <c r="J272" s="13" t="s">
        <v>247</v>
      </c>
      <c r="K272" s="13" t="s">
        <v>404</v>
      </c>
      <c r="L272" s="13" t="s">
        <v>718</v>
      </c>
      <c r="M272" s="13" t="s">
        <v>729</v>
      </c>
    </row>
    <row r="273" spans="1:13" x14ac:dyDescent="0.3">
      <c r="A273" s="13" t="s">
        <v>248</v>
      </c>
      <c r="B273" s="13" t="s">
        <v>1181</v>
      </c>
      <c r="C273" s="13" t="s">
        <v>381</v>
      </c>
      <c r="D273" s="13" t="s">
        <v>1182</v>
      </c>
      <c r="E273" s="13" t="s">
        <v>1183</v>
      </c>
      <c r="F273" s="13" t="s">
        <v>365</v>
      </c>
      <c r="G273" s="13" t="s">
        <v>751</v>
      </c>
      <c r="H273" s="13" t="s">
        <v>727</v>
      </c>
      <c r="I273" s="14">
        <v>2</v>
      </c>
      <c r="J273" s="13" t="s">
        <v>247</v>
      </c>
      <c r="K273" s="13" t="s">
        <v>404</v>
      </c>
      <c r="L273" s="13" t="s">
        <v>718</v>
      </c>
      <c r="M273" s="13" t="s">
        <v>729</v>
      </c>
    </row>
    <row r="274" spans="1:13" x14ac:dyDescent="0.3">
      <c r="A274" s="13" t="s">
        <v>248</v>
      </c>
      <c r="B274" s="13" t="s">
        <v>1181</v>
      </c>
      <c r="C274" s="13" t="s">
        <v>381</v>
      </c>
      <c r="D274" s="13" t="s">
        <v>1182</v>
      </c>
      <c r="E274" s="13" t="s">
        <v>1183</v>
      </c>
      <c r="F274" s="13" t="s">
        <v>365</v>
      </c>
      <c r="G274" s="13" t="s">
        <v>726</v>
      </c>
      <c r="H274" s="13" t="s">
        <v>727</v>
      </c>
      <c r="I274" s="14">
        <v>2</v>
      </c>
      <c r="J274" s="13" t="s">
        <v>247</v>
      </c>
      <c r="K274" s="13" t="s">
        <v>404</v>
      </c>
      <c r="L274" s="13" t="s">
        <v>718</v>
      </c>
      <c r="M274" s="13" t="s">
        <v>729</v>
      </c>
    </row>
    <row r="275" spans="1:13" x14ac:dyDescent="0.3">
      <c r="A275" s="13" t="s">
        <v>172</v>
      </c>
      <c r="B275" s="13" t="s">
        <v>1184</v>
      </c>
      <c r="C275" s="13" t="s">
        <v>419</v>
      </c>
      <c r="D275" s="13" t="s">
        <v>1185</v>
      </c>
      <c r="E275" s="13" t="s">
        <v>1186</v>
      </c>
      <c r="F275" s="13" t="s">
        <v>365</v>
      </c>
      <c r="G275" s="13" t="s">
        <v>747</v>
      </c>
      <c r="H275" s="13" t="s">
        <v>748</v>
      </c>
      <c r="I275" s="14">
        <v>1</v>
      </c>
      <c r="J275" s="13" t="s">
        <v>171</v>
      </c>
      <c r="K275" s="13" t="s">
        <v>511</v>
      </c>
      <c r="L275" s="13" t="s">
        <v>718</v>
      </c>
      <c r="M275" s="13" t="s">
        <v>370</v>
      </c>
    </row>
    <row r="276" spans="1:13" x14ac:dyDescent="0.3">
      <c r="A276" s="13" t="s">
        <v>172</v>
      </c>
      <c r="B276" s="13" t="s">
        <v>1184</v>
      </c>
      <c r="C276" s="13" t="s">
        <v>419</v>
      </c>
      <c r="D276" s="13" t="s">
        <v>1185</v>
      </c>
      <c r="E276" s="13" t="s">
        <v>1187</v>
      </c>
      <c r="F276" s="13" t="s">
        <v>365</v>
      </c>
      <c r="G276" s="13" t="s">
        <v>751</v>
      </c>
      <c r="H276" s="13" t="s">
        <v>727</v>
      </c>
      <c r="I276" s="14">
        <v>1</v>
      </c>
      <c r="J276" s="13" t="s">
        <v>171</v>
      </c>
      <c r="K276" s="13" t="s">
        <v>456</v>
      </c>
      <c r="L276" s="13" t="s">
        <v>718</v>
      </c>
      <c r="M276" s="13" t="s">
        <v>729</v>
      </c>
    </row>
    <row r="277" spans="1:13" x14ac:dyDescent="0.3">
      <c r="A277" s="13" t="s">
        <v>172</v>
      </c>
      <c r="B277" s="13" t="s">
        <v>1184</v>
      </c>
      <c r="C277" s="13" t="s">
        <v>419</v>
      </c>
      <c r="D277" s="13" t="s">
        <v>1185</v>
      </c>
      <c r="E277" s="13" t="s">
        <v>1187</v>
      </c>
      <c r="F277" s="13" t="s">
        <v>365</v>
      </c>
      <c r="G277" s="13" t="s">
        <v>726</v>
      </c>
      <c r="H277" s="13" t="s">
        <v>727</v>
      </c>
      <c r="I277" s="14">
        <v>2</v>
      </c>
      <c r="J277" s="13" t="s">
        <v>171</v>
      </c>
      <c r="K277" s="13" t="s">
        <v>456</v>
      </c>
      <c r="L277" s="13" t="s">
        <v>718</v>
      </c>
      <c r="M277" s="13" t="s">
        <v>729</v>
      </c>
    </row>
    <row r="278" spans="1:13" x14ac:dyDescent="0.3">
      <c r="A278" s="13" t="s">
        <v>52</v>
      </c>
      <c r="B278" s="13" t="s">
        <v>1188</v>
      </c>
      <c r="C278" s="13" t="s">
        <v>419</v>
      </c>
      <c r="D278" s="13" t="s">
        <v>1189</v>
      </c>
      <c r="E278" s="13" t="s">
        <v>1190</v>
      </c>
      <c r="F278" s="13" t="s">
        <v>365</v>
      </c>
      <c r="G278" s="13" t="s">
        <v>747</v>
      </c>
      <c r="H278" s="13" t="s">
        <v>748</v>
      </c>
      <c r="I278" s="14">
        <v>1</v>
      </c>
      <c r="J278" s="13" t="s">
        <v>51</v>
      </c>
      <c r="K278" s="13" t="s">
        <v>394</v>
      </c>
      <c r="L278" s="13" t="s">
        <v>718</v>
      </c>
      <c r="M278" s="13" t="s">
        <v>370</v>
      </c>
    </row>
    <row r="279" spans="1:13" x14ac:dyDescent="0.3">
      <c r="A279" s="13" t="s">
        <v>52</v>
      </c>
      <c r="B279" s="13" t="s">
        <v>1188</v>
      </c>
      <c r="C279" s="13" t="s">
        <v>419</v>
      </c>
      <c r="D279" s="13" t="s">
        <v>1189</v>
      </c>
      <c r="E279" s="13" t="s">
        <v>1191</v>
      </c>
      <c r="F279" s="13" t="s">
        <v>365</v>
      </c>
      <c r="G279" s="13" t="s">
        <v>747</v>
      </c>
      <c r="H279" s="13" t="s">
        <v>748</v>
      </c>
      <c r="I279" s="14">
        <v>1</v>
      </c>
      <c r="J279" s="13" t="s">
        <v>51</v>
      </c>
      <c r="K279" s="13" t="s">
        <v>465</v>
      </c>
      <c r="L279" s="13" t="s">
        <v>718</v>
      </c>
      <c r="M279" s="13" t="s">
        <v>370</v>
      </c>
    </row>
    <row r="280" spans="1:13" x14ac:dyDescent="0.3">
      <c r="A280" s="13" t="s">
        <v>272</v>
      </c>
      <c r="B280" s="13" t="s">
        <v>674</v>
      </c>
      <c r="C280" s="13" t="s">
        <v>601</v>
      </c>
      <c r="D280" s="13" t="s">
        <v>675</v>
      </c>
      <c r="E280" s="13" t="s">
        <v>1192</v>
      </c>
      <c r="F280" s="13" t="s">
        <v>375</v>
      </c>
      <c r="G280" s="13" t="s">
        <v>1193</v>
      </c>
      <c r="H280" s="13" t="s">
        <v>1194</v>
      </c>
      <c r="I280" s="14">
        <v>1</v>
      </c>
      <c r="J280" s="13" t="s">
        <v>271</v>
      </c>
      <c r="K280" s="13" t="s">
        <v>1195</v>
      </c>
      <c r="L280" s="13" t="s">
        <v>718</v>
      </c>
      <c r="M280" s="13" t="s">
        <v>1196</v>
      </c>
    </row>
    <row r="281" spans="1:13" x14ac:dyDescent="0.3">
      <c r="A281" s="13" t="s">
        <v>272</v>
      </c>
      <c r="B281" s="13" t="s">
        <v>674</v>
      </c>
      <c r="C281" s="13" t="s">
        <v>601</v>
      </c>
      <c r="D281" s="13" t="s">
        <v>675</v>
      </c>
      <c r="E281" s="13" t="s">
        <v>1197</v>
      </c>
      <c r="F281" s="13" t="s">
        <v>365</v>
      </c>
      <c r="G281" s="13" t="s">
        <v>1198</v>
      </c>
      <c r="H281" s="13" t="s">
        <v>1199</v>
      </c>
      <c r="I281" s="14">
        <v>1</v>
      </c>
      <c r="J281" s="13" t="s">
        <v>271</v>
      </c>
      <c r="K281" s="13" t="s">
        <v>541</v>
      </c>
      <c r="L281" s="13" t="s">
        <v>718</v>
      </c>
      <c r="M281" s="13" t="s">
        <v>1200</v>
      </c>
    </row>
    <row r="282" spans="1:13" x14ac:dyDescent="0.3">
      <c r="A282" s="13" t="s">
        <v>272</v>
      </c>
      <c r="B282" s="13" t="s">
        <v>674</v>
      </c>
      <c r="C282" s="13" t="s">
        <v>601</v>
      </c>
      <c r="D282" s="13" t="s">
        <v>675</v>
      </c>
      <c r="E282" s="13" t="s">
        <v>679</v>
      </c>
      <c r="F282" s="13" t="s">
        <v>365</v>
      </c>
      <c r="G282" s="13" t="s">
        <v>1201</v>
      </c>
      <c r="H282" s="13" t="s">
        <v>1202</v>
      </c>
      <c r="I282" s="14">
        <v>1</v>
      </c>
      <c r="J282" s="13" t="s">
        <v>271</v>
      </c>
      <c r="K282" s="13" t="s">
        <v>404</v>
      </c>
      <c r="L282" s="13" t="s">
        <v>718</v>
      </c>
      <c r="M282" s="13" t="s">
        <v>1203</v>
      </c>
    </row>
    <row r="283" spans="1:13" x14ac:dyDescent="0.3">
      <c r="A283" s="13" t="s">
        <v>272</v>
      </c>
      <c r="B283" s="13" t="s">
        <v>674</v>
      </c>
      <c r="C283" s="13" t="s">
        <v>601</v>
      </c>
      <c r="D283" s="13" t="s">
        <v>675</v>
      </c>
      <c r="E283" s="13" t="s">
        <v>679</v>
      </c>
      <c r="F283" s="13" t="s">
        <v>365</v>
      </c>
      <c r="G283" s="13" t="s">
        <v>1204</v>
      </c>
      <c r="H283" s="13" t="s">
        <v>1205</v>
      </c>
      <c r="I283" s="14">
        <v>1</v>
      </c>
      <c r="J283" s="13" t="s">
        <v>271</v>
      </c>
      <c r="K283" s="13" t="s">
        <v>404</v>
      </c>
      <c r="L283" s="13" t="s">
        <v>718</v>
      </c>
      <c r="M283" s="13" t="s">
        <v>744</v>
      </c>
    </row>
    <row r="284" spans="1:13" x14ac:dyDescent="0.3">
      <c r="A284" s="13" t="s">
        <v>272</v>
      </c>
      <c r="B284" s="13" t="s">
        <v>674</v>
      </c>
      <c r="C284" s="13" t="s">
        <v>601</v>
      </c>
      <c r="D284" s="13" t="s">
        <v>675</v>
      </c>
      <c r="E284" s="13" t="s">
        <v>1206</v>
      </c>
      <c r="F284" s="13" t="s">
        <v>365</v>
      </c>
      <c r="G284" s="13" t="s">
        <v>1207</v>
      </c>
      <c r="H284" s="13" t="s">
        <v>1208</v>
      </c>
      <c r="I284" s="14">
        <v>1</v>
      </c>
      <c r="J284" s="13" t="s">
        <v>271</v>
      </c>
      <c r="K284" s="13" t="s">
        <v>368</v>
      </c>
      <c r="L284" s="13" t="s">
        <v>718</v>
      </c>
      <c r="M284" s="13" t="s">
        <v>485</v>
      </c>
    </row>
    <row r="285" spans="1:13" x14ac:dyDescent="0.3">
      <c r="A285" s="13" t="s">
        <v>272</v>
      </c>
      <c r="B285" s="13" t="s">
        <v>674</v>
      </c>
      <c r="C285" s="13" t="s">
        <v>601</v>
      </c>
      <c r="D285" s="13" t="s">
        <v>675</v>
      </c>
      <c r="E285" s="13" t="s">
        <v>1206</v>
      </c>
      <c r="F285" s="13" t="s">
        <v>365</v>
      </c>
      <c r="G285" s="13" t="s">
        <v>1209</v>
      </c>
      <c r="H285" s="13" t="s">
        <v>1210</v>
      </c>
      <c r="I285" s="14">
        <v>2</v>
      </c>
      <c r="J285" s="13" t="s">
        <v>271</v>
      </c>
      <c r="K285" s="13" t="s">
        <v>368</v>
      </c>
      <c r="L285" s="13" t="s">
        <v>718</v>
      </c>
      <c r="M285" s="13" t="s">
        <v>744</v>
      </c>
    </row>
    <row r="286" spans="1:13" x14ac:dyDescent="0.3">
      <c r="A286" s="13" t="s">
        <v>124</v>
      </c>
      <c r="B286" s="13" t="s">
        <v>1211</v>
      </c>
      <c r="C286" s="13" t="s">
        <v>589</v>
      </c>
      <c r="D286" s="13" t="s">
        <v>1212</v>
      </c>
      <c r="E286" s="13" t="s">
        <v>1213</v>
      </c>
      <c r="F286" s="13" t="s">
        <v>365</v>
      </c>
      <c r="G286" s="13" t="s">
        <v>731</v>
      </c>
      <c r="H286" s="13" t="s">
        <v>732</v>
      </c>
      <c r="I286" s="14">
        <v>2</v>
      </c>
      <c r="J286" s="13" t="s">
        <v>123</v>
      </c>
      <c r="K286" s="13" t="s">
        <v>465</v>
      </c>
      <c r="L286" s="13" t="s">
        <v>718</v>
      </c>
      <c r="M286" s="13" t="s">
        <v>733</v>
      </c>
    </row>
    <row r="287" spans="1:13" x14ac:dyDescent="0.3">
      <c r="A287" s="13" t="s">
        <v>124</v>
      </c>
      <c r="B287" s="13" t="s">
        <v>1211</v>
      </c>
      <c r="C287" s="13" t="s">
        <v>589</v>
      </c>
      <c r="D287" s="13" t="s">
        <v>1212</v>
      </c>
      <c r="E287" s="13" t="s">
        <v>1213</v>
      </c>
      <c r="F287" s="13" t="s">
        <v>365</v>
      </c>
      <c r="G287" s="13" t="s">
        <v>734</v>
      </c>
      <c r="H287" s="13" t="s">
        <v>735</v>
      </c>
      <c r="I287" s="14">
        <v>1</v>
      </c>
      <c r="J287" s="13" t="s">
        <v>123</v>
      </c>
      <c r="K287" s="13" t="s">
        <v>465</v>
      </c>
      <c r="L287" s="13" t="s">
        <v>718</v>
      </c>
      <c r="M287" s="13" t="s">
        <v>733</v>
      </c>
    </row>
    <row r="288" spans="1:13" x14ac:dyDescent="0.3">
      <c r="A288" s="13" t="s">
        <v>124</v>
      </c>
      <c r="B288" s="13" t="s">
        <v>1211</v>
      </c>
      <c r="C288" s="13" t="s">
        <v>589</v>
      </c>
      <c r="D288" s="13" t="s">
        <v>1212</v>
      </c>
      <c r="E288" s="13" t="s">
        <v>1213</v>
      </c>
      <c r="F288" s="13" t="s">
        <v>365</v>
      </c>
      <c r="G288" s="13" t="s">
        <v>1108</v>
      </c>
      <c r="H288" s="13" t="s">
        <v>1109</v>
      </c>
      <c r="I288" s="14">
        <v>2</v>
      </c>
      <c r="J288" s="13" t="s">
        <v>123</v>
      </c>
      <c r="K288" s="13" t="s">
        <v>465</v>
      </c>
      <c r="L288" s="13" t="s">
        <v>718</v>
      </c>
      <c r="M288" s="13" t="s">
        <v>733</v>
      </c>
    </row>
    <row r="289" spans="1:13" x14ac:dyDescent="0.3">
      <c r="A289" s="13" t="s">
        <v>124</v>
      </c>
      <c r="B289" s="13" t="s">
        <v>1211</v>
      </c>
      <c r="C289" s="13" t="s">
        <v>589</v>
      </c>
      <c r="D289" s="13" t="s">
        <v>1212</v>
      </c>
      <c r="E289" s="13" t="s">
        <v>1214</v>
      </c>
      <c r="F289" s="13" t="s">
        <v>365</v>
      </c>
      <c r="G289" s="13" t="s">
        <v>717</v>
      </c>
      <c r="H289" s="13" t="s">
        <v>569</v>
      </c>
      <c r="I289" s="14">
        <v>4</v>
      </c>
      <c r="J289" s="13" t="s">
        <v>123</v>
      </c>
      <c r="K289" s="13" t="s">
        <v>368</v>
      </c>
      <c r="L289" s="13" t="s">
        <v>718</v>
      </c>
      <c r="M289" s="13" t="s">
        <v>570</v>
      </c>
    </row>
    <row r="290" spans="1:13" x14ac:dyDescent="0.3">
      <c r="A290" s="13" t="s">
        <v>234</v>
      </c>
      <c r="B290" s="13" t="s">
        <v>683</v>
      </c>
      <c r="C290" s="13" t="s">
        <v>589</v>
      </c>
      <c r="D290" s="13" t="s">
        <v>684</v>
      </c>
      <c r="E290" s="13" t="s">
        <v>685</v>
      </c>
      <c r="F290" s="13" t="s">
        <v>365</v>
      </c>
      <c r="G290" s="13" t="s">
        <v>734</v>
      </c>
      <c r="H290" s="13" t="s">
        <v>735</v>
      </c>
      <c r="I290" s="14">
        <v>1</v>
      </c>
      <c r="J290" s="13" t="s">
        <v>233</v>
      </c>
      <c r="K290" s="13" t="s">
        <v>448</v>
      </c>
      <c r="L290" s="13" t="s">
        <v>718</v>
      </c>
      <c r="M290" s="13" t="s">
        <v>733</v>
      </c>
    </row>
    <row r="291" spans="1:13" x14ac:dyDescent="0.3">
      <c r="A291" s="13" t="s">
        <v>234</v>
      </c>
      <c r="B291" s="13" t="s">
        <v>683</v>
      </c>
      <c r="C291" s="13" t="s">
        <v>589</v>
      </c>
      <c r="D291" s="13" t="s">
        <v>684</v>
      </c>
      <c r="E291" s="13" t="s">
        <v>1215</v>
      </c>
      <c r="F291" s="13" t="s">
        <v>365</v>
      </c>
      <c r="G291" s="13" t="s">
        <v>726</v>
      </c>
      <c r="H291" s="13" t="s">
        <v>727</v>
      </c>
      <c r="I291" s="14">
        <v>1</v>
      </c>
      <c r="J291" s="13" t="s">
        <v>233</v>
      </c>
      <c r="K291" s="13" t="s">
        <v>456</v>
      </c>
      <c r="L291" s="13" t="s">
        <v>718</v>
      </c>
      <c r="M291" s="13" t="s">
        <v>729</v>
      </c>
    </row>
    <row r="292" spans="1:13" x14ac:dyDescent="0.3">
      <c r="A292" s="13" t="s">
        <v>40</v>
      </c>
      <c r="B292" s="13" t="s">
        <v>686</v>
      </c>
      <c r="C292" s="13" t="s">
        <v>372</v>
      </c>
      <c r="D292" s="13" t="s">
        <v>687</v>
      </c>
      <c r="E292" s="13" t="s">
        <v>1216</v>
      </c>
      <c r="F292" s="13" t="s">
        <v>365</v>
      </c>
      <c r="G292" s="13" t="s">
        <v>731</v>
      </c>
      <c r="H292" s="13" t="s">
        <v>732</v>
      </c>
      <c r="I292" s="14">
        <v>1</v>
      </c>
      <c r="J292" s="13" t="s">
        <v>39</v>
      </c>
      <c r="K292" s="13" t="s">
        <v>643</v>
      </c>
      <c r="L292" s="13" t="s">
        <v>718</v>
      </c>
      <c r="M292" s="13" t="s">
        <v>733</v>
      </c>
    </row>
    <row r="293" spans="1:13" x14ac:dyDescent="0.3">
      <c r="A293" s="13" t="s">
        <v>40</v>
      </c>
      <c r="B293" s="13" t="s">
        <v>686</v>
      </c>
      <c r="C293" s="13" t="s">
        <v>372</v>
      </c>
      <c r="D293" s="13" t="s">
        <v>687</v>
      </c>
      <c r="E293" s="13" t="s">
        <v>1217</v>
      </c>
      <c r="F293" s="13" t="s">
        <v>365</v>
      </c>
      <c r="G293" s="13" t="s">
        <v>750</v>
      </c>
      <c r="H293" s="13" t="s">
        <v>727</v>
      </c>
      <c r="I293" s="14">
        <v>1</v>
      </c>
      <c r="J293" s="13" t="s">
        <v>39</v>
      </c>
      <c r="K293" s="13" t="s">
        <v>450</v>
      </c>
      <c r="L293" s="13" t="s">
        <v>718</v>
      </c>
      <c r="M293" s="13" t="s">
        <v>729</v>
      </c>
    </row>
    <row r="294" spans="1:13" x14ac:dyDescent="0.3">
      <c r="A294" s="13" t="s">
        <v>40</v>
      </c>
      <c r="B294" s="13" t="s">
        <v>686</v>
      </c>
      <c r="C294" s="13" t="s">
        <v>372</v>
      </c>
      <c r="D294" s="13" t="s">
        <v>687</v>
      </c>
      <c r="E294" s="13" t="s">
        <v>1217</v>
      </c>
      <c r="F294" s="13" t="s">
        <v>365</v>
      </c>
      <c r="G294" s="13" t="s">
        <v>751</v>
      </c>
      <c r="H294" s="13" t="s">
        <v>727</v>
      </c>
      <c r="I294" s="14">
        <v>1</v>
      </c>
      <c r="J294" s="13" t="s">
        <v>39</v>
      </c>
      <c r="K294" s="13" t="s">
        <v>450</v>
      </c>
      <c r="L294" s="13" t="s">
        <v>718</v>
      </c>
      <c r="M294" s="13" t="s">
        <v>729</v>
      </c>
    </row>
    <row r="295" spans="1:13" x14ac:dyDescent="0.3">
      <c r="A295" s="13" t="s">
        <v>40</v>
      </c>
      <c r="B295" s="13" t="s">
        <v>686</v>
      </c>
      <c r="C295" s="13" t="s">
        <v>372</v>
      </c>
      <c r="D295" s="13" t="s">
        <v>687</v>
      </c>
      <c r="E295" s="13" t="s">
        <v>1217</v>
      </c>
      <c r="F295" s="13" t="s">
        <v>365</v>
      </c>
      <c r="G295" s="13" t="s">
        <v>726</v>
      </c>
      <c r="H295" s="13" t="s">
        <v>727</v>
      </c>
      <c r="I295" s="14">
        <v>1</v>
      </c>
      <c r="J295" s="13" t="s">
        <v>39</v>
      </c>
      <c r="K295" s="13" t="s">
        <v>450</v>
      </c>
      <c r="L295" s="13" t="s">
        <v>718</v>
      </c>
      <c r="M295" s="13" t="s">
        <v>729</v>
      </c>
    </row>
    <row r="296" spans="1:13" x14ac:dyDescent="0.3">
      <c r="A296" s="13" t="s">
        <v>56</v>
      </c>
      <c r="B296" s="13" t="s">
        <v>1218</v>
      </c>
      <c r="C296" s="13" t="s">
        <v>973</v>
      </c>
      <c r="D296" s="13" t="s">
        <v>1219</v>
      </c>
      <c r="E296" s="13" t="s">
        <v>1220</v>
      </c>
      <c r="F296" s="13" t="s">
        <v>1071</v>
      </c>
      <c r="G296" s="13" t="s">
        <v>1221</v>
      </c>
      <c r="H296" s="13" t="s">
        <v>1222</v>
      </c>
      <c r="I296" s="14">
        <v>1</v>
      </c>
      <c r="J296" s="13" t="s">
        <v>55</v>
      </c>
      <c r="K296" s="13" t="s">
        <v>1223</v>
      </c>
      <c r="L296" s="13" t="s">
        <v>718</v>
      </c>
      <c r="M296" s="13" t="s">
        <v>1224</v>
      </c>
    </row>
    <row r="297" spans="1:13" x14ac:dyDescent="0.3">
      <c r="A297" s="13" t="s">
        <v>56</v>
      </c>
      <c r="B297" s="13" t="s">
        <v>1218</v>
      </c>
      <c r="C297" s="13" t="s">
        <v>973</v>
      </c>
      <c r="D297" s="13" t="s">
        <v>1219</v>
      </c>
      <c r="E297" s="13" t="s">
        <v>1220</v>
      </c>
      <c r="F297" s="13" t="s">
        <v>1071</v>
      </c>
      <c r="G297" s="13" t="s">
        <v>1225</v>
      </c>
      <c r="H297" s="13" t="s">
        <v>1226</v>
      </c>
      <c r="I297" s="14">
        <v>24</v>
      </c>
      <c r="J297" s="13" t="s">
        <v>55</v>
      </c>
      <c r="K297" s="13" t="s">
        <v>1223</v>
      </c>
      <c r="L297" s="13" t="s">
        <v>718</v>
      </c>
      <c r="M297" s="13" t="s">
        <v>1224</v>
      </c>
    </row>
    <row r="298" spans="1:13" x14ac:dyDescent="0.3">
      <c r="A298" s="13" t="s">
        <v>34</v>
      </c>
      <c r="B298" s="13" t="s">
        <v>1227</v>
      </c>
      <c r="C298" s="13" t="s">
        <v>362</v>
      </c>
      <c r="D298" s="13" t="s">
        <v>1228</v>
      </c>
      <c r="E298" s="13" t="s">
        <v>1229</v>
      </c>
      <c r="F298" s="13" t="s">
        <v>365</v>
      </c>
      <c r="G298" s="13" t="s">
        <v>900</v>
      </c>
      <c r="H298" s="13" t="s">
        <v>901</v>
      </c>
      <c r="I298" s="14">
        <v>4</v>
      </c>
      <c r="J298" s="13" t="s">
        <v>33</v>
      </c>
      <c r="K298" s="13" t="s">
        <v>484</v>
      </c>
      <c r="L298" s="13" t="s">
        <v>718</v>
      </c>
      <c r="M298" s="13" t="s">
        <v>902</v>
      </c>
    </row>
    <row r="299" spans="1:13" x14ac:dyDescent="0.3">
      <c r="A299" s="13" t="s">
        <v>34</v>
      </c>
      <c r="B299" s="13" t="s">
        <v>1227</v>
      </c>
      <c r="C299" s="13" t="s">
        <v>362</v>
      </c>
      <c r="D299" s="13" t="s">
        <v>1228</v>
      </c>
      <c r="E299" s="13" t="s">
        <v>1230</v>
      </c>
      <c r="F299" s="13" t="s">
        <v>365</v>
      </c>
      <c r="G299" s="13" t="s">
        <v>717</v>
      </c>
      <c r="H299" s="13" t="s">
        <v>569</v>
      </c>
      <c r="I299" s="14">
        <v>6</v>
      </c>
      <c r="J299" s="13" t="s">
        <v>33</v>
      </c>
      <c r="K299" s="13" t="s">
        <v>410</v>
      </c>
      <c r="L299" s="13" t="s">
        <v>718</v>
      </c>
      <c r="M299" s="13" t="s">
        <v>570</v>
      </c>
    </row>
    <row r="300" spans="1:13" x14ac:dyDescent="0.3">
      <c r="A300" s="13" t="s">
        <v>34</v>
      </c>
      <c r="B300" s="13" t="s">
        <v>1227</v>
      </c>
      <c r="C300" s="13" t="s">
        <v>362</v>
      </c>
      <c r="D300" s="13" t="s">
        <v>1228</v>
      </c>
      <c r="E300" s="13" t="s">
        <v>1231</v>
      </c>
      <c r="F300" s="13" t="s">
        <v>365</v>
      </c>
      <c r="G300" s="13" t="s">
        <v>750</v>
      </c>
      <c r="H300" s="13" t="s">
        <v>727</v>
      </c>
      <c r="I300" s="14">
        <v>1</v>
      </c>
      <c r="J300" s="13" t="s">
        <v>33</v>
      </c>
      <c r="K300" s="13" t="s">
        <v>465</v>
      </c>
      <c r="L300" s="13" t="s">
        <v>718</v>
      </c>
      <c r="M300" s="13" t="s">
        <v>729</v>
      </c>
    </row>
    <row r="301" spans="1:13" x14ac:dyDescent="0.3">
      <c r="A301" s="13" t="s">
        <v>34</v>
      </c>
      <c r="B301" s="13" t="s">
        <v>1227</v>
      </c>
      <c r="C301" s="13" t="s">
        <v>362</v>
      </c>
      <c r="D301" s="13" t="s">
        <v>1228</v>
      </c>
      <c r="E301" s="13" t="s">
        <v>1231</v>
      </c>
      <c r="F301" s="13" t="s">
        <v>365</v>
      </c>
      <c r="G301" s="13" t="s">
        <v>751</v>
      </c>
      <c r="H301" s="13" t="s">
        <v>727</v>
      </c>
      <c r="I301" s="14">
        <v>1</v>
      </c>
      <c r="J301" s="13" t="s">
        <v>33</v>
      </c>
      <c r="K301" s="13" t="s">
        <v>465</v>
      </c>
      <c r="L301" s="13" t="s">
        <v>718</v>
      </c>
      <c r="M301" s="13" t="s">
        <v>729</v>
      </c>
    </row>
    <row r="302" spans="1:13" x14ac:dyDescent="0.3">
      <c r="A302" s="13" t="s">
        <v>34</v>
      </c>
      <c r="B302" s="13" t="s">
        <v>1227</v>
      </c>
      <c r="C302" s="13" t="s">
        <v>362</v>
      </c>
      <c r="D302" s="13" t="s">
        <v>1228</v>
      </c>
      <c r="E302" s="13" t="s">
        <v>1231</v>
      </c>
      <c r="F302" s="13" t="s">
        <v>365</v>
      </c>
      <c r="G302" s="13" t="s">
        <v>726</v>
      </c>
      <c r="H302" s="13" t="s">
        <v>727</v>
      </c>
      <c r="I302" s="14">
        <v>1</v>
      </c>
      <c r="J302" s="13" t="s">
        <v>33</v>
      </c>
      <c r="K302" s="13" t="s">
        <v>465</v>
      </c>
      <c r="L302" s="13" t="s">
        <v>718</v>
      </c>
      <c r="M302" s="13" t="s">
        <v>729</v>
      </c>
    </row>
    <row r="303" spans="1:13" x14ac:dyDescent="0.3">
      <c r="A303" s="13" t="s">
        <v>254</v>
      </c>
      <c r="B303" s="13" t="s">
        <v>1232</v>
      </c>
      <c r="C303" s="13" t="s">
        <v>372</v>
      </c>
      <c r="D303" s="13" t="s">
        <v>1233</v>
      </c>
      <c r="E303" s="13" t="s">
        <v>1234</v>
      </c>
      <c r="F303" s="13" t="s">
        <v>365</v>
      </c>
      <c r="G303" s="13" t="s">
        <v>1235</v>
      </c>
      <c r="H303" s="13" t="s">
        <v>1236</v>
      </c>
      <c r="I303" s="14">
        <v>2</v>
      </c>
      <c r="J303" s="13" t="s">
        <v>253</v>
      </c>
      <c r="K303" s="13" t="s">
        <v>413</v>
      </c>
      <c r="L303" s="13" t="s">
        <v>718</v>
      </c>
      <c r="M303" s="13" t="s">
        <v>1237</v>
      </c>
    </row>
    <row r="304" spans="1:13" x14ac:dyDescent="0.3">
      <c r="A304" s="13" t="s">
        <v>254</v>
      </c>
      <c r="B304" s="13" t="s">
        <v>1232</v>
      </c>
      <c r="C304" s="13" t="s">
        <v>372</v>
      </c>
      <c r="D304" s="13" t="s">
        <v>1233</v>
      </c>
      <c r="E304" s="13" t="s">
        <v>1234</v>
      </c>
      <c r="F304" s="13" t="s">
        <v>365</v>
      </c>
      <c r="G304" s="13" t="s">
        <v>1238</v>
      </c>
      <c r="H304" s="13" t="s">
        <v>1239</v>
      </c>
      <c r="I304" s="14">
        <v>1</v>
      </c>
      <c r="J304" s="13" t="s">
        <v>253</v>
      </c>
      <c r="K304" s="13" t="s">
        <v>413</v>
      </c>
      <c r="L304" s="13" t="s">
        <v>718</v>
      </c>
      <c r="M304" s="13" t="s">
        <v>1240</v>
      </c>
    </row>
    <row r="305" spans="1:13" x14ac:dyDescent="0.3">
      <c r="A305" s="13" t="s">
        <v>54</v>
      </c>
      <c r="B305" s="13" t="s">
        <v>1241</v>
      </c>
      <c r="C305" s="13" t="s">
        <v>362</v>
      </c>
      <c r="D305" s="13" t="s">
        <v>1242</v>
      </c>
      <c r="E305" s="13" t="s">
        <v>1243</v>
      </c>
      <c r="F305" s="13" t="s">
        <v>365</v>
      </c>
      <c r="G305" s="13" t="s">
        <v>722</v>
      </c>
      <c r="H305" s="13" t="s">
        <v>723</v>
      </c>
      <c r="I305" s="14">
        <v>1</v>
      </c>
      <c r="J305" s="13" t="s">
        <v>53</v>
      </c>
      <c r="K305" s="13" t="s">
        <v>401</v>
      </c>
      <c r="L305" s="13" t="s">
        <v>718</v>
      </c>
      <c r="M305" s="13" t="s">
        <v>724</v>
      </c>
    </row>
    <row r="306" spans="1:13" x14ac:dyDescent="0.3">
      <c r="A306" s="13" t="s">
        <v>54</v>
      </c>
      <c r="B306" s="13" t="s">
        <v>1241</v>
      </c>
      <c r="C306" s="13" t="s">
        <v>362</v>
      </c>
      <c r="D306" s="13" t="s">
        <v>1242</v>
      </c>
      <c r="E306" s="13" t="s">
        <v>1244</v>
      </c>
      <c r="F306" s="13" t="s">
        <v>365</v>
      </c>
      <c r="G306" s="13" t="s">
        <v>1245</v>
      </c>
      <c r="H306" s="13" t="s">
        <v>1246</v>
      </c>
      <c r="I306" s="14">
        <v>1</v>
      </c>
      <c r="J306" s="13" t="s">
        <v>53</v>
      </c>
      <c r="K306" s="13" t="s">
        <v>413</v>
      </c>
      <c r="L306" s="13" t="s">
        <v>718</v>
      </c>
      <c r="M306" s="13" t="s">
        <v>1247</v>
      </c>
    </row>
    <row r="307" spans="1:13" x14ac:dyDescent="0.3">
      <c r="A307" s="13" t="s">
        <v>54</v>
      </c>
      <c r="B307" s="13" t="s">
        <v>1241</v>
      </c>
      <c r="C307" s="13" t="s">
        <v>362</v>
      </c>
      <c r="D307" s="13" t="s">
        <v>1242</v>
      </c>
      <c r="E307" s="13" t="s">
        <v>1244</v>
      </c>
      <c r="F307" s="13" t="s">
        <v>365</v>
      </c>
      <c r="G307" s="13" t="s">
        <v>717</v>
      </c>
      <c r="H307" s="13" t="s">
        <v>569</v>
      </c>
      <c r="I307" s="14">
        <v>4</v>
      </c>
      <c r="J307" s="13" t="s">
        <v>53</v>
      </c>
      <c r="K307" s="13" t="s">
        <v>413</v>
      </c>
      <c r="L307" s="13" t="s">
        <v>718</v>
      </c>
      <c r="M307" s="13" t="s">
        <v>570</v>
      </c>
    </row>
    <row r="308" spans="1:13" x14ac:dyDescent="0.3">
      <c r="A308" s="13" t="s">
        <v>54</v>
      </c>
      <c r="B308" s="13" t="s">
        <v>1241</v>
      </c>
      <c r="C308" s="13" t="s">
        <v>362</v>
      </c>
      <c r="D308" s="13" t="s">
        <v>1242</v>
      </c>
      <c r="E308" s="13" t="s">
        <v>1248</v>
      </c>
      <c r="F308" s="13" t="s">
        <v>365</v>
      </c>
      <c r="G308" s="13" t="s">
        <v>1249</v>
      </c>
      <c r="H308" s="13" t="s">
        <v>1250</v>
      </c>
      <c r="I308" s="14">
        <v>1</v>
      </c>
      <c r="J308" s="13" t="s">
        <v>53</v>
      </c>
      <c r="K308" s="13" t="s">
        <v>368</v>
      </c>
      <c r="L308" s="13" t="s">
        <v>718</v>
      </c>
      <c r="M308" s="13" t="s">
        <v>945</v>
      </c>
    </row>
    <row r="309" spans="1:13" x14ac:dyDescent="0.3">
      <c r="A309" s="13" t="s">
        <v>68</v>
      </c>
      <c r="B309" s="13" t="s">
        <v>693</v>
      </c>
      <c r="C309" s="13" t="s">
        <v>362</v>
      </c>
      <c r="D309" s="13" t="s">
        <v>694</v>
      </c>
      <c r="E309" s="13" t="s">
        <v>1251</v>
      </c>
      <c r="F309" s="13" t="s">
        <v>365</v>
      </c>
      <c r="G309" s="13" t="s">
        <v>850</v>
      </c>
      <c r="H309" s="13" t="s">
        <v>851</v>
      </c>
      <c r="I309" s="14">
        <v>3</v>
      </c>
      <c r="J309" s="13" t="s">
        <v>67</v>
      </c>
      <c r="K309" s="13" t="s">
        <v>413</v>
      </c>
      <c r="L309" s="13" t="s">
        <v>718</v>
      </c>
      <c r="M309" s="13" t="s">
        <v>852</v>
      </c>
    </row>
    <row r="310" spans="1:13" x14ac:dyDescent="0.3">
      <c r="A310" s="13" t="s">
        <v>68</v>
      </c>
      <c r="B310" s="13" t="s">
        <v>693</v>
      </c>
      <c r="C310" s="13" t="s">
        <v>362</v>
      </c>
      <c r="D310" s="13" t="s">
        <v>694</v>
      </c>
      <c r="E310" s="13" t="s">
        <v>1252</v>
      </c>
      <c r="F310" s="13" t="s">
        <v>365</v>
      </c>
      <c r="G310" s="13" t="s">
        <v>731</v>
      </c>
      <c r="H310" s="13" t="s">
        <v>732</v>
      </c>
      <c r="I310" s="14">
        <v>2</v>
      </c>
      <c r="J310" s="13" t="s">
        <v>67</v>
      </c>
      <c r="K310" s="13" t="s">
        <v>643</v>
      </c>
      <c r="L310" s="13" t="s">
        <v>718</v>
      </c>
      <c r="M310" s="13" t="s">
        <v>733</v>
      </c>
    </row>
    <row r="311" spans="1:13" x14ac:dyDescent="0.3">
      <c r="A311" s="13" t="s">
        <v>68</v>
      </c>
      <c r="B311" s="13" t="s">
        <v>693</v>
      </c>
      <c r="C311" s="13" t="s">
        <v>362</v>
      </c>
      <c r="D311" s="13" t="s">
        <v>694</v>
      </c>
      <c r="E311" s="13" t="s">
        <v>1252</v>
      </c>
      <c r="F311" s="13" t="s">
        <v>365</v>
      </c>
      <c r="G311" s="13" t="s">
        <v>824</v>
      </c>
      <c r="H311" s="13" t="s">
        <v>825</v>
      </c>
      <c r="I311" s="14">
        <v>1</v>
      </c>
      <c r="J311" s="13" t="s">
        <v>67</v>
      </c>
      <c r="K311" s="13" t="s">
        <v>643</v>
      </c>
      <c r="L311" s="13" t="s">
        <v>718</v>
      </c>
      <c r="M311" s="13" t="s">
        <v>733</v>
      </c>
    </row>
    <row r="312" spans="1:13" x14ac:dyDescent="0.3">
      <c r="A312" s="13" t="s">
        <v>68</v>
      </c>
      <c r="B312" s="13" t="s">
        <v>693</v>
      </c>
      <c r="C312" s="13" t="s">
        <v>362</v>
      </c>
      <c r="D312" s="13" t="s">
        <v>694</v>
      </c>
      <c r="E312" s="13" t="s">
        <v>1253</v>
      </c>
      <c r="F312" s="13" t="s">
        <v>365</v>
      </c>
      <c r="G312" s="13" t="s">
        <v>751</v>
      </c>
      <c r="H312" s="13" t="s">
        <v>727</v>
      </c>
      <c r="I312" s="14">
        <v>2</v>
      </c>
      <c r="J312" s="13" t="s">
        <v>67</v>
      </c>
      <c r="K312" s="13" t="s">
        <v>368</v>
      </c>
      <c r="L312" s="13" t="s">
        <v>718</v>
      </c>
      <c r="M312" s="13" t="s">
        <v>729</v>
      </c>
    </row>
    <row r="313" spans="1:13" x14ac:dyDescent="0.3">
      <c r="A313" s="13" t="s">
        <v>68</v>
      </c>
      <c r="B313" s="13" t="s">
        <v>693</v>
      </c>
      <c r="C313" s="13" t="s">
        <v>362</v>
      </c>
      <c r="D313" s="13" t="s">
        <v>694</v>
      </c>
      <c r="E313" s="13" t="s">
        <v>697</v>
      </c>
      <c r="F313" s="13" t="s">
        <v>365</v>
      </c>
      <c r="G313" s="13" t="s">
        <v>717</v>
      </c>
      <c r="H313" s="13" t="s">
        <v>569</v>
      </c>
      <c r="I313" s="14">
        <v>10</v>
      </c>
      <c r="J313" s="13" t="s">
        <v>67</v>
      </c>
      <c r="K313" s="13" t="s">
        <v>518</v>
      </c>
      <c r="L313" s="13" t="s">
        <v>718</v>
      </c>
      <c r="M313" s="13" t="s">
        <v>570</v>
      </c>
    </row>
    <row r="314" spans="1:13" x14ac:dyDescent="0.3">
      <c r="A314" s="13" t="s">
        <v>92</v>
      </c>
      <c r="B314" s="13" t="s">
        <v>701</v>
      </c>
      <c r="C314" s="13" t="s">
        <v>419</v>
      </c>
      <c r="D314" s="13" t="s">
        <v>702</v>
      </c>
      <c r="E314" s="13" t="s">
        <v>703</v>
      </c>
      <c r="F314" s="13" t="s">
        <v>365</v>
      </c>
      <c r="G314" s="13" t="s">
        <v>747</v>
      </c>
      <c r="H314" s="13" t="s">
        <v>748</v>
      </c>
      <c r="I314" s="14">
        <v>1</v>
      </c>
      <c r="J314" s="13" t="s">
        <v>91</v>
      </c>
      <c r="K314" s="13" t="s">
        <v>484</v>
      </c>
      <c r="L314" s="13" t="s">
        <v>718</v>
      </c>
      <c r="M314" s="13" t="s">
        <v>370</v>
      </c>
    </row>
    <row r="315" spans="1:13" x14ac:dyDescent="0.3">
      <c r="A315" s="13" t="s">
        <v>92</v>
      </c>
      <c r="B315" s="13" t="s">
        <v>701</v>
      </c>
      <c r="C315" s="13" t="s">
        <v>419</v>
      </c>
      <c r="D315" s="13" t="s">
        <v>702</v>
      </c>
      <c r="E315" s="13" t="s">
        <v>1254</v>
      </c>
      <c r="F315" s="13" t="s">
        <v>365</v>
      </c>
      <c r="G315" s="13" t="s">
        <v>850</v>
      </c>
      <c r="H315" s="13" t="s">
        <v>851</v>
      </c>
      <c r="I315" s="14">
        <v>1</v>
      </c>
      <c r="J315" s="13" t="s">
        <v>91</v>
      </c>
      <c r="K315" s="13" t="s">
        <v>401</v>
      </c>
      <c r="L315" s="13" t="s">
        <v>718</v>
      </c>
      <c r="M315" s="13" t="s">
        <v>852</v>
      </c>
    </row>
    <row r="316" spans="1:13" x14ac:dyDescent="0.3">
      <c r="A316" s="13" t="s">
        <v>46</v>
      </c>
      <c r="B316" s="13" t="s">
        <v>704</v>
      </c>
      <c r="C316" s="13" t="s">
        <v>362</v>
      </c>
      <c r="D316" s="13" t="s">
        <v>705</v>
      </c>
      <c r="E316" s="13" t="s">
        <v>1255</v>
      </c>
      <c r="F316" s="13" t="s">
        <v>365</v>
      </c>
      <c r="G316" s="13" t="s">
        <v>747</v>
      </c>
      <c r="H316" s="13" t="s">
        <v>748</v>
      </c>
      <c r="I316" s="14">
        <v>1</v>
      </c>
      <c r="J316" s="13" t="s">
        <v>45</v>
      </c>
      <c r="K316" s="13" t="s">
        <v>410</v>
      </c>
      <c r="L316" s="13" t="s">
        <v>718</v>
      </c>
      <c r="M316" s="13" t="s">
        <v>370</v>
      </c>
    </row>
    <row r="317" spans="1:13" x14ac:dyDescent="0.3">
      <c r="A317" s="13" t="s">
        <v>46</v>
      </c>
      <c r="B317" s="13" t="s">
        <v>704</v>
      </c>
      <c r="C317" s="13" t="s">
        <v>362</v>
      </c>
      <c r="D317" s="13" t="s">
        <v>705</v>
      </c>
      <c r="E317" s="13" t="s">
        <v>1256</v>
      </c>
      <c r="F317" s="13" t="s">
        <v>365</v>
      </c>
      <c r="G317" s="13" t="s">
        <v>747</v>
      </c>
      <c r="H317" s="13" t="s">
        <v>748</v>
      </c>
      <c r="I317" s="14">
        <v>1</v>
      </c>
      <c r="J317" s="13" t="s">
        <v>45</v>
      </c>
      <c r="K317" s="13" t="s">
        <v>401</v>
      </c>
      <c r="L317" s="13" t="s">
        <v>718</v>
      </c>
      <c r="M317" s="13" t="s">
        <v>370</v>
      </c>
    </row>
    <row r="318" spans="1:13" x14ac:dyDescent="0.3">
      <c r="A318" s="13" t="s">
        <v>46</v>
      </c>
      <c r="B318" s="13" t="s">
        <v>704</v>
      </c>
      <c r="C318" s="13" t="s">
        <v>362</v>
      </c>
      <c r="D318" s="13" t="s">
        <v>705</v>
      </c>
      <c r="E318" s="13" t="s">
        <v>1257</v>
      </c>
      <c r="F318" s="13" t="s">
        <v>365</v>
      </c>
      <c r="G318" s="13" t="s">
        <v>751</v>
      </c>
      <c r="H318" s="13" t="s">
        <v>727</v>
      </c>
      <c r="I318" s="14">
        <v>1</v>
      </c>
      <c r="J318" s="13" t="s">
        <v>45</v>
      </c>
      <c r="K318" s="13" t="s">
        <v>448</v>
      </c>
      <c r="L318" s="13" t="s">
        <v>718</v>
      </c>
      <c r="M318" s="13" t="s">
        <v>729</v>
      </c>
    </row>
    <row r="319" spans="1:13" x14ac:dyDescent="0.3">
      <c r="A319" s="13" t="s">
        <v>46</v>
      </c>
      <c r="B319" s="13" t="s">
        <v>704</v>
      </c>
      <c r="C319" s="13" t="s">
        <v>362</v>
      </c>
      <c r="D319" s="13" t="s">
        <v>705</v>
      </c>
      <c r="E319" s="13" t="s">
        <v>1257</v>
      </c>
      <c r="F319" s="13" t="s">
        <v>365</v>
      </c>
      <c r="G319" s="13" t="s">
        <v>726</v>
      </c>
      <c r="H319" s="13" t="s">
        <v>727</v>
      </c>
      <c r="I319" s="14">
        <v>2</v>
      </c>
      <c r="J319" s="13" t="s">
        <v>45</v>
      </c>
      <c r="K319" s="13" t="s">
        <v>448</v>
      </c>
      <c r="L319" s="13" t="s">
        <v>718</v>
      </c>
      <c r="M319" s="13" t="s">
        <v>729</v>
      </c>
    </row>
    <row r="320" spans="1:13" x14ac:dyDescent="0.3">
      <c r="A320" s="13" t="s">
        <v>322</v>
      </c>
      <c r="B320" s="13" t="s">
        <v>1258</v>
      </c>
      <c r="C320" s="13" t="s">
        <v>419</v>
      </c>
      <c r="D320" s="13" t="s">
        <v>1259</v>
      </c>
      <c r="E320" s="13" t="s">
        <v>1260</v>
      </c>
      <c r="F320" s="13" t="s">
        <v>365</v>
      </c>
      <c r="G320" s="13" t="s">
        <v>786</v>
      </c>
      <c r="H320" s="13" t="s">
        <v>787</v>
      </c>
      <c r="I320" s="14">
        <v>6</v>
      </c>
      <c r="J320" s="13" t="s">
        <v>321</v>
      </c>
      <c r="K320" s="13" t="s">
        <v>413</v>
      </c>
      <c r="L320" s="13" t="s">
        <v>718</v>
      </c>
      <c r="M320" s="13" t="s">
        <v>744</v>
      </c>
    </row>
    <row r="321" spans="1:13" x14ac:dyDescent="0.3">
      <c r="A321" s="13" t="s">
        <v>120</v>
      </c>
      <c r="B321" s="13" t="s">
        <v>708</v>
      </c>
      <c r="C321" s="13" t="s">
        <v>381</v>
      </c>
      <c r="D321" s="13" t="s">
        <v>709</v>
      </c>
      <c r="E321" s="13" t="s">
        <v>1261</v>
      </c>
      <c r="F321" s="13" t="s">
        <v>365</v>
      </c>
      <c r="G321" s="13" t="s">
        <v>850</v>
      </c>
      <c r="H321" s="13" t="s">
        <v>851</v>
      </c>
      <c r="I321" s="14">
        <v>1</v>
      </c>
      <c r="J321" s="13" t="s">
        <v>119</v>
      </c>
      <c r="K321" s="13" t="s">
        <v>491</v>
      </c>
      <c r="L321" s="13" t="s">
        <v>718</v>
      </c>
      <c r="M321" s="13" t="s">
        <v>852</v>
      </c>
    </row>
    <row r="322" spans="1:13" x14ac:dyDescent="0.3">
      <c r="A322" s="13" t="s">
        <v>120</v>
      </c>
      <c r="B322" s="13" t="s">
        <v>708</v>
      </c>
      <c r="C322" s="13" t="s">
        <v>381</v>
      </c>
      <c r="D322" s="13" t="s">
        <v>709</v>
      </c>
      <c r="E322" s="13" t="s">
        <v>1262</v>
      </c>
      <c r="F322" s="13" t="s">
        <v>365</v>
      </c>
      <c r="G322" s="13" t="s">
        <v>1263</v>
      </c>
      <c r="H322" s="13" t="s">
        <v>1264</v>
      </c>
      <c r="I322" s="14">
        <v>3</v>
      </c>
      <c r="J322" s="13" t="s">
        <v>119</v>
      </c>
      <c r="K322" s="13" t="s">
        <v>410</v>
      </c>
      <c r="L322" s="13" t="s">
        <v>718</v>
      </c>
      <c r="M322" s="13" t="s">
        <v>519</v>
      </c>
    </row>
    <row r="323" spans="1:13" x14ac:dyDescent="0.3">
      <c r="A323" s="13" t="s">
        <v>24</v>
      </c>
      <c r="B323" s="13" t="s">
        <v>704</v>
      </c>
      <c r="C323" s="13" t="s">
        <v>362</v>
      </c>
      <c r="D323" s="13" t="s">
        <v>714</v>
      </c>
      <c r="E323" s="13" t="s">
        <v>1265</v>
      </c>
      <c r="F323" s="13" t="s">
        <v>365</v>
      </c>
      <c r="G323" s="13" t="s">
        <v>850</v>
      </c>
      <c r="H323" s="13" t="s">
        <v>851</v>
      </c>
      <c r="I323" s="14">
        <v>3</v>
      </c>
      <c r="J323" s="13" t="s">
        <v>23</v>
      </c>
      <c r="K323" s="13" t="s">
        <v>410</v>
      </c>
      <c r="L323" s="13" t="s">
        <v>718</v>
      </c>
      <c r="M323" s="13" t="s">
        <v>852</v>
      </c>
    </row>
    <row r="324" spans="1:13" x14ac:dyDescent="0.3">
      <c r="A324" s="13" t="s">
        <v>24</v>
      </c>
      <c r="B324" s="13" t="s">
        <v>704</v>
      </c>
      <c r="C324" s="13" t="s">
        <v>362</v>
      </c>
      <c r="D324" s="13" t="s">
        <v>714</v>
      </c>
      <c r="E324" s="13" t="s">
        <v>715</v>
      </c>
      <c r="F324" s="13" t="s">
        <v>365</v>
      </c>
      <c r="G324" s="13" t="s">
        <v>1266</v>
      </c>
      <c r="H324" s="13" t="s">
        <v>1267</v>
      </c>
      <c r="I324" s="14">
        <v>1</v>
      </c>
      <c r="J324" s="13" t="s">
        <v>23</v>
      </c>
      <c r="K324" s="13" t="s">
        <v>424</v>
      </c>
      <c r="L324" s="13" t="s">
        <v>718</v>
      </c>
      <c r="M324" s="13" t="s">
        <v>402</v>
      </c>
    </row>
    <row r="325" spans="1:13" x14ac:dyDescent="0.3">
      <c r="A325" s="13" t="s">
        <v>24</v>
      </c>
      <c r="B325" s="13" t="s">
        <v>704</v>
      </c>
      <c r="C325" s="13" t="s">
        <v>362</v>
      </c>
      <c r="D325" s="13" t="s">
        <v>714</v>
      </c>
      <c r="E325" s="13" t="s">
        <v>1268</v>
      </c>
      <c r="F325" s="13" t="s">
        <v>365</v>
      </c>
      <c r="G325" s="13" t="s">
        <v>1266</v>
      </c>
      <c r="H325" s="13" t="s">
        <v>1267</v>
      </c>
      <c r="I325" s="14">
        <v>1</v>
      </c>
      <c r="J325" s="13" t="s">
        <v>23</v>
      </c>
      <c r="K325" s="13" t="s">
        <v>461</v>
      </c>
      <c r="L325" s="13" t="s">
        <v>718</v>
      </c>
      <c r="M325" s="13" t="s">
        <v>402</v>
      </c>
    </row>
    <row r="326" spans="1:13" x14ac:dyDescent="0.3">
      <c r="A326" s="13" t="s">
        <v>78</v>
      </c>
      <c r="B326" s="13" t="s">
        <v>704</v>
      </c>
      <c r="C326" s="13" t="s">
        <v>362</v>
      </c>
      <c r="D326" s="13" t="s">
        <v>1269</v>
      </c>
      <c r="E326" s="13" t="s">
        <v>1270</v>
      </c>
      <c r="F326" s="13" t="s">
        <v>365</v>
      </c>
      <c r="G326" s="13" t="s">
        <v>747</v>
      </c>
      <c r="H326" s="13" t="s">
        <v>748</v>
      </c>
      <c r="I326" s="14">
        <v>1</v>
      </c>
      <c r="J326" s="13" t="s">
        <v>77</v>
      </c>
      <c r="K326" s="13" t="s">
        <v>491</v>
      </c>
      <c r="L326" s="13" t="s">
        <v>718</v>
      </c>
      <c r="M326" s="13" t="s">
        <v>370</v>
      </c>
    </row>
    <row r="327" spans="1:13" x14ac:dyDescent="0.3">
      <c r="A327" s="13" t="s">
        <v>78</v>
      </c>
      <c r="B327" s="13" t="s">
        <v>704</v>
      </c>
      <c r="C327" s="13" t="s">
        <v>362</v>
      </c>
      <c r="D327" s="13" t="s">
        <v>1269</v>
      </c>
      <c r="E327" s="13" t="s">
        <v>1271</v>
      </c>
      <c r="F327" s="13" t="s">
        <v>365</v>
      </c>
      <c r="G327" s="13" t="s">
        <v>1272</v>
      </c>
      <c r="H327" s="13" t="s">
        <v>1273</v>
      </c>
      <c r="I327" s="14">
        <v>1</v>
      </c>
      <c r="J327" s="13" t="s">
        <v>77</v>
      </c>
      <c r="K327" s="13" t="s">
        <v>401</v>
      </c>
      <c r="L327" s="13" t="s">
        <v>718</v>
      </c>
      <c r="M327" s="13" t="s">
        <v>1274</v>
      </c>
    </row>
    <row r="328" spans="1:13" x14ac:dyDescent="0.3">
      <c r="A328" s="13" t="s">
        <v>78</v>
      </c>
      <c r="B328" s="13" t="s">
        <v>704</v>
      </c>
      <c r="C328" s="13" t="s">
        <v>362</v>
      </c>
      <c r="D328" s="13" t="s">
        <v>1269</v>
      </c>
      <c r="E328" s="13" t="s">
        <v>1271</v>
      </c>
      <c r="F328" s="13" t="s">
        <v>365</v>
      </c>
      <c r="G328" s="13" t="s">
        <v>1275</v>
      </c>
      <c r="H328" s="13" t="s">
        <v>1273</v>
      </c>
      <c r="I328" s="14">
        <v>1</v>
      </c>
      <c r="J328" s="13" t="s">
        <v>77</v>
      </c>
      <c r="K328" s="13" t="s">
        <v>401</v>
      </c>
      <c r="L328" s="13" t="s">
        <v>718</v>
      </c>
      <c r="M328" s="13" t="s">
        <v>1274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5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3" x14ac:dyDescent="0.3">
      <c r="A1" s="27" t="s">
        <v>1276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27.45" customHeight="1" x14ac:dyDescent="0.3">
      <c r="A2" s="15" t="s">
        <v>354</v>
      </c>
      <c r="B2" s="15" t="s">
        <v>1277</v>
      </c>
      <c r="C2" s="15" t="s">
        <v>1278</v>
      </c>
      <c r="D2" s="15" t="s">
        <v>1279</v>
      </c>
      <c r="E2" s="15" t="s">
        <v>360</v>
      </c>
      <c r="F2" s="15" t="s">
        <v>1280</v>
      </c>
      <c r="G2" s="16" t="s">
        <v>1281</v>
      </c>
      <c r="H2" s="16" t="s">
        <v>356</v>
      </c>
      <c r="I2" s="16" t="s">
        <v>1282</v>
      </c>
      <c r="J2" s="16" t="s">
        <v>1283</v>
      </c>
      <c r="K2" s="16" t="s">
        <v>1284</v>
      </c>
      <c r="L2" s="16" t="s">
        <v>1285</v>
      </c>
      <c r="M2" s="37" t="s">
        <v>3619</v>
      </c>
    </row>
    <row r="3" spans="1:13" x14ac:dyDescent="0.3">
      <c r="A3" s="17" t="s">
        <v>1286</v>
      </c>
      <c r="B3" s="17" t="s">
        <v>1287</v>
      </c>
      <c r="C3" s="17" t="s">
        <v>1288</v>
      </c>
      <c r="D3" s="17" t="s">
        <v>1289</v>
      </c>
      <c r="E3" s="17" t="s">
        <v>1290</v>
      </c>
      <c r="F3" s="17" t="s">
        <v>1291</v>
      </c>
      <c r="G3" s="18">
        <v>85</v>
      </c>
      <c r="H3" s="18">
        <v>214</v>
      </c>
      <c r="I3" s="19">
        <v>0.74117647058823533</v>
      </c>
      <c r="J3" s="20">
        <v>0.25882352941176473</v>
      </c>
      <c r="K3" s="21">
        <v>0</v>
      </c>
      <c r="L3" s="22">
        <v>0</v>
      </c>
      <c r="M3" s="42" t="s">
        <v>3674</v>
      </c>
    </row>
    <row r="4" spans="1:13" x14ac:dyDescent="0.3">
      <c r="A4" s="17" t="s">
        <v>747</v>
      </c>
      <c r="B4" s="17" t="s">
        <v>1292</v>
      </c>
      <c r="C4" s="17" t="s">
        <v>1293</v>
      </c>
      <c r="D4" s="17" t="s">
        <v>1294</v>
      </c>
      <c r="E4" s="17" t="s">
        <v>370</v>
      </c>
      <c r="F4" s="17" t="s">
        <v>1295</v>
      </c>
      <c r="G4" s="18">
        <v>49</v>
      </c>
      <c r="H4" s="18">
        <v>55</v>
      </c>
      <c r="I4" s="19">
        <v>0</v>
      </c>
      <c r="J4" s="20">
        <v>0</v>
      </c>
      <c r="K4" s="21">
        <v>0</v>
      </c>
      <c r="L4" s="22">
        <v>1</v>
      </c>
      <c r="M4" s="42" t="s">
        <v>3668</v>
      </c>
    </row>
    <row r="5" spans="1:13" x14ac:dyDescent="0.3">
      <c r="A5" s="17" t="s">
        <v>1296</v>
      </c>
      <c r="B5" s="17" t="s">
        <v>1297</v>
      </c>
      <c r="C5" s="17" t="s">
        <v>1298</v>
      </c>
      <c r="D5" s="17" t="s">
        <v>1299</v>
      </c>
      <c r="E5" s="17" t="s">
        <v>757</v>
      </c>
      <c r="F5" s="17" t="s">
        <v>1300</v>
      </c>
      <c r="G5" s="18">
        <v>41</v>
      </c>
      <c r="H5" s="18">
        <v>44</v>
      </c>
      <c r="I5" s="19">
        <v>0.63414634146341464</v>
      </c>
      <c r="J5" s="20">
        <v>0.36585365853658536</v>
      </c>
      <c r="K5" s="21">
        <v>0</v>
      </c>
      <c r="L5" s="22">
        <v>0</v>
      </c>
      <c r="M5" s="42" t="s">
        <v>3673</v>
      </c>
    </row>
    <row r="6" spans="1:13" x14ac:dyDescent="0.3">
      <c r="A6" s="17" t="s">
        <v>1301</v>
      </c>
      <c r="B6" s="17" t="s">
        <v>1302</v>
      </c>
      <c r="C6" s="17" t="s">
        <v>1303</v>
      </c>
      <c r="D6" s="17" t="s">
        <v>1304</v>
      </c>
      <c r="E6" s="17" t="s">
        <v>629</v>
      </c>
      <c r="F6" s="17" t="s">
        <v>1305</v>
      </c>
      <c r="G6" s="18">
        <v>41</v>
      </c>
      <c r="H6" s="18">
        <v>43</v>
      </c>
      <c r="I6" s="19">
        <v>0.92682926829268297</v>
      </c>
      <c r="J6" s="20">
        <v>7.3170731707317083E-2</v>
      </c>
      <c r="K6" s="21">
        <v>0</v>
      </c>
      <c r="L6" s="22">
        <v>0</v>
      </c>
      <c r="M6" s="42" t="s">
        <v>3673</v>
      </c>
    </row>
    <row r="7" spans="1:13" x14ac:dyDescent="0.3">
      <c r="A7" s="17" t="s">
        <v>1306</v>
      </c>
      <c r="B7" s="17" t="s">
        <v>1307</v>
      </c>
      <c r="C7" s="17" t="s">
        <v>1308</v>
      </c>
      <c r="D7" s="17" t="s">
        <v>1299</v>
      </c>
      <c r="E7" s="17" t="s">
        <v>1309</v>
      </c>
      <c r="F7" s="17" t="s">
        <v>1310</v>
      </c>
      <c r="G7" s="18">
        <v>32</v>
      </c>
      <c r="H7" s="18">
        <v>386</v>
      </c>
      <c r="I7" s="19">
        <v>0.53125</v>
      </c>
      <c r="J7" s="20">
        <v>0.46875</v>
      </c>
      <c r="K7" s="21">
        <v>0</v>
      </c>
      <c r="L7" s="22">
        <v>0</v>
      </c>
      <c r="M7" s="42" t="s">
        <v>3673</v>
      </c>
    </row>
    <row r="8" spans="1:13" x14ac:dyDescent="0.3">
      <c r="A8" s="17" t="s">
        <v>1311</v>
      </c>
      <c r="B8" s="17" t="s">
        <v>1312</v>
      </c>
      <c r="C8" s="17" t="s">
        <v>1313</v>
      </c>
      <c r="D8" s="17" t="s">
        <v>1314</v>
      </c>
      <c r="E8" s="17" t="s">
        <v>1315</v>
      </c>
      <c r="F8" s="17" t="s">
        <v>1316</v>
      </c>
      <c r="G8" s="18">
        <v>24</v>
      </c>
      <c r="H8" s="18">
        <v>45</v>
      </c>
      <c r="I8" s="19">
        <v>0.79166666666666674</v>
      </c>
      <c r="J8" s="20">
        <v>0.20833333333333331</v>
      </c>
      <c r="K8" s="21">
        <v>0</v>
      </c>
      <c r="L8" s="22">
        <v>0</v>
      </c>
      <c r="M8" s="42" t="s">
        <v>3673</v>
      </c>
    </row>
    <row r="9" spans="1:13" x14ac:dyDescent="0.3">
      <c r="A9" s="17" t="s">
        <v>717</v>
      </c>
      <c r="B9" s="17" t="s">
        <v>569</v>
      </c>
      <c r="C9" s="17" t="s">
        <v>1293</v>
      </c>
      <c r="D9" s="17" t="s">
        <v>1317</v>
      </c>
      <c r="E9" s="17" t="s">
        <v>570</v>
      </c>
      <c r="F9" s="17" t="s">
        <v>1318</v>
      </c>
      <c r="G9" s="18">
        <v>22</v>
      </c>
      <c r="H9" s="18">
        <v>99</v>
      </c>
      <c r="I9" s="19">
        <v>0</v>
      </c>
      <c r="J9" s="20">
        <v>0</v>
      </c>
      <c r="K9" s="21">
        <v>0</v>
      </c>
      <c r="L9" s="22">
        <v>1</v>
      </c>
      <c r="M9" s="42" t="s">
        <v>3668</v>
      </c>
    </row>
    <row r="10" spans="1:13" x14ac:dyDescent="0.3">
      <c r="A10" s="17" t="s">
        <v>726</v>
      </c>
      <c r="B10" s="17" t="s">
        <v>1319</v>
      </c>
      <c r="C10" s="17" t="s">
        <v>1320</v>
      </c>
      <c r="D10" s="17" t="s">
        <v>1321</v>
      </c>
      <c r="E10" s="17" t="s">
        <v>729</v>
      </c>
      <c r="F10" s="17" t="s">
        <v>1322</v>
      </c>
      <c r="G10" s="18">
        <v>22</v>
      </c>
      <c r="H10" s="18">
        <v>32</v>
      </c>
      <c r="I10" s="19">
        <v>0</v>
      </c>
      <c r="J10" s="20">
        <v>0</v>
      </c>
      <c r="K10" s="21">
        <v>0</v>
      </c>
      <c r="L10" s="22">
        <v>1</v>
      </c>
      <c r="M10" s="42" t="s">
        <v>3668</v>
      </c>
    </row>
    <row r="11" spans="1:13" x14ac:dyDescent="0.3">
      <c r="A11" s="17" t="s">
        <v>731</v>
      </c>
      <c r="B11" s="17" t="s">
        <v>1323</v>
      </c>
      <c r="C11" s="17" t="s">
        <v>1324</v>
      </c>
      <c r="D11" s="17" t="s">
        <v>1325</v>
      </c>
      <c r="E11" s="17" t="s">
        <v>733</v>
      </c>
      <c r="F11" s="17" t="s">
        <v>1326</v>
      </c>
      <c r="G11" s="18">
        <v>22</v>
      </c>
      <c r="H11" s="18">
        <v>41</v>
      </c>
      <c r="I11" s="19">
        <v>0</v>
      </c>
      <c r="J11" s="20">
        <v>0</v>
      </c>
      <c r="K11" s="21">
        <v>0</v>
      </c>
      <c r="L11" s="22">
        <v>1</v>
      </c>
      <c r="M11" s="42" t="s">
        <v>3668</v>
      </c>
    </row>
    <row r="12" spans="1:13" x14ac:dyDescent="0.3">
      <c r="A12" s="17" t="s">
        <v>1327</v>
      </c>
      <c r="B12" s="17" t="s">
        <v>1328</v>
      </c>
      <c r="C12" s="17" t="s">
        <v>1329</v>
      </c>
      <c r="D12" s="17" t="s">
        <v>1330</v>
      </c>
      <c r="E12" s="17" t="s">
        <v>1331</v>
      </c>
      <c r="F12" s="17" t="s">
        <v>1332</v>
      </c>
      <c r="G12" s="18">
        <v>22</v>
      </c>
      <c r="H12" s="18">
        <v>28</v>
      </c>
      <c r="I12" s="19">
        <v>1</v>
      </c>
      <c r="J12" s="20">
        <v>0</v>
      </c>
      <c r="K12" s="21">
        <v>0</v>
      </c>
      <c r="L12" s="22">
        <v>0</v>
      </c>
      <c r="M12" s="42" t="s">
        <v>3673</v>
      </c>
    </row>
    <row r="13" spans="1:13" x14ac:dyDescent="0.3">
      <c r="A13" s="17" t="s">
        <v>1333</v>
      </c>
      <c r="B13" s="17" t="s">
        <v>1334</v>
      </c>
      <c r="C13" s="17" t="s">
        <v>1335</v>
      </c>
      <c r="D13" s="17" t="s">
        <v>1336</v>
      </c>
      <c r="E13" s="17" t="s">
        <v>1337</v>
      </c>
      <c r="F13" s="17" t="s">
        <v>1338</v>
      </c>
      <c r="G13" s="18">
        <v>21</v>
      </c>
      <c r="H13" s="18">
        <v>38</v>
      </c>
      <c r="I13" s="19">
        <v>0</v>
      </c>
      <c r="J13" s="20">
        <v>1</v>
      </c>
      <c r="K13" s="21">
        <v>0</v>
      </c>
      <c r="L13" s="22">
        <v>0</v>
      </c>
      <c r="M13" s="42" t="s">
        <v>3668</v>
      </c>
    </row>
    <row r="14" spans="1:13" x14ac:dyDescent="0.3">
      <c r="A14" s="17" t="s">
        <v>1339</v>
      </c>
      <c r="B14" s="17" t="s">
        <v>1340</v>
      </c>
      <c r="C14" s="17" t="s">
        <v>1293</v>
      </c>
      <c r="D14" s="17" t="s">
        <v>1299</v>
      </c>
      <c r="E14" s="17" t="s">
        <v>1290</v>
      </c>
      <c r="F14" s="17" t="s">
        <v>1341</v>
      </c>
      <c r="G14" s="18">
        <v>20</v>
      </c>
      <c r="H14" s="18">
        <v>51</v>
      </c>
      <c r="I14" s="19">
        <v>0</v>
      </c>
      <c r="J14" s="20">
        <v>1</v>
      </c>
      <c r="K14" s="21">
        <v>0</v>
      </c>
      <c r="L14" s="22">
        <v>0</v>
      </c>
      <c r="M14" s="42" t="s">
        <v>3674</v>
      </c>
    </row>
    <row r="15" spans="1:13" x14ac:dyDescent="0.3">
      <c r="A15" s="17" t="s">
        <v>1342</v>
      </c>
      <c r="B15" s="17" t="s">
        <v>1343</v>
      </c>
      <c r="C15" s="17" t="s">
        <v>1293</v>
      </c>
      <c r="D15" s="17" t="s">
        <v>1344</v>
      </c>
      <c r="E15" s="17" t="s">
        <v>1345</v>
      </c>
      <c r="F15" s="17" t="s">
        <v>1346</v>
      </c>
      <c r="G15" s="18">
        <v>18</v>
      </c>
      <c r="H15" s="18">
        <v>127</v>
      </c>
      <c r="I15" s="19">
        <v>0.33333333333333337</v>
      </c>
      <c r="J15" s="20">
        <v>0.66666666666666674</v>
      </c>
      <c r="K15" s="21">
        <v>0</v>
      </c>
      <c r="L15" s="22">
        <v>0</v>
      </c>
      <c r="M15" s="42" t="s">
        <v>3673</v>
      </c>
    </row>
    <row r="16" spans="1:13" x14ac:dyDescent="0.3">
      <c r="A16" s="17" t="s">
        <v>1347</v>
      </c>
      <c r="B16" s="17" t="s">
        <v>1348</v>
      </c>
      <c r="C16" s="17" t="s">
        <v>1349</v>
      </c>
      <c r="D16" s="17" t="s">
        <v>1350</v>
      </c>
      <c r="E16" s="17" t="s">
        <v>1351</v>
      </c>
      <c r="F16" s="17" t="s">
        <v>1352</v>
      </c>
      <c r="G16" s="18">
        <v>17</v>
      </c>
      <c r="H16" s="18">
        <v>21</v>
      </c>
      <c r="I16" s="19">
        <v>0.94117647058823539</v>
      </c>
      <c r="J16" s="20">
        <v>5.8823529411764712E-2</v>
      </c>
      <c r="K16" s="21">
        <v>0</v>
      </c>
      <c r="L16" s="22">
        <v>0</v>
      </c>
      <c r="M16" s="42" t="s">
        <v>3673</v>
      </c>
    </row>
    <row r="17" spans="1:13" x14ac:dyDescent="0.3">
      <c r="A17" s="17" t="s">
        <v>722</v>
      </c>
      <c r="B17" s="17" t="s">
        <v>1353</v>
      </c>
      <c r="C17" s="17" t="s">
        <v>1354</v>
      </c>
      <c r="D17" s="17" t="s">
        <v>1299</v>
      </c>
      <c r="E17" s="17" t="s">
        <v>724</v>
      </c>
      <c r="F17" s="17" t="s">
        <v>1355</v>
      </c>
      <c r="G17" s="18">
        <v>17</v>
      </c>
      <c r="H17" s="18">
        <v>20</v>
      </c>
      <c r="I17" s="19">
        <v>0</v>
      </c>
      <c r="J17" s="20">
        <v>0</v>
      </c>
      <c r="K17" s="21">
        <v>0</v>
      </c>
      <c r="L17" s="22">
        <v>1</v>
      </c>
      <c r="M17" s="42" t="s">
        <v>3668</v>
      </c>
    </row>
    <row r="18" spans="1:13" x14ac:dyDescent="0.3">
      <c r="A18" s="17" t="s">
        <v>1356</v>
      </c>
      <c r="B18" s="17" t="s">
        <v>1297</v>
      </c>
      <c r="C18" s="17" t="s">
        <v>1357</v>
      </c>
      <c r="D18" s="17" t="s">
        <v>1299</v>
      </c>
      <c r="E18" s="17" t="s">
        <v>757</v>
      </c>
      <c r="F18" s="17" t="s">
        <v>1358</v>
      </c>
      <c r="G18" s="18">
        <v>17</v>
      </c>
      <c r="H18" s="18">
        <v>21</v>
      </c>
      <c r="I18" s="19">
        <v>0.88235294117647056</v>
      </c>
      <c r="J18" s="20">
        <v>0.11764705882352942</v>
      </c>
      <c r="K18" s="21">
        <v>0</v>
      </c>
      <c r="L18" s="22">
        <v>0</v>
      </c>
      <c r="M18" s="42" t="s">
        <v>3673</v>
      </c>
    </row>
    <row r="19" spans="1:13" x14ac:dyDescent="0.3">
      <c r="A19" s="17" t="s">
        <v>779</v>
      </c>
      <c r="B19" s="17" t="s">
        <v>1359</v>
      </c>
      <c r="C19" s="17" t="s">
        <v>1360</v>
      </c>
      <c r="D19" s="17" t="s">
        <v>1325</v>
      </c>
      <c r="E19" s="17" t="s">
        <v>733</v>
      </c>
      <c r="F19" s="17" t="s">
        <v>1361</v>
      </c>
      <c r="G19" s="18">
        <v>16</v>
      </c>
      <c r="H19" s="18">
        <v>27</v>
      </c>
      <c r="I19" s="19">
        <v>0</v>
      </c>
      <c r="J19" s="20">
        <v>6.25E-2</v>
      </c>
      <c r="K19" s="21">
        <v>0</v>
      </c>
      <c r="L19" s="22">
        <v>0.9375</v>
      </c>
      <c r="M19" s="42" t="s">
        <v>3668</v>
      </c>
    </row>
    <row r="20" spans="1:13" x14ac:dyDescent="0.3">
      <c r="A20" s="17" t="s">
        <v>1362</v>
      </c>
      <c r="B20" s="17" t="s">
        <v>1363</v>
      </c>
      <c r="C20" s="17" t="s">
        <v>1364</v>
      </c>
      <c r="D20" s="17" t="s">
        <v>1365</v>
      </c>
      <c r="E20" s="17" t="s">
        <v>370</v>
      </c>
      <c r="F20" s="17" t="s">
        <v>1366</v>
      </c>
      <c r="G20" s="18">
        <v>15</v>
      </c>
      <c r="H20" s="18">
        <v>21</v>
      </c>
      <c r="I20" s="19">
        <v>0.13333333333333333</v>
      </c>
      <c r="J20" s="20">
        <v>0.8666666666666667</v>
      </c>
      <c r="K20" s="21">
        <v>0</v>
      </c>
      <c r="L20" s="22">
        <v>0</v>
      </c>
      <c r="M20" s="42" t="s">
        <v>3674</v>
      </c>
    </row>
    <row r="21" spans="1:13" x14ac:dyDescent="0.3">
      <c r="A21" s="17" t="s">
        <v>751</v>
      </c>
      <c r="B21" s="17" t="s">
        <v>1319</v>
      </c>
      <c r="C21" s="17" t="s">
        <v>1367</v>
      </c>
      <c r="D21" s="17" t="s">
        <v>1321</v>
      </c>
      <c r="E21" s="17" t="s">
        <v>729</v>
      </c>
      <c r="F21" s="17" t="s">
        <v>1368</v>
      </c>
      <c r="G21" s="18">
        <v>15</v>
      </c>
      <c r="H21" s="18">
        <v>20</v>
      </c>
      <c r="I21" s="19">
        <v>0</v>
      </c>
      <c r="J21" s="20">
        <v>0</v>
      </c>
      <c r="K21" s="21">
        <v>0</v>
      </c>
      <c r="L21" s="22">
        <v>1</v>
      </c>
      <c r="M21" s="42" t="s">
        <v>3668</v>
      </c>
    </row>
    <row r="22" spans="1:13" x14ac:dyDescent="0.3">
      <c r="A22" s="17" t="s">
        <v>850</v>
      </c>
      <c r="B22" s="17" t="s">
        <v>1369</v>
      </c>
      <c r="C22" s="17" t="s">
        <v>1370</v>
      </c>
      <c r="D22" s="17" t="s">
        <v>1371</v>
      </c>
      <c r="E22" s="17" t="s">
        <v>852</v>
      </c>
      <c r="F22" s="17" t="s">
        <v>1372</v>
      </c>
      <c r="G22" s="18">
        <v>14</v>
      </c>
      <c r="H22" s="18">
        <v>19</v>
      </c>
      <c r="I22" s="19">
        <v>0</v>
      </c>
      <c r="J22" s="20">
        <v>0</v>
      </c>
      <c r="K22" s="21">
        <v>0</v>
      </c>
      <c r="L22" s="22">
        <v>1</v>
      </c>
      <c r="M22" s="42" t="s">
        <v>3668</v>
      </c>
    </row>
    <row r="23" spans="1:13" x14ac:dyDescent="0.3">
      <c r="A23" s="17" t="s">
        <v>1373</v>
      </c>
      <c r="B23" s="17" t="s">
        <v>1374</v>
      </c>
      <c r="C23" s="17" t="s">
        <v>1375</v>
      </c>
      <c r="D23" s="17" t="s">
        <v>1376</v>
      </c>
      <c r="E23" s="17" t="s">
        <v>442</v>
      </c>
      <c r="F23" s="17" t="s">
        <v>1377</v>
      </c>
      <c r="G23" s="18">
        <v>14</v>
      </c>
      <c r="H23" s="18">
        <v>44</v>
      </c>
      <c r="I23" s="19">
        <v>0.28571428571428575</v>
      </c>
      <c r="J23" s="20">
        <v>0.7142857142857143</v>
      </c>
      <c r="K23" s="21">
        <v>0</v>
      </c>
      <c r="L23" s="22">
        <v>0</v>
      </c>
      <c r="M23" s="42" t="s">
        <v>3673</v>
      </c>
    </row>
    <row r="24" spans="1:13" x14ac:dyDescent="0.3">
      <c r="A24" s="17" t="s">
        <v>1378</v>
      </c>
      <c r="B24" s="17" t="s">
        <v>1379</v>
      </c>
      <c r="C24" s="17" t="s">
        <v>1380</v>
      </c>
      <c r="D24" s="17" t="s">
        <v>1381</v>
      </c>
      <c r="E24" s="17" t="s">
        <v>1382</v>
      </c>
      <c r="F24" s="17" t="s">
        <v>1378</v>
      </c>
      <c r="G24" s="18">
        <v>12</v>
      </c>
      <c r="H24" s="18">
        <v>30</v>
      </c>
      <c r="I24" s="19">
        <v>0.83333333333333326</v>
      </c>
      <c r="J24" s="20">
        <v>0.16666666666666669</v>
      </c>
      <c r="K24" s="21">
        <v>0</v>
      </c>
      <c r="L24" s="22">
        <v>0</v>
      </c>
      <c r="M24" s="42" t="s">
        <v>3673</v>
      </c>
    </row>
    <row r="25" spans="1:13" x14ac:dyDescent="0.3">
      <c r="A25" s="17" t="s">
        <v>1383</v>
      </c>
      <c r="B25" s="17" t="s">
        <v>1384</v>
      </c>
      <c r="C25" s="17" t="s">
        <v>1385</v>
      </c>
      <c r="D25" s="17" t="s">
        <v>1386</v>
      </c>
      <c r="E25" s="17" t="s">
        <v>1345</v>
      </c>
      <c r="F25" s="17" t="s">
        <v>1387</v>
      </c>
      <c r="G25" s="18">
        <v>12</v>
      </c>
      <c r="H25" s="18">
        <v>14</v>
      </c>
      <c r="I25" s="19">
        <v>8.3333333333333343E-2</v>
      </c>
      <c r="J25" s="20">
        <v>0.91666666666666674</v>
      </c>
      <c r="K25" s="21">
        <v>0</v>
      </c>
      <c r="L25" s="22">
        <v>0</v>
      </c>
      <c r="M25" s="42" t="s">
        <v>3673</v>
      </c>
    </row>
    <row r="26" spans="1:13" x14ac:dyDescent="0.3">
      <c r="A26" s="17" t="s">
        <v>1388</v>
      </c>
      <c r="B26" s="17" t="s">
        <v>1389</v>
      </c>
      <c r="C26" s="17" t="s">
        <v>1390</v>
      </c>
      <c r="D26" s="17" t="s">
        <v>1391</v>
      </c>
      <c r="E26" s="17" t="s">
        <v>1392</v>
      </c>
      <c r="F26" s="17" t="s">
        <v>1388</v>
      </c>
      <c r="G26" s="18">
        <v>11</v>
      </c>
      <c r="H26" s="18">
        <v>15</v>
      </c>
      <c r="I26" s="19">
        <v>0</v>
      </c>
      <c r="J26" s="20">
        <v>1</v>
      </c>
      <c r="K26" s="21">
        <v>0</v>
      </c>
      <c r="L26" s="22">
        <v>0</v>
      </c>
      <c r="M26" s="42" t="s">
        <v>3673</v>
      </c>
    </row>
    <row r="27" spans="1:13" x14ac:dyDescent="0.3">
      <c r="A27" s="17" t="s">
        <v>1393</v>
      </c>
      <c r="B27" s="17" t="s">
        <v>1394</v>
      </c>
      <c r="C27" s="17" t="s">
        <v>1395</v>
      </c>
      <c r="D27" s="17" t="s">
        <v>1396</v>
      </c>
      <c r="E27" s="17" t="s">
        <v>1397</v>
      </c>
      <c r="F27" s="17" t="s">
        <v>1393</v>
      </c>
      <c r="G27" s="18">
        <v>11</v>
      </c>
      <c r="H27" s="18">
        <v>38</v>
      </c>
      <c r="I27" s="19">
        <v>0</v>
      </c>
      <c r="J27" s="20">
        <v>1</v>
      </c>
      <c r="K27" s="21">
        <v>0</v>
      </c>
      <c r="L27" s="22">
        <v>0</v>
      </c>
      <c r="M27" s="42" t="s">
        <v>3673</v>
      </c>
    </row>
    <row r="28" spans="1:13" x14ac:dyDescent="0.3">
      <c r="A28" s="17" t="s">
        <v>399</v>
      </c>
      <c r="B28" s="17" t="s">
        <v>1398</v>
      </c>
      <c r="C28" s="17" t="s">
        <v>1399</v>
      </c>
      <c r="D28" s="17" t="s">
        <v>1299</v>
      </c>
      <c r="E28" s="17" t="s">
        <v>402</v>
      </c>
      <c r="F28" s="17" t="s">
        <v>1400</v>
      </c>
      <c r="G28" s="18">
        <v>11</v>
      </c>
      <c r="H28" s="18">
        <v>32</v>
      </c>
      <c r="I28" s="19">
        <v>0</v>
      </c>
      <c r="J28" s="20">
        <v>0</v>
      </c>
      <c r="K28" s="21">
        <v>1</v>
      </c>
      <c r="L28" s="22">
        <v>0</v>
      </c>
      <c r="M28" s="42" t="s">
        <v>3668</v>
      </c>
    </row>
    <row r="29" spans="1:13" x14ac:dyDescent="0.3">
      <c r="A29" s="17" t="s">
        <v>1401</v>
      </c>
      <c r="B29" s="17" t="s">
        <v>1402</v>
      </c>
      <c r="C29" s="17" t="s">
        <v>1293</v>
      </c>
      <c r="D29" s="17" t="s">
        <v>1403</v>
      </c>
      <c r="E29" s="17" t="s">
        <v>998</v>
      </c>
      <c r="F29" s="17" t="s">
        <v>1404</v>
      </c>
      <c r="G29" s="18">
        <v>11</v>
      </c>
      <c r="H29" s="18">
        <v>58</v>
      </c>
      <c r="I29" s="19">
        <v>0.90909090909090906</v>
      </c>
      <c r="J29" s="20">
        <v>9.0909090909090912E-2</v>
      </c>
      <c r="K29" s="21">
        <v>0</v>
      </c>
      <c r="L29" s="22">
        <v>0</v>
      </c>
      <c r="M29" s="42" t="s">
        <v>3673</v>
      </c>
    </row>
    <row r="30" spans="1:13" x14ac:dyDescent="0.3">
      <c r="A30" s="17" t="s">
        <v>1405</v>
      </c>
      <c r="B30" s="17" t="s">
        <v>1406</v>
      </c>
      <c r="C30" s="17" t="s">
        <v>1407</v>
      </c>
      <c r="D30" s="17" t="s">
        <v>1391</v>
      </c>
      <c r="E30" s="17" t="s">
        <v>619</v>
      </c>
      <c r="F30" s="17" t="s">
        <v>1408</v>
      </c>
      <c r="G30" s="18">
        <v>11</v>
      </c>
      <c r="H30" s="18">
        <v>70</v>
      </c>
      <c r="I30" s="19">
        <v>0.18181818181818182</v>
      </c>
      <c r="J30" s="20">
        <v>0.81818181818181812</v>
      </c>
      <c r="K30" s="21">
        <v>0</v>
      </c>
      <c r="L30" s="22">
        <v>0</v>
      </c>
      <c r="M30" s="42" t="s">
        <v>3673</v>
      </c>
    </row>
    <row r="31" spans="1:13" x14ac:dyDescent="0.3">
      <c r="A31" s="17" t="s">
        <v>750</v>
      </c>
      <c r="B31" s="17" t="s">
        <v>1319</v>
      </c>
      <c r="C31" s="17" t="s">
        <v>1409</v>
      </c>
      <c r="D31" s="17" t="s">
        <v>1321</v>
      </c>
      <c r="E31" s="17" t="s">
        <v>729</v>
      </c>
      <c r="F31" s="17" t="s">
        <v>1410</v>
      </c>
      <c r="G31" s="18">
        <v>10</v>
      </c>
      <c r="H31" s="18">
        <v>14</v>
      </c>
      <c r="I31" s="19">
        <v>0</v>
      </c>
      <c r="J31" s="20">
        <v>0</v>
      </c>
      <c r="K31" s="21">
        <v>0</v>
      </c>
      <c r="L31" s="22">
        <v>1</v>
      </c>
      <c r="M31" s="42" t="s">
        <v>3668</v>
      </c>
    </row>
    <row r="32" spans="1:13" x14ac:dyDescent="0.3">
      <c r="A32" s="17" t="s">
        <v>824</v>
      </c>
      <c r="B32" s="17" t="s">
        <v>1411</v>
      </c>
      <c r="C32" s="17" t="s">
        <v>1360</v>
      </c>
      <c r="D32" s="17" t="s">
        <v>1325</v>
      </c>
      <c r="E32" s="17" t="s">
        <v>733</v>
      </c>
      <c r="F32" s="17" t="s">
        <v>1412</v>
      </c>
      <c r="G32" s="18">
        <v>10</v>
      </c>
      <c r="H32" s="18">
        <v>12</v>
      </c>
      <c r="I32" s="19">
        <v>0</v>
      </c>
      <c r="J32" s="20">
        <v>0</v>
      </c>
      <c r="K32" s="21">
        <v>0</v>
      </c>
      <c r="L32" s="22">
        <v>1</v>
      </c>
      <c r="M32" s="42" t="s">
        <v>3668</v>
      </c>
    </row>
    <row r="33" spans="1:13" x14ac:dyDescent="0.3">
      <c r="A33" s="17" t="s">
        <v>1413</v>
      </c>
      <c r="B33" s="17" t="s">
        <v>1414</v>
      </c>
      <c r="C33" s="17" t="s">
        <v>1415</v>
      </c>
      <c r="D33" s="17" t="s">
        <v>1391</v>
      </c>
      <c r="E33" s="17" t="s">
        <v>619</v>
      </c>
      <c r="F33" s="17" t="s">
        <v>1416</v>
      </c>
      <c r="G33" s="18">
        <v>9</v>
      </c>
      <c r="H33" s="18">
        <v>14</v>
      </c>
      <c r="I33" s="19">
        <v>0</v>
      </c>
      <c r="J33" s="20">
        <v>1</v>
      </c>
      <c r="K33" s="21">
        <v>0</v>
      </c>
      <c r="L33" s="22">
        <v>0</v>
      </c>
      <c r="M33" s="42" t="s">
        <v>3673</v>
      </c>
    </row>
    <row r="34" spans="1:13" x14ac:dyDescent="0.3">
      <c r="A34" s="17" t="s">
        <v>1417</v>
      </c>
      <c r="B34" s="17" t="s">
        <v>1418</v>
      </c>
      <c r="C34" s="17" t="s">
        <v>1419</v>
      </c>
      <c r="D34" s="17" t="s">
        <v>1314</v>
      </c>
      <c r="E34" s="17" t="s">
        <v>700</v>
      </c>
      <c r="F34" s="17" t="s">
        <v>1420</v>
      </c>
      <c r="G34" s="18">
        <v>9</v>
      </c>
      <c r="H34" s="18">
        <v>18</v>
      </c>
      <c r="I34" s="19">
        <v>0.1111111111111111</v>
      </c>
      <c r="J34" s="20">
        <v>0.88888888888888884</v>
      </c>
      <c r="K34" s="21">
        <v>0</v>
      </c>
      <c r="L34" s="22">
        <v>0</v>
      </c>
      <c r="M34" s="42" t="s">
        <v>3674</v>
      </c>
    </row>
    <row r="35" spans="1:13" x14ac:dyDescent="0.3">
      <c r="A35" s="17" t="s">
        <v>1421</v>
      </c>
      <c r="B35" s="17" t="s">
        <v>1422</v>
      </c>
      <c r="C35" s="17" t="s">
        <v>1423</v>
      </c>
      <c r="D35" s="17" t="s">
        <v>1424</v>
      </c>
      <c r="E35" s="17" t="s">
        <v>1425</v>
      </c>
      <c r="F35" s="17" t="s">
        <v>1426</v>
      </c>
      <c r="G35" s="18">
        <v>9</v>
      </c>
      <c r="H35" s="18">
        <v>11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42" t="s">
        <v>3673</v>
      </c>
    </row>
    <row r="36" spans="1:13" x14ac:dyDescent="0.3">
      <c r="A36" s="17" t="s">
        <v>1427</v>
      </c>
      <c r="B36" s="17" t="s">
        <v>1428</v>
      </c>
      <c r="C36" s="17" t="s">
        <v>1429</v>
      </c>
      <c r="D36" s="17" t="s">
        <v>1430</v>
      </c>
      <c r="E36" s="17" t="s">
        <v>852</v>
      </c>
      <c r="F36" s="17" t="s">
        <v>1431</v>
      </c>
      <c r="G36" s="18">
        <v>8</v>
      </c>
      <c r="H36" s="18">
        <v>35</v>
      </c>
      <c r="I36" s="19">
        <v>0</v>
      </c>
      <c r="J36" s="20">
        <v>1</v>
      </c>
      <c r="K36" s="21">
        <v>0</v>
      </c>
      <c r="L36" s="22">
        <v>0</v>
      </c>
      <c r="M36" s="42" t="s">
        <v>3673</v>
      </c>
    </row>
    <row r="37" spans="1:13" x14ac:dyDescent="0.3">
      <c r="A37" s="17" t="s">
        <v>734</v>
      </c>
      <c r="B37" s="17" t="s">
        <v>1432</v>
      </c>
      <c r="C37" s="17" t="s">
        <v>1324</v>
      </c>
      <c r="D37" s="17" t="s">
        <v>1325</v>
      </c>
      <c r="E37" s="17" t="s">
        <v>733</v>
      </c>
      <c r="F37" s="17" t="s">
        <v>1433</v>
      </c>
      <c r="G37" s="18">
        <v>8</v>
      </c>
      <c r="H37" s="18">
        <v>14</v>
      </c>
      <c r="I37" s="19">
        <v>0</v>
      </c>
      <c r="J37" s="20">
        <v>0</v>
      </c>
      <c r="K37" s="21">
        <v>0</v>
      </c>
      <c r="L37" s="22">
        <v>1</v>
      </c>
      <c r="M37" s="42" t="s">
        <v>3668</v>
      </c>
    </row>
    <row r="38" spans="1:13" x14ac:dyDescent="0.3">
      <c r="A38" s="17" t="s">
        <v>440</v>
      </c>
      <c r="B38" s="17" t="s">
        <v>1434</v>
      </c>
      <c r="C38" s="17" t="s">
        <v>1293</v>
      </c>
      <c r="D38" s="17" t="s">
        <v>1299</v>
      </c>
      <c r="E38" s="17" t="s">
        <v>442</v>
      </c>
      <c r="F38" s="17" t="s">
        <v>1435</v>
      </c>
      <c r="G38" s="18">
        <v>7</v>
      </c>
      <c r="H38" s="18">
        <v>8</v>
      </c>
      <c r="I38" s="19">
        <v>0</v>
      </c>
      <c r="J38" s="20">
        <v>0</v>
      </c>
      <c r="K38" s="21">
        <v>1</v>
      </c>
      <c r="L38" s="22">
        <v>0</v>
      </c>
      <c r="M38" s="42" t="s">
        <v>3668</v>
      </c>
    </row>
    <row r="39" spans="1:13" x14ac:dyDescent="0.3">
      <c r="A39" s="17" t="s">
        <v>1436</v>
      </c>
      <c r="B39" s="17" t="s">
        <v>1437</v>
      </c>
      <c r="C39" s="17" t="s">
        <v>1293</v>
      </c>
      <c r="D39" s="17" t="s">
        <v>1403</v>
      </c>
      <c r="E39" s="17" t="s">
        <v>1438</v>
      </c>
      <c r="F39" s="17" t="s">
        <v>1436</v>
      </c>
      <c r="G39" s="18">
        <v>7</v>
      </c>
      <c r="H39" s="18">
        <v>16</v>
      </c>
      <c r="I39" s="19">
        <v>0.14285714285714288</v>
      </c>
      <c r="J39" s="20">
        <v>0.8571428571428571</v>
      </c>
      <c r="K39" s="21">
        <v>0</v>
      </c>
      <c r="L39" s="22">
        <v>0</v>
      </c>
      <c r="M39" s="42" t="s">
        <v>3674</v>
      </c>
    </row>
    <row r="40" spans="1:13" x14ac:dyDescent="0.3">
      <c r="A40" s="17" t="s">
        <v>1439</v>
      </c>
      <c r="B40" s="17" t="s">
        <v>1307</v>
      </c>
      <c r="C40" s="17" t="s">
        <v>1395</v>
      </c>
      <c r="D40" s="17" t="s">
        <v>1299</v>
      </c>
      <c r="E40" s="17" t="s">
        <v>1309</v>
      </c>
      <c r="F40" s="17" t="s">
        <v>1440</v>
      </c>
      <c r="G40" s="18">
        <v>7</v>
      </c>
      <c r="H40" s="18">
        <v>180</v>
      </c>
      <c r="I40" s="19">
        <v>0</v>
      </c>
      <c r="J40" s="20">
        <v>1</v>
      </c>
      <c r="K40" s="21">
        <v>0</v>
      </c>
      <c r="L40" s="22">
        <v>0</v>
      </c>
      <c r="M40" s="42" t="s">
        <v>3673</v>
      </c>
    </row>
    <row r="41" spans="1:13" x14ac:dyDescent="0.3">
      <c r="A41" s="17" t="s">
        <v>1441</v>
      </c>
      <c r="B41" s="17" t="s">
        <v>1442</v>
      </c>
      <c r="C41" s="17" t="s">
        <v>1443</v>
      </c>
      <c r="D41" s="17" t="s">
        <v>1444</v>
      </c>
      <c r="E41" s="17" t="s">
        <v>700</v>
      </c>
      <c r="F41" s="17" t="s">
        <v>1445</v>
      </c>
      <c r="G41" s="18">
        <v>6</v>
      </c>
      <c r="H41" s="18">
        <v>6</v>
      </c>
      <c r="I41" s="19">
        <v>0.83333333333333326</v>
      </c>
      <c r="J41" s="20">
        <v>0.16666666666666669</v>
      </c>
      <c r="K41" s="21">
        <v>0</v>
      </c>
      <c r="L41" s="22">
        <v>0</v>
      </c>
      <c r="M41" s="42" t="s">
        <v>3673</v>
      </c>
    </row>
    <row r="42" spans="1:13" x14ac:dyDescent="0.3">
      <c r="A42" s="17" t="s">
        <v>489</v>
      </c>
      <c r="B42" s="17" t="s">
        <v>1446</v>
      </c>
      <c r="C42" s="17" t="s">
        <v>1293</v>
      </c>
      <c r="D42" s="17" t="s">
        <v>1447</v>
      </c>
      <c r="E42" s="17" t="s">
        <v>387</v>
      </c>
      <c r="F42" s="17" t="s">
        <v>1448</v>
      </c>
      <c r="G42" s="18">
        <v>6</v>
      </c>
      <c r="H42" s="18">
        <v>11</v>
      </c>
      <c r="I42" s="19">
        <v>0</v>
      </c>
      <c r="J42" s="20">
        <v>0</v>
      </c>
      <c r="K42" s="21">
        <v>1</v>
      </c>
      <c r="L42" s="22">
        <v>0</v>
      </c>
      <c r="M42" s="42" t="s">
        <v>3668</v>
      </c>
    </row>
    <row r="43" spans="1:13" x14ac:dyDescent="0.3">
      <c r="A43" s="17" t="s">
        <v>900</v>
      </c>
      <c r="B43" s="17" t="s">
        <v>1449</v>
      </c>
      <c r="C43" s="17" t="s">
        <v>1450</v>
      </c>
      <c r="D43" s="17" t="s">
        <v>1451</v>
      </c>
      <c r="E43" s="17" t="s">
        <v>902</v>
      </c>
      <c r="F43" s="17" t="s">
        <v>1452</v>
      </c>
      <c r="G43" s="18">
        <v>5</v>
      </c>
      <c r="H43" s="18">
        <v>8</v>
      </c>
      <c r="I43" s="19">
        <v>0</v>
      </c>
      <c r="J43" s="20">
        <v>0</v>
      </c>
      <c r="K43" s="21">
        <v>0</v>
      </c>
      <c r="L43" s="22">
        <v>1</v>
      </c>
      <c r="M43" s="42" t="s">
        <v>3668</v>
      </c>
    </row>
    <row r="44" spans="1:13" x14ac:dyDescent="0.3">
      <c r="A44" s="17" t="s">
        <v>1453</v>
      </c>
      <c r="B44" s="17" t="s">
        <v>1454</v>
      </c>
      <c r="C44" s="17" t="s">
        <v>1455</v>
      </c>
      <c r="D44" s="17" t="s">
        <v>1403</v>
      </c>
      <c r="E44" s="17" t="s">
        <v>1456</v>
      </c>
      <c r="F44" s="17" t="s">
        <v>1457</v>
      </c>
      <c r="G44" s="18">
        <v>5</v>
      </c>
      <c r="H44" s="18">
        <v>25</v>
      </c>
      <c r="I44" s="19">
        <v>0</v>
      </c>
      <c r="J44" s="20">
        <v>1</v>
      </c>
      <c r="K44" s="21">
        <v>0</v>
      </c>
      <c r="L44" s="22">
        <v>0</v>
      </c>
      <c r="M44" s="42" t="s">
        <v>3673</v>
      </c>
    </row>
    <row r="45" spans="1:13" x14ac:dyDescent="0.3">
      <c r="A45" s="17" t="s">
        <v>396</v>
      </c>
      <c r="B45" s="17" t="s">
        <v>397</v>
      </c>
      <c r="C45" s="17" t="s">
        <v>1458</v>
      </c>
      <c r="D45" s="17" t="s">
        <v>1403</v>
      </c>
      <c r="E45" s="17" t="s">
        <v>395</v>
      </c>
      <c r="F45" s="17" t="s">
        <v>1459</v>
      </c>
      <c r="G45" s="18">
        <v>5</v>
      </c>
      <c r="H45" s="18">
        <v>6</v>
      </c>
      <c r="I45" s="19">
        <v>0</v>
      </c>
      <c r="J45" s="20">
        <v>0</v>
      </c>
      <c r="K45" s="21">
        <v>1</v>
      </c>
      <c r="L45" s="22">
        <v>0</v>
      </c>
      <c r="M45" s="42" t="s">
        <v>3668</v>
      </c>
    </row>
    <row r="46" spans="1:13" x14ac:dyDescent="0.3">
      <c r="A46" s="17" t="s">
        <v>1460</v>
      </c>
      <c r="B46" s="17" t="s">
        <v>1461</v>
      </c>
      <c r="C46" s="17" t="s">
        <v>1462</v>
      </c>
      <c r="D46" s="17" t="s">
        <v>1463</v>
      </c>
      <c r="E46" s="17" t="s">
        <v>1464</v>
      </c>
      <c r="F46" s="17" t="s">
        <v>1465</v>
      </c>
      <c r="G46" s="18">
        <v>5</v>
      </c>
      <c r="H46" s="18">
        <v>11</v>
      </c>
      <c r="I46" s="19">
        <v>0</v>
      </c>
      <c r="J46" s="20">
        <v>1</v>
      </c>
      <c r="K46" s="21">
        <v>0</v>
      </c>
      <c r="L46" s="22">
        <v>0</v>
      </c>
      <c r="M46" s="42" t="s">
        <v>3673</v>
      </c>
    </row>
    <row r="47" spans="1:13" x14ac:dyDescent="0.3">
      <c r="A47" s="17" t="s">
        <v>1466</v>
      </c>
      <c r="B47" s="17" t="s">
        <v>1467</v>
      </c>
      <c r="C47" s="17" t="s">
        <v>1468</v>
      </c>
      <c r="D47" s="17" t="s">
        <v>1299</v>
      </c>
      <c r="E47" s="17" t="s">
        <v>1290</v>
      </c>
      <c r="F47" s="17" t="s">
        <v>1469</v>
      </c>
      <c r="G47" s="18">
        <v>5</v>
      </c>
      <c r="H47" s="18">
        <v>13</v>
      </c>
      <c r="I47" s="19">
        <v>0</v>
      </c>
      <c r="J47" s="20">
        <v>1</v>
      </c>
      <c r="K47" s="21">
        <v>0</v>
      </c>
      <c r="L47" s="22">
        <v>0</v>
      </c>
      <c r="M47" s="42" t="s">
        <v>3673</v>
      </c>
    </row>
    <row r="48" spans="1:13" x14ac:dyDescent="0.3">
      <c r="A48" s="17" t="s">
        <v>502</v>
      </c>
      <c r="B48" s="17" t="s">
        <v>1470</v>
      </c>
      <c r="C48" s="17" t="s">
        <v>1471</v>
      </c>
      <c r="D48" s="17" t="s">
        <v>1472</v>
      </c>
      <c r="E48" s="17" t="s">
        <v>504</v>
      </c>
      <c r="F48" s="17" t="s">
        <v>1473</v>
      </c>
      <c r="G48" s="18">
        <v>5</v>
      </c>
      <c r="H48" s="18">
        <v>6</v>
      </c>
      <c r="I48" s="19">
        <v>0</v>
      </c>
      <c r="J48" s="20">
        <v>0</v>
      </c>
      <c r="K48" s="21">
        <v>1</v>
      </c>
      <c r="L48" s="22">
        <v>0</v>
      </c>
      <c r="M48" s="42" t="s">
        <v>3668</v>
      </c>
    </row>
    <row r="49" spans="1:13" x14ac:dyDescent="0.3">
      <c r="A49" s="17" t="s">
        <v>759</v>
      </c>
      <c r="B49" s="17" t="s">
        <v>1474</v>
      </c>
      <c r="C49" s="17" t="s">
        <v>1293</v>
      </c>
      <c r="D49" s="17" t="s">
        <v>1403</v>
      </c>
      <c r="E49" s="17" t="s">
        <v>761</v>
      </c>
      <c r="F49" s="17" t="s">
        <v>1475</v>
      </c>
      <c r="G49" s="18">
        <v>5</v>
      </c>
      <c r="H49" s="18">
        <v>5</v>
      </c>
      <c r="I49" s="19">
        <v>0</v>
      </c>
      <c r="J49" s="20">
        <v>0</v>
      </c>
      <c r="K49" s="21">
        <v>0</v>
      </c>
      <c r="L49" s="22">
        <v>1</v>
      </c>
      <c r="M49" s="42" t="s">
        <v>3668</v>
      </c>
    </row>
    <row r="50" spans="1:13" x14ac:dyDescent="0.3">
      <c r="A50" s="17" t="s">
        <v>853</v>
      </c>
      <c r="B50" s="17" t="s">
        <v>854</v>
      </c>
      <c r="C50" s="17" t="s">
        <v>1476</v>
      </c>
      <c r="D50" s="17" t="s">
        <v>1403</v>
      </c>
      <c r="E50" s="17" t="s">
        <v>560</v>
      </c>
      <c r="F50" s="17" t="s">
        <v>1477</v>
      </c>
      <c r="G50" s="18">
        <v>5</v>
      </c>
      <c r="H50" s="18">
        <v>8</v>
      </c>
      <c r="I50" s="19">
        <v>0</v>
      </c>
      <c r="J50" s="20">
        <v>0</v>
      </c>
      <c r="K50" s="21">
        <v>0</v>
      </c>
      <c r="L50" s="22">
        <v>1</v>
      </c>
      <c r="M50" s="42" t="s">
        <v>3668</v>
      </c>
    </row>
    <row r="51" spans="1:13" x14ac:dyDescent="0.3">
      <c r="A51" s="17" t="s">
        <v>1478</v>
      </c>
      <c r="B51" s="17" t="s">
        <v>1479</v>
      </c>
      <c r="C51" s="17" t="s">
        <v>1480</v>
      </c>
      <c r="D51" s="17" t="s">
        <v>1481</v>
      </c>
      <c r="E51" s="17" t="s">
        <v>1482</v>
      </c>
      <c r="F51" s="17" t="s">
        <v>1478</v>
      </c>
      <c r="G51" s="18">
        <v>5</v>
      </c>
      <c r="H51" s="18">
        <v>10</v>
      </c>
      <c r="I51" s="19">
        <v>0</v>
      </c>
      <c r="J51" s="20">
        <v>1</v>
      </c>
      <c r="K51" s="21">
        <v>0</v>
      </c>
      <c r="L51" s="22">
        <v>0</v>
      </c>
      <c r="M51" s="42" t="s">
        <v>3673</v>
      </c>
    </row>
    <row r="52" spans="1:13" x14ac:dyDescent="0.3">
      <c r="A52" s="17" t="s">
        <v>1483</v>
      </c>
      <c r="B52" s="17" t="s">
        <v>1461</v>
      </c>
      <c r="C52" s="17" t="s">
        <v>1484</v>
      </c>
      <c r="D52" s="17" t="s">
        <v>1463</v>
      </c>
      <c r="E52" s="17" t="s">
        <v>1464</v>
      </c>
      <c r="F52" s="17" t="s">
        <v>1485</v>
      </c>
      <c r="G52" s="18">
        <v>5</v>
      </c>
      <c r="H52" s="18">
        <v>10</v>
      </c>
      <c r="I52" s="19">
        <v>0</v>
      </c>
      <c r="J52" s="20">
        <v>1</v>
      </c>
      <c r="K52" s="21">
        <v>0</v>
      </c>
      <c r="L52" s="22">
        <v>0</v>
      </c>
      <c r="M52" s="42" t="s">
        <v>3665</v>
      </c>
    </row>
    <row r="53" spans="1:13" x14ac:dyDescent="0.3">
      <c r="A53" s="17" t="s">
        <v>1486</v>
      </c>
      <c r="B53" s="17" t="s">
        <v>1487</v>
      </c>
      <c r="C53" s="17" t="s">
        <v>1293</v>
      </c>
      <c r="D53" s="17" t="s">
        <v>1317</v>
      </c>
      <c r="E53" s="17" t="s">
        <v>1488</v>
      </c>
      <c r="F53" s="17" t="s">
        <v>1489</v>
      </c>
      <c r="G53" s="18">
        <v>5</v>
      </c>
      <c r="H53" s="18">
        <v>9</v>
      </c>
      <c r="I53" s="19">
        <v>0.6</v>
      </c>
      <c r="J53" s="20">
        <v>0.4</v>
      </c>
      <c r="K53" s="21">
        <v>0</v>
      </c>
      <c r="L53" s="22">
        <v>0</v>
      </c>
      <c r="M53" s="42" t="s">
        <v>3674</v>
      </c>
    </row>
    <row r="54" spans="1:13" x14ac:dyDescent="0.3">
      <c r="A54" s="17" t="s">
        <v>1490</v>
      </c>
      <c r="B54" s="17" t="s">
        <v>1491</v>
      </c>
      <c r="C54" s="17" t="s">
        <v>1492</v>
      </c>
      <c r="D54" s="17" t="s">
        <v>1391</v>
      </c>
      <c r="E54" s="17" t="s">
        <v>1464</v>
      </c>
      <c r="F54" s="17" t="s">
        <v>1493</v>
      </c>
      <c r="G54" s="18">
        <v>5</v>
      </c>
      <c r="H54" s="18">
        <v>6</v>
      </c>
      <c r="I54" s="19">
        <v>0.2</v>
      </c>
      <c r="J54" s="20">
        <v>0.8</v>
      </c>
      <c r="K54" s="21">
        <v>0</v>
      </c>
      <c r="L54" s="22">
        <v>0</v>
      </c>
      <c r="M54" s="42" t="s">
        <v>3673</v>
      </c>
    </row>
    <row r="55" spans="1:13" x14ac:dyDescent="0.3">
      <c r="A55" s="17" t="s">
        <v>574</v>
      </c>
      <c r="B55" s="17" t="s">
        <v>1494</v>
      </c>
      <c r="C55" s="17" t="s">
        <v>1293</v>
      </c>
      <c r="D55" s="17" t="s">
        <v>1495</v>
      </c>
      <c r="E55" s="17" t="s">
        <v>576</v>
      </c>
      <c r="F55" s="17" t="s">
        <v>1496</v>
      </c>
      <c r="G55" s="18">
        <v>5</v>
      </c>
      <c r="H55" s="18">
        <v>17</v>
      </c>
      <c r="I55" s="19">
        <v>0</v>
      </c>
      <c r="J55" s="20">
        <v>0</v>
      </c>
      <c r="K55" s="21">
        <v>1</v>
      </c>
      <c r="L55" s="22">
        <v>0</v>
      </c>
      <c r="M55" s="42" t="s">
        <v>3668</v>
      </c>
    </row>
    <row r="56" spans="1:13" x14ac:dyDescent="0.3">
      <c r="A56" s="17" t="s">
        <v>1497</v>
      </c>
      <c r="B56" s="17" t="s">
        <v>1297</v>
      </c>
      <c r="C56" s="17" t="s">
        <v>1498</v>
      </c>
      <c r="D56" s="17" t="s">
        <v>1299</v>
      </c>
      <c r="E56" s="17" t="s">
        <v>757</v>
      </c>
      <c r="F56" s="17" t="s">
        <v>1499</v>
      </c>
      <c r="G56" s="18">
        <v>5</v>
      </c>
      <c r="H56" s="18">
        <v>5</v>
      </c>
      <c r="I56" s="19">
        <v>0</v>
      </c>
      <c r="J56" s="20">
        <v>1</v>
      </c>
      <c r="K56" s="21">
        <v>0</v>
      </c>
      <c r="L56" s="22">
        <v>0</v>
      </c>
      <c r="M56" s="42" t="s">
        <v>3674</v>
      </c>
    </row>
    <row r="57" spans="1:13" x14ac:dyDescent="0.3">
      <c r="A57" s="17" t="s">
        <v>604</v>
      </c>
      <c r="B57" s="17" t="s">
        <v>1500</v>
      </c>
      <c r="C57" s="17" t="s">
        <v>1293</v>
      </c>
      <c r="D57" s="17" t="s">
        <v>1289</v>
      </c>
      <c r="E57" s="17" t="s">
        <v>606</v>
      </c>
      <c r="F57" s="17" t="s">
        <v>1501</v>
      </c>
      <c r="G57" s="18">
        <v>4</v>
      </c>
      <c r="H57" s="18">
        <v>5</v>
      </c>
      <c r="I57" s="19">
        <v>0</v>
      </c>
      <c r="J57" s="20">
        <v>0</v>
      </c>
      <c r="K57" s="21">
        <v>1</v>
      </c>
      <c r="L57" s="22">
        <v>0</v>
      </c>
      <c r="M57" s="42" t="s">
        <v>3666</v>
      </c>
    </row>
    <row r="58" spans="1:13" x14ac:dyDescent="0.3">
      <c r="A58" s="17" t="s">
        <v>1502</v>
      </c>
      <c r="B58" s="17" t="s">
        <v>1503</v>
      </c>
      <c r="C58" s="17" t="s">
        <v>1504</v>
      </c>
      <c r="D58" s="17" t="s">
        <v>1505</v>
      </c>
      <c r="E58" s="17" t="s">
        <v>1382</v>
      </c>
      <c r="F58" s="17" t="s">
        <v>1502</v>
      </c>
      <c r="G58" s="18">
        <v>4</v>
      </c>
      <c r="H58" s="18">
        <v>5</v>
      </c>
      <c r="I58" s="19">
        <v>1</v>
      </c>
      <c r="J58" s="20">
        <v>0</v>
      </c>
      <c r="K58" s="21">
        <v>0</v>
      </c>
      <c r="L58" s="22">
        <v>0</v>
      </c>
      <c r="M58" s="42" t="s">
        <v>3666</v>
      </c>
    </row>
    <row r="59" spans="1:13" x14ac:dyDescent="0.3">
      <c r="A59" s="17" t="s">
        <v>1506</v>
      </c>
      <c r="B59" s="17" t="s">
        <v>1507</v>
      </c>
      <c r="C59" s="17" t="s">
        <v>1508</v>
      </c>
      <c r="D59" s="17" t="s">
        <v>1403</v>
      </c>
      <c r="E59" s="17" t="s">
        <v>994</v>
      </c>
      <c r="F59" s="17" t="s">
        <v>1509</v>
      </c>
      <c r="G59" s="18">
        <v>4</v>
      </c>
      <c r="H59" s="18">
        <v>16</v>
      </c>
      <c r="I59" s="19">
        <v>0.25</v>
      </c>
      <c r="J59" s="20">
        <v>0.75</v>
      </c>
      <c r="K59" s="21">
        <v>0</v>
      </c>
      <c r="L59" s="22">
        <v>0</v>
      </c>
      <c r="M59" s="42" t="s">
        <v>3666</v>
      </c>
    </row>
    <row r="60" spans="1:13" x14ac:dyDescent="0.3">
      <c r="A60" s="17" t="s">
        <v>392</v>
      </c>
      <c r="B60" s="17" t="s">
        <v>1510</v>
      </c>
      <c r="C60" s="17" t="s">
        <v>1511</v>
      </c>
      <c r="D60" s="17" t="s">
        <v>1403</v>
      </c>
      <c r="E60" s="17" t="s">
        <v>395</v>
      </c>
      <c r="F60" s="17" t="s">
        <v>1512</v>
      </c>
      <c r="G60" s="18">
        <v>4</v>
      </c>
      <c r="H60" s="18">
        <v>4</v>
      </c>
      <c r="I60" s="19">
        <v>0</v>
      </c>
      <c r="J60" s="20">
        <v>0</v>
      </c>
      <c r="K60" s="21">
        <v>1</v>
      </c>
      <c r="L60" s="22">
        <v>0</v>
      </c>
      <c r="M60" s="42" t="s">
        <v>3666</v>
      </c>
    </row>
    <row r="61" spans="1:13" x14ac:dyDescent="0.3">
      <c r="A61" s="17" t="s">
        <v>1513</v>
      </c>
      <c r="B61" s="17" t="s">
        <v>1514</v>
      </c>
      <c r="C61" s="17" t="s">
        <v>1515</v>
      </c>
      <c r="D61" s="17" t="s">
        <v>1403</v>
      </c>
      <c r="E61" s="17" t="s">
        <v>994</v>
      </c>
      <c r="F61" s="17" t="s">
        <v>1516</v>
      </c>
      <c r="G61" s="18">
        <v>4</v>
      </c>
      <c r="H61" s="18">
        <v>29</v>
      </c>
      <c r="I61" s="19">
        <v>0</v>
      </c>
      <c r="J61" s="20">
        <v>1</v>
      </c>
      <c r="K61" s="21">
        <v>0</v>
      </c>
      <c r="L61" s="22">
        <v>0</v>
      </c>
      <c r="M61" s="42" t="s">
        <v>3665</v>
      </c>
    </row>
    <row r="62" spans="1:13" x14ac:dyDescent="0.3">
      <c r="A62" s="17" t="s">
        <v>1517</v>
      </c>
      <c r="B62" s="17" t="s">
        <v>1518</v>
      </c>
      <c r="C62" s="17" t="s">
        <v>1293</v>
      </c>
      <c r="D62" s="17" t="s">
        <v>1519</v>
      </c>
      <c r="E62" s="17" t="s">
        <v>519</v>
      </c>
      <c r="F62" s="17" t="s">
        <v>1520</v>
      </c>
      <c r="G62" s="18">
        <v>4</v>
      </c>
      <c r="H62" s="18">
        <v>6</v>
      </c>
      <c r="I62" s="19">
        <v>0</v>
      </c>
      <c r="J62" s="20">
        <v>1</v>
      </c>
      <c r="K62" s="21">
        <v>0</v>
      </c>
      <c r="L62" s="22">
        <v>0</v>
      </c>
      <c r="M62" s="42" t="s">
        <v>3668</v>
      </c>
    </row>
    <row r="63" spans="1:13" x14ac:dyDescent="0.3">
      <c r="A63" s="17" t="s">
        <v>1521</v>
      </c>
      <c r="B63" s="17" t="s">
        <v>1522</v>
      </c>
      <c r="C63" s="17" t="s">
        <v>1523</v>
      </c>
      <c r="D63" s="17" t="s">
        <v>1289</v>
      </c>
      <c r="E63" s="17" t="s">
        <v>1524</v>
      </c>
      <c r="F63" s="17" t="s">
        <v>1525</v>
      </c>
      <c r="G63" s="18">
        <v>4</v>
      </c>
      <c r="H63" s="18">
        <v>5</v>
      </c>
      <c r="I63" s="19">
        <v>0</v>
      </c>
      <c r="J63" s="20">
        <v>1</v>
      </c>
      <c r="K63" s="21">
        <v>0</v>
      </c>
      <c r="L63" s="22">
        <v>0</v>
      </c>
      <c r="M63" s="42" t="s">
        <v>3665</v>
      </c>
    </row>
    <row r="64" spans="1:13" x14ac:dyDescent="0.3">
      <c r="A64" s="17" t="s">
        <v>755</v>
      </c>
      <c r="B64" s="17" t="s">
        <v>1526</v>
      </c>
      <c r="C64" s="17" t="s">
        <v>1293</v>
      </c>
      <c r="D64" s="17" t="s">
        <v>1325</v>
      </c>
      <c r="E64" s="17" t="s">
        <v>757</v>
      </c>
      <c r="F64" s="17" t="s">
        <v>1527</v>
      </c>
      <c r="G64" s="18">
        <v>4</v>
      </c>
      <c r="H64" s="18">
        <v>8</v>
      </c>
      <c r="I64" s="19">
        <v>0</v>
      </c>
      <c r="J64" s="20">
        <v>0</v>
      </c>
      <c r="K64" s="21">
        <v>0</v>
      </c>
      <c r="L64" s="22">
        <v>1</v>
      </c>
      <c r="M64" s="42" t="s">
        <v>3668</v>
      </c>
    </row>
    <row r="65" spans="1:13" x14ac:dyDescent="0.3">
      <c r="A65" s="17" t="s">
        <v>476</v>
      </c>
      <c r="B65" s="17" t="s">
        <v>1528</v>
      </c>
      <c r="C65" s="17" t="s">
        <v>1529</v>
      </c>
      <c r="D65" s="17" t="s">
        <v>1530</v>
      </c>
      <c r="E65" s="17" t="s">
        <v>478</v>
      </c>
      <c r="F65" s="17" t="s">
        <v>1531</v>
      </c>
      <c r="G65" s="18">
        <v>4</v>
      </c>
      <c r="H65" s="18">
        <v>4</v>
      </c>
      <c r="I65" s="19">
        <v>0</v>
      </c>
      <c r="J65" s="20">
        <v>0</v>
      </c>
      <c r="K65" s="21">
        <v>1</v>
      </c>
      <c r="L65" s="22">
        <v>0</v>
      </c>
      <c r="M65" s="42" t="s">
        <v>3666</v>
      </c>
    </row>
    <row r="66" spans="1:13" x14ac:dyDescent="0.3">
      <c r="A66" s="17" t="s">
        <v>1532</v>
      </c>
      <c r="B66" s="17" t="s">
        <v>1533</v>
      </c>
      <c r="C66" s="17" t="s">
        <v>1523</v>
      </c>
      <c r="D66" s="17" t="s">
        <v>1534</v>
      </c>
      <c r="E66" s="17" t="s">
        <v>402</v>
      </c>
      <c r="F66" s="17" t="s">
        <v>1535</v>
      </c>
      <c r="G66" s="18">
        <v>4</v>
      </c>
      <c r="H66" s="18">
        <v>12</v>
      </c>
      <c r="I66" s="19">
        <v>0</v>
      </c>
      <c r="J66" s="20">
        <v>1</v>
      </c>
      <c r="K66" s="21">
        <v>0</v>
      </c>
      <c r="L66" s="22">
        <v>0</v>
      </c>
      <c r="M66" s="42" t="s">
        <v>3665</v>
      </c>
    </row>
    <row r="67" spans="1:13" x14ac:dyDescent="0.3">
      <c r="A67" s="17" t="s">
        <v>1536</v>
      </c>
      <c r="B67" s="17" t="s">
        <v>1537</v>
      </c>
      <c r="C67" s="17" t="s">
        <v>1293</v>
      </c>
      <c r="D67" s="17" t="s">
        <v>1538</v>
      </c>
      <c r="E67" s="17" t="s">
        <v>1488</v>
      </c>
      <c r="F67" s="17" t="s">
        <v>1539</v>
      </c>
      <c r="G67" s="18">
        <v>4</v>
      </c>
      <c r="H67" s="18">
        <v>6</v>
      </c>
      <c r="I67" s="19">
        <v>0</v>
      </c>
      <c r="J67" s="20">
        <v>1</v>
      </c>
      <c r="K67" s="21">
        <v>0</v>
      </c>
      <c r="L67" s="22">
        <v>0</v>
      </c>
      <c r="M67" s="42" t="s">
        <v>3665</v>
      </c>
    </row>
    <row r="68" spans="1:13" x14ac:dyDescent="0.3">
      <c r="A68" s="17" t="s">
        <v>1540</v>
      </c>
      <c r="B68" s="17" t="s">
        <v>1541</v>
      </c>
      <c r="C68" s="17" t="s">
        <v>1390</v>
      </c>
      <c r="D68" s="17" t="s">
        <v>1542</v>
      </c>
      <c r="E68" s="17" t="s">
        <v>442</v>
      </c>
      <c r="F68" s="17" t="s">
        <v>1543</v>
      </c>
      <c r="G68" s="18">
        <v>4</v>
      </c>
      <c r="H68" s="18">
        <v>11</v>
      </c>
      <c r="I68" s="19">
        <v>0</v>
      </c>
      <c r="J68" s="20">
        <v>1</v>
      </c>
      <c r="K68" s="21">
        <v>0</v>
      </c>
      <c r="L68" s="22">
        <v>0</v>
      </c>
      <c r="M68" s="42" t="s">
        <v>3666</v>
      </c>
    </row>
    <row r="69" spans="1:13" x14ac:dyDescent="0.3">
      <c r="A69" s="17" t="s">
        <v>1544</v>
      </c>
      <c r="B69" s="17" t="s">
        <v>1545</v>
      </c>
      <c r="C69" s="17" t="s">
        <v>1546</v>
      </c>
      <c r="D69" s="17" t="s">
        <v>1547</v>
      </c>
      <c r="E69" s="17" t="s">
        <v>1548</v>
      </c>
      <c r="F69" s="17" t="s">
        <v>1549</v>
      </c>
      <c r="G69" s="18">
        <v>3</v>
      </c>
      <c r="H69" s="18">
        <v>5</v>
      </c>
      <c r="I69" s="19">
        <v>0</v>
      </c>
      <c r="J69" s="20">
        <v>1</v>
      </c>
      <c r="K69" s="21">
        <v>0</v>
      </c>
      <c r="L69" s="22">
        <v>0</v>
      </c>
      <c r="M69" s="42" t="s">
        <v>3665</v>
      </c>
    </row>
    <row r="70" spans="1:13" x14ac:dyDescent="0.3">
      <c r="A70" s="17" t="s">
        <v>1136</v>
      </c>
      <c r="B70" s="17" t="s">
        <v>1550</v>
      </c>
      <c r="C70" s="17" t="s">
        <v>1551</v>
      </c>
      <c r="D70" s="17" t="s">
        <v>1403</v>
      </c>
      <c r="E70" s="17" t="s">
        <v>998</v>
      </c>
      <c r="F70" s="17" t="s">
        <v>1552</v>
      </c>
      <c r="G70" s="18">
        <v>3</v>
      </c>
      <c r="H70" s="18">
        <v>11</v>
      </c>
      <c r="I70" s="19">
        <v>0</v>
      </c>
      <c r="J70" s="20">
        <v>0</v>
      </c>
      <c r="K70" s="21">
        <v>0</v>
      </c>
      <c r="L70" s="22">
        <v>1</v>
      </c>
      <c r="M70" s="42" t="s">
        <v>3668</v>
      </c>
    </row>
    <row r="71" spans="1:13" x14ac:dyDescent="0.3">
      <c r="A71" s="17" t="s">
        <v>1553</v>
      </c>
      <c r="B71" s="17" t="s">
        <v>1554</v>
      </c>
      <c r="C71" s="17" t="s">
        <v>1399</v>
      </c>
      <c r="D71" s="17" t="s">
        <v>1519</v>
      </c>
      <c r="E71" s="17" t="s">
        <v>1074</v>
      </c>
      <c r="F71" s="17" t="s">
        <v>1555</v>
      </c>
      <c r="G71" s="18">
        <v>3</v>
      </c>
      <c r="H71" s="18">
        <v>8</v>
      </c>
      <c r="I71" s="19">
        <v>0</v>
      </c>
      <c r="J71" s="20">
        <v>1</v>
      </c>
      <c r="K71" s="21">
        <v>0</v>
      </c>
      <c r="L71" s="22">
        <v>0</v>
      </c>
      <c r="M71" s="42" t="s">
        <v>3666</v>
      </c>
    </row>
    <row r="72" spans="1:13" x14ac:dyDescent="0.3">
      <c r="A72" s="17" t="s">
        <v>1556</v>
      </c>
      <c r="B72" s="17" t="s">
        <v>1557</v>
      </c>
      <c r="C72" s="17" t="s">
        <v>1558</v>
      </c>
      <c r="D72" s="17" t="s">
        <v>1403</v>
      </c>
      <c r="E72" s="17" t="s">
        <v>619</v>
      </c>
      <c r="F72" s="17" t="s">
        <v>1559</v>
      </c>
      <c r="G72" s="18">
        <v>3</v>
      </c>
      <c r="H72" s="18">
        <v>6</v>
      </c>
      <c r="I72" s="19">
        <v>0.33333333333333337</v>
      </c>
      <c r="J72" s="20">
        <v>0.66666666666666674</v>
      </c>
      <c r="K72" s="21">
        <v>0</v>
      </c>
      <c r="L72" s="22">
        <v>0</v>
      </c>
      <c r="M72" s="42" t="s">
        <v>3666</v>
      </c>
    </row>
    <row r="73" spans="1:13" x14ac:dyDescent="0.3">
      <c r="A73" s="17" t="s">
        <v>1560</v>
      </c>
      <c r="B73" s="17" t="s">
        <v>1561</v>
      </c>
      <c r="C73" s="17" t="s">
        <v>1293</v>
      </c>
      <c r="D73" s="17" t="s">
        <v>1403</v>
      </c>
      <c r="E73" s="17" t="s">
        <v>1438</v>
      </c>
      <c r="F73" s="17" t="s">
        <v>1560</v>
      </c>
      <c r="G73" s="18">
        <v>3</v>
      </c>
      <c r="H73" s="18">
        <v>4</v>
      </c>
      <c r="I73" s="19">
        <v>0.66666666666666674</v>
      </c>
      <c r="J73" s="20">
        <v>0.33333333333333337</v>
      </c>
      <c r="K73" s="21">
        <v>0</v>
      </c>
      <c r="L73" s="22">
        <v>0</v>
      </c>
      <c r="M73" s="42" t="s">
        <v>3666</v>
      </c>
    </row>
    <row r="74" spans="1:13" x14ac:dyDescent="0.3">
      <c r="A74" s="17" t="s">
        <v>1045</v>
      </c>
      <c r="B74" s="17" t="s">
        <v>1562</v>
      </c>
      <c r="C74" s="17" t="s">
        <v>1563</v>
      </c>
      <c r="D74" s="17" t="s">
        <v>1403</v>
      </c>
      <c r="E74" s="17" t="s">
        <v>994</v>
      </c>
      <c r="F74" s="17" t="s">
        <v>1564</v>
      </c>
      <c r="G74" s="18">
        <v>3</v>
      </c>
      <c r="H74" s="18">
        <v>19</v>
      </c>
      <c r="I74" s="19">
        <v>0</v>
      </c>
      <c r="J74" s="20">
        <v>0</v>
      </c>
      <c r="K74" s="21">
        <v>0</v>
      </c>
      <c r="L74" s="22">
        <v>1</v>
      </c>
      <c r="M74" s="42" t="s">
        <v>3668</v>
      </c>
    </row>
    <row r="75" spans="1:13" x14ac:dyDescent="0.3">
      <c r="A75" s="17" t="s">
        <v>1108</v>
      </c>
      <c r="B75" s="17" t="s">
        <v>1565</v>
      </c>
      <c r="C75" s="17" t="s">
        <v>1324</v>
      </c>
      <c r="D75" s="17" t="s">
        <v>1325</v>
      </c>
      <c r="E75" s="17" t="s">
        <v>733</v>
      </c>
      <c r="F75" s="17" t="s">
        <v>1566</v>
      </c>
      <c r="G75" s="18">
        <v>3</v>
      </c>
      <c r="H75" s="18">
        <v>5</v>
      </c>
      <c r="I75" s="19">
        <v>0</v>
      </c>
      <c r="J75" s="20">
        <v>0</v>
      </c>
      <c r="K75" s="21">
        <v>0</v>
      </c>
      <c r="L75" s="22">
        <v>1</v>
      </c>
      <c r="M75" s="42" t="s">
        <v>3668</v>
      </c>
    </row>
    <row r="76" spans="1:13" x14ac:dyDescent="0.3">
      <c r="A76" s="17" t="s">
        <v>1567</v>
      </c>
      <c r="B76" s="17" t="s">
        <v>1568</v>
      </c>
      <c r="C76" s="17" t="s">
        <v>1293</v>
      </c>
      <c r="D76" s="17" t="s">
        <v>1403</v>
      </c>
      <c r="E76" s="17" t="s">
        <v>1569</v>
      </c>
      <c r="F76" s="17" t="s">
        <v>1570</v>
      </c>
      <c r="G76" s="18">
        <v>3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42" t="s">
        <v>3665</v>
      </c>
    </row>
    <row r="77" spans="1:13" x14ac:dyDescent="0.3">
      <c r="A77" s="17" t="s">
        <v>548</v>
      </c>
      <c r="B77" s="17" t="s">
        <v>1571</v>
      </c>
      <c r="C77" s="17" t="s">
        <v>1572</v>
      </c>
      <c r="D77" s="17" t="s">
        <v>1325</v>
      </c>
      <c r="E77" s="17" t="s">
        <v>411</v>
      </c>
      <c r="F77" s="17" t="s">
        <v>1573</v>
      </c>
      <c r="G77" s="18">
        <v>3</v>
      </c>
      <c r="H77" s="18">
        <v>7</v>
      </c>
      <c r="I77" s="19">
        <v>0</v>
      </c>
      <c r="J77" s="20">
        <v>0</v>
      </c>
      <c r="K77" s="21">
        <v>1</v>
      </c>
      <c r="L77" s="22">
        <v>0</v>
      </c>
      <c r="M77" s="42" t="s">
        <v>3666</v>
      </c>
    </row>
    <row r="78" spans="1:13" x14ac:dyDescent="0.3">
      <c r="A78" s="17" t="s">
        <v>366</v>
      </c>
      <c r="B78" s="17" t="s">
        <v>1574</v>
      </c>
      <c r="C78" s="17" t="s">
        <v>1575</v>
      </c>
      <c r="D78" s="17" t="s">
        <v>1576</v>
      </c>
      <c r="E78" s="17" t="s">
        <v>370</v>
      </c>
      <c r="F78" s="17" t="s">
        <v>1577</v>
      </c>
      <c r="G78" s="18">
        <v>3</v>
      </c>
      <c r="H78" s="18">
        <v>6</v>
      </c>
      <c r="I78" s="19">
        <v>0</v>
      </c>
      <c r="J78" s="20">
        <v>0</v>
      </c>
      <c r="K78" s="21">
        <v>1</v>
      </c>
      <c r="L78" s="22">
        <v>0</v>
      </c>
      <c r="M78" s="42" t="s">
        <v>3666</v>
      </c>
    </row>
    <row r="79" spans="1:13" x14ac:dyDescent="0.3">
      <c r="A79" s="17" t="s">
        <v>1578</v>
      </c>
      <c r="B79" s="17" t="s">
        <v>1541</v>
      </c>
      <c r="C79" s="17" t="s">
        <v>1579</v>
      </c>
      <c r="D79" s="17" t="s">
        <v>1542</v>
      </c>
      <c r="E79" s="17" t="s">
        <v>442</v>
      </c>
      <c r="F79" s="17" t="s">
        <v>1580</v>
      </c>
      <c r="G79" s="18">
        <v>3</v>
      </c>
      <c r="H79" s="18">
        <v>5</v>
      </c>
      <c r="I79" s="19">
        <v>0</v>
      </c>
      <c r="J79" s="20">
        <v>1</v>
      </c>
      <c r="K79" s="21">
        <v>0</v>
      </c>
      <c r="L79" s="22">
        <v>0</v>
      </c>
      <c r="M79" s="42" t="s">
        <v>3666</v>
      </c>
    </row>
    <row r="80" spans="1:13" x14ac:dyDescent="0.3">
      <c r="A80" s="17" t="s">
        <v>1581</v>
      </c>
      <c r="B80" s="17" t="s">
        <v>1582</v>
      </c>
      <c r="C80" s="17" t="s">
        <v>1293</v>
      </c>
      <c r="D80" s="17" t="s">
        <v>1403</v>
      </c>
      <c r="E80" s="17" t="s">
        <v>1438</v>
      </c>
      <c r="F80" s="17" t="s">
        <v>1581</v>
      </c>
      <c r="G80" s="18">
        <v>3</v>
      </c>
      <c r="H80" s="18">
        <v>6</v>
      </c>
      <c r="I80" s="19">
        <v>0.66666666666666674</v>
      </c>
      <c r="J80" s="20">
        <v>0.33333333333333337</v>
      </c>
      <c r="K80" s="21">
        <v>0</v>
      </c>
      <c r="L80" s="22">
        <v>0</v>
      </c>
      <c r="M80" s="42" t="s">
        <v>3666</v>
      </c>
    </row>
    <row r="81" spans="1:13" x14ac:dyDescent="0.3">
      <c r="A81" s="17" t="s">
        <v>568</v>
      </c>
      <c r="B81" s="17" t="s">
        <v>569</v>
      </c>
      <c r="C81" s="17" t="s">
        <v>1293</v>
      </c>
      <c r="D81" s="17" t="s">
        <v>1583</v>
      </c>
      <c r="E81" s="17" t="s">
        <v>570</v>
      </c>
      <c r="F81" s="17" t="s">
        <v>1584</v>
      </c>
      <c r="G81" s="18">
        <v>3</v>
      </c>
      <c r="H81" s="18">
        <v>3</v>
      </c>
      <c r="I81" s="19">
        <v>0</v>
      </c>
      <c r="J81" s="20">
        <v>0</v>
      </c>
      <c r="K81" s="21">
        <v>1</v>
      </c>
      <c r="L81" s="22">
        <v>0</v>
      </c>
      <c r="M81" s="42" t="s">
        <v>3666</v>
      </c>
    </row>
    <row r="82" spans="1:13" x14ac:dyDescent="0.3">
      <c r="A82" s="17" t="s">
        <v>1585</v>
      </c>
      <c r="B82" s="17" t="s">
        <v>1586</v>
      </c>
      <c r="C82" s="17" t="s">
        <v>1293</v>
      </c>
      <c r="D82" s="17" t="s">
        <v>1403</v>
      </c>
      <c r="E82" s="17" t="s">
        <v>1587</v>
      </c>
      <c r="F82" s="17" t="s">
        <v>1588</v>
      </c>
      <c r="G82" s="18">
        <v>3</v>
      </c>
      <c r="H82" s="18">
        <v>9</v>
      </c>
      <c r="I82" s="19">
        <v>1</v>
      </c>
      <c r="J82" s="20">
        <v>0</v>
      </c>
      <c r="K82" s="21">
        <v>0</v>
      </c>
      <c r="L82" s="22">
        <v>0</v>
      </c>
      <c r="M82" s="42" t="s">
        <v>3666</v>
      </c>
    </row>
    <row r="83" spans="1:13" x14ac:dyDescent="0.3">
      <c r="A83" s="17" t="s">
        <v>1589</v>
      </c>
      <c r="B83" s="17" t="s">
        <v>1590</v>
      </c>
      <c r="C83" s="17" t="s">
        <v>1293</v>
      </c>
      <c r="D83" s="17" t="s">
        <v>1403</v>
      </c>
      <c r="E83" s="17" t="s">
        <v>998</v>
      </c>
      <c r="F83" s="17" t="s">
        <v>1591</v>
      </c>
      <c r="G83" s="18">
        <v>3</v>
      </c>
      <c r="H83" s="18">
        <v>12</v>
      </c>
      <c r="I83" s="19">
        <v>0</v>
      </c>
      <c r="J83" s="20">
        <v>1</v>
      </c>
      <c r="K83" s="21">
        <v>0</v>
      </c>
      <c r="L83" s="22">
        <v>0</v>
      </c>
      <c r="M83" s="42" t="s">
        <v>3668</v>
      </c>
    </row>
    <row r="84" spans="1:13" x14ac:dyDescent="0.3">
      <c r="A84" s="17" t="s">
        <v>1592</v>
      </c>
      <c r="B84" s="17" t="s">
        <v>1593</v>
      </c>
      <c r="C84" s="17" t="s">
        <v>1419</v>
      </c>
      <c r="D84" s="17" t="s">
        <v>1314</v>
      </c>
      <c r="E84" s="17" t="s">
        <v>1594</v>
      </c>
      <c r="F84" s="17" t="s">
        <v>1595</v>
      </c>
      <c r="G84" s="18">
        <v>3</v>
      </c>
      <c r="H84" s="18">
        <v>7</v>
      </c>
      <c r="I84" s="19">
        <v>1</v>
      </c>
      <c r="J84" s="20">
        <v>0</v>
      </c>
      <c r="K84" s="21">
        <v>0</v>
      </c>
      <c r="L84" s="22">
        <v>0</v>
      </c>
      <c r="M84" s="42" t="s">
        <v>3666</v>
      </c>
    </row>
    <row r="85" spans="1:13" x14ac:dyDescent="0.3">
      <c r="A85" s="17" t="s">
        <v>1596</v>
      </c>
      <c r="B85" s="17" t="s">
        <v>1597</v>
      </c>
      <c r="C85" s="17" t="s">
        <v>1598</v>
      </c>
      <c r="D85" s="17" t="s">
        <v>1599</v>
      </c>
      <c r="E85" s="17" t="s">
        <v>1600</v>
      </c>
      <c r="F85" s="17" t="s">
        <v>1596</v>
      </c>
      <c r="G85" s="18">
        <v>3</v>
      </c>
      <c r="H85" s="18">
        <v>5</v>
      </c>
      <c r="I85" s="19">
        <v>0</v>
      </c>
      <c r="J85" s="20">
        <v>1</v>
      </c>
      <c r="K85" s="21">
        <v>0</v>
      </c>
      <c r="L85" s="22">
        <v>0</v>
      </c>
      <c r="M85" s="42" t="s">
        <v>3665</v>
      </c>
    </row>
    <row r="86" spans="1:13" x14ac:dyDescent="0.3">
      <c r="A86" s="17" t="s">
        <v>1601</v>
      </c>
      <c r="B86" s="17" t="s">
        <v>1602</v>
      </c>
      <c r="C86" s="17" t="s">
        <v>1603</v>
      </c>
      <c r="D86" s="17" t="s">
        <v>1604</v>
      </c>
      <c r="E86" s="17" t="s">
        <v>700</v>
      </c>
      <c r="F86" s="17" t="s">
        <v>1605</v>
      </c>
      <c r="G86" s="18">
        <v>3</v>
      </c>
      <c r="H86" s="18">
        <v>6</v>
      </c>
      <c r="I86" s="19">
        <v>0</v>
      </c>
      <c r="J86" s="20">
        <v>1</v>
      </c>
      <c r="K86" s="21">
        <v>0</v>
      </c>
      <c r="L86" s="22">
        <v>0</v>
      </c>
      <c r="M86" s="42" t="s">
        <v>3666</v>
      </c>
    </row>
    <row r="87" spans="1:13" x14ac:dyDescent="0.3">
      <c r="A87" s="17" t="s">
        <v>1606</v>
      </c>
      <c r="B87" s="17" t="s">
        <v>1607</v>
      </c>
      <c r="C87" s="17" t="s">
        <v>1293</v>
      </c>
      <c r="D87" s="17" t="s">
        <v>1325</v>
      </c>
      <c r="E87" s="17" t="s">
        <v>757</v>
      </c>
      <c r="F87" s="17" t="s">
        <v>1608</v>
      </c>
      <c r="G87" s="18">
        <v>3</v>
      </c>
      <c r="H87" s="18">
        <v>7</v>
      </c>
      <c r="I87" s="19">
        <v>0</v>
      </c>
      <c r="J87" s="20">
        <v>1</v>
      </c>
      <c r="K87" s="21">
        <v>0</v>
      </c>
      <c r="L87" s="22">
        <v>0</v>
      </c>
      <c r="M87" s="42" t="s">
        <v>3665</v>
      </c>
    </row>
    <row r="88" spans="1:13" x14ac:dyDescent="0.3">
      <c r="A88" s="17" t="s">
        <v>1609</v>
      </c>
      <c r="B88" s="17" t="s">
        <v>1610</v>
      </c>
      <c r="C88" s="17" t="s">
        <v>1293</v>
      </c>
      <c r="D88" s="17" t="s">
        <v>1611</v>
      </c>
      <c r="E88" s="17" t="s">
        <v>1345</v>
      </c>
      <c r="F88" s="17" t="s">
        <v>1612</v>
      </c>
      <c r="G88" s="18">
        <v>3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42" t="s">
        <v>3666</v>
      </c>
    </row>
    <row r="89" spans="1:13" x14ac:dyDescent="0.3">
      <c r="A89" s="17" t="s">
        <v>1613</v>
      </c>
      <c r="B89" s="17" t="s">
        <v>1614</v>
      </c>
      <c r="C89" s="17" t="s">
        <v>1308</v>
      </c>
      <c r="D89" s="17" t="s">
        <v>1615</v>
      </c>
      <c r="E89" s="17" t="s">
        <v>1616</v>
      </c>
      <c r="F89" s="17" t="s">
        <v>1617</v>
      </c>
      <c r="G89" s="18">
        <v>3</v>
      </c>
      <c r="H89" s="18">
        <v>29</v>
      </c>
      <c r="I89" s="19">
        <v>0</v>
      </c>
      <c r="J89" s="20">
        <v>1</v>
      </c>
      <c r="K89" s="21">
        <v>0</v>
      </c>
      <c r="L89" s="22">
        <v>0</v>
      </c>
      <c r="M89" s="42" t="s">
        <v>3666</v>
      </c>
    </row>
    <row r="90" spans="1:13" x14ac:dyDescent="0.3">
      <c r="A90" s="17" t="s">
        <v>415</v>
      </c>
      <c r="B90" s="17" t="s">
        <v>1618</v>
      </c>
      <c r="C90" s="17" t="s">
        <v>1293</v>
      </c>
      <c r="D90" s="17" t="s">
        <v>1619</v>
      </c>
      <c r="E90" s="17" t="s">
        <v>417</v>
      </c>
      <c r="F90" s="17" t="s">
        <v>1620</v>
      </c>
      <c r="G90" s="18">
        <v>3</v>
      </c>
      <c r="H90" s="18">
        <v>4</v>
      </c>
      <c r="I90" s="19">
        <v>0</v>
      </c>
      <c r="J90" s="20">
        <v>0</v>
      </c>
      <c r="K90" s="21">
        <v>1</v>
      </c>
      <c r="L90" s="22">
        <v>0</v>
      </c>
      <c r="M90" s="42" t="s">
        <v>3666</v>
      </c>
    </row>
    <row r="91" spans="1:13" x14ac:dyDescent="0.3">
      <c r="A91" s="17" t="s">
        <v>429</v>
      </c>
      <c r="B91" s="17" t="s">
        <v>1621</v>
      </c>
      <c r="C91" s="17" t="s">
        <v>1622</v>
      </c>
      <c r="D91" s="17" t="s">
        <v>1403</v>
      </c>
      <c r="E91" s="17" t="s">
        <v>431</v>
      </c>
      <c r="F91" s="17" t="s">
        <v>1623</v>
      </c>
      <c r="G91" s="18">
        <v>3</v>
      </c>
      <c r="H91" s="18">
        <v>3</v>
      </c>
      <c r="I91" s="19">
        <v>0</v>
      </c>
      <c r="J91" s="20">
        <v>0</v>
      </c>
      <c r="K91" s="21">
        <v>1</v>
      </c>
      <c r="L91" s="22">
        <v>0</v>
      </c>
      <c r="M91" s="42" t="s">
        <v>3666</v>
      </c>
    </row>
    <row r="92" spans="1:13" x14ac:dyDescent="0.3">
      <c r="A92" s="17" t="s">
        <v>1624</v>
      </c>
      <c r="B92" s="17" t="s">
        <v>1625</v>
      </c>
      <c r="C92" s="17" t="s">
        <v>1626</v>
      </c>
      <c r="D92" s="17" t="s">
        <v>1325</v>
      </c>
      <c r="E92" s="17" t="s">
        <v>790</v>
      </c>
      <c r="F92" s="17" t="s">
        <v>1627</v>
      </c>
      <c r="G92" s="18">
        <v>2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42" t="s">
        <v>3665</v>
      </c>
    </row>
    <row r="93" spans="1:13" x14ac:dyDescent="0.3">
      <c r="A93" s="17" t="s">
        <v>1628</v>
      </c>
      <c r="B93" s="17" t="s">
        <v>1629</v>
      </c>
      <c r="C93" s="17" t="s">
        <v>1293</v>
      </c>
      <c r="D93" s="17" t="s">
        <v>1630</v>
      </c>
      <c r="E93" s="17" t="s">
        <v>1631</v>
      </c>
      <c r="F93" s="17" t="s">
        <v>1632</v>
      </c>
      <c r="G93" s="18">
        <v>2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42" t="s">
        <v>3672</v>
      </c>
    </row>
    <row r="94" spans="1:13" x14ac:dyDescent="0.3">
      <c r="A94" s="17" t="s">
        <v>1633</v>
      </c>
      <c r="B94" s="17" t="s">
        <v>1634</v>
      </c>
      <c r="C94" s="17" t="s">
        <v>1635</v>
      </c>
      <c r="D94" s="17" t="s">
        <v>1403</v>
      </c>
      <c r="E94" s="17" t="s">
        <v>519</v>
      </c>
      <c r="F94" s="17" t="s">
        <v>1636</v>
      </c>
      <c r="G94" s="18">
        <v>2</v>
      </c>
      <c r="H94" s="18">
        <v>12</v>
      </c>
      <c r="I94" s="19">
        <v>0</v>
      </c>
      <c r="J94" s="20">
        <v>1</v>
      </c>
      <c r="K94" s="21">
        <v>0</v>
      </c>
      <c r="L94" s="22">
        <v>0</v>
      </c>
      <c r="M94" s="42" t="s">
        <v>3666</v>
      </c>
    </row>
    <row r="95" spans="1:13" x14ac:dyDescent="0.3">
      <c r="A95" s="17" t="s">
        <v>1637</v>
      </c>
      <c r="B95" s="17" t="s">
        <v>1638</v>
      </c>
      <c r="C95" s="17" t="s">
        <v>1293</v>
      </c>
      <c r="D95" s="17" t="s">
        <v>1639</v>
      </c>
      <c r="E95" s="17" t="s">
        <v>1022</v>
      </c>
      <c r="F95" s="17" t="s">
        <v>1640</v>
      </c>
      <c r="G95" s="18">
        <v>2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42" t="s">
        <v>3665</v>
      </c>
    </row>
    <row r="96" spans="1:13" x14ac:dyDescent="0.3">
      <c r="A96" s="17" t="s">
        <v>1641</v>
      </c>
      <c r="B96" s="17" t="s">
        <v>1307</v>
      </c>
      <c r="C96" s="17" t="s">
        <v>1642</v>
      </c>
      <c r="D96" s="17" t="s">
        <v>1299</v>
      </c>
      <c r="E96" s="17" t="s">
        <v>1309</v>
      </c>
      <c r="F96" s="17" t="s">
        <v>1643</v>
      </c>
      <c r="G96" s="18">
        <v>2</v>
      </c>
      <c r="H96" s="18">
        <v>30</v>
      </c>
      <c r="I96" s="19">
        <v>0</v>
      </c>
      <c r="J96" s="20">
        <v>1</v>
      </c>
      <c r="K96" s="21">
        <v>0</v>
      </c>
      <c r="L96" s="22">
        <v>0</v>
      </c>
      <c r="M96" s="42" t="s">
        <v>3666</v>
      </c>
    </row>
    <row r="97" spans="1:13" x14ac:dyDescent="0.3">
      <c r="A97" s="17" t="s">
        <v>1644</v>
      </c>
      <c r="B97" s="17" t="s">
        <v>1645</v>
      </c>
      <c r="C97" s="17" t="s">
        <v>1646</v>
      </c>
      <c r="D97" s="17" t="s">
        <v>1391</v>
      </c>
      <c r="E97" s="17" t="s">
        <v>500</v>
      </c>
      <c r="F97" s="17" t="s">
        <v>1647</v>
      </c>
      <c r="G97" s="18">
        <v>2</v>
      </c>
      <c r="H97" s="18">
        <v>3</v>
      </c>
      <c r="I97" s="19">
        <v>0</v>
      </c>
      <c r="J97" s="20">
        <v>1</v>
      </c>
      <c r="K97" s="21">
        <v>0</v>
      </c>
      <c r="L97" s="22">
        <v>0</v>
      </c>
      <c r="M97" s="42" t="s">
        <v>3665</v>
      </c>
    </row>
    <row r="98" spans="1:13" x14ac:dyDescent="0.3">
      <c r="A98" s="17" t="s">
        <v>1648</v>
      </c>
      <c r="B98" s="17" t="s">
        <v>1649</v>
      </c>
      <c r="C98" s="17" t="s">
        <v>1504</v>
      </c>
      <c r="D98" s="17" t="s">
        <v>1505</v>
      </c>
      <c r="E98" s="17" t="s">
        <v>1382</v>
      </c>
      <c r="F98" s="17" t="s">
        <v>1648</v>
      </c>
      <c r="G98" s="18">
        <v>2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42" t="s">
        <v>3666</v>
      </c>
    </row>
    <row r="99" spans="1:13" x14ac:dyDescent="0.3">
      <c r="A99" s="17" t="s">
        <v>1650</v>
      </c>
      <c r="B99" s="17" t="s">
        <v>1651</v>
      </c>
      <c r="C99" s="17" t="s">
        <v>1652</v>
      </c>
      <c r="D99" s="17" t="s">
        <v>1299</v>
      </c>
      <c r="E99" s="17" t="s">
        <v>1653</v>
      </c>
      <c r="F99" s="17" t="s">
        <v>1654</v>
      </c>
      <c r="G99" s="18">
        <v>2</v>
      </c>
      <c r="H99" s="18">
        <v>7</v>
      </c>
      <c r="I99" s="19">
        <v>0</v>
      </c>
      <c r="J99" s="20">
        <v>1</v>
      </c>
      <c r="K99" s="21">
        <v>0</v>
      </c>
      <c r="L99" s="22">
        <v>0</v>
      </c>
      <c r="M99" s="42" t="s">
        <v>3666</v>
      </c>
    </row>
    <row r="100" spans="1:13" x14ac:dyDescent="0.3">
      <c r="A100" s="17" t="s">
        <v>1655</v>
      </c>
      <c r="B100" s="17" t="s">
        <v>1656</v>
      </c>
      <c r="C100" s="17" t="s">
        <v>1657</v>
      </c>
      <c r="D100" s="17" t="s">
        <v>1403</v>
      </c>
      <c r="E100" s="17" t="s">
        <v>998</v>
      </c>
      <c r="F100" s="17" t="s">
        <v>1658</v>
      </c>
      <c r="G100" s="18">
        <v>2</v>
      </c>
      <c r="H100" s="18">
        <v>15</v>
      </c>
      <c r="I100" s="19">
        <v>0</v>
      </c>
      <c r="J100" s="20">
        <v>1</v>
      </c>
      <c r="K100" s="21">
        <v>0</v>
      </c>
      <c r="L100" s="22">
        <v>0</v>
      </c>
      <c r="M100" s="42" t="s">
        <v>3666</v>
      </c>
    </row>
    <row r="101" spans="1:13" x14ac:dyDescent="0.3">
      <c r="A101" s="17" t="s">
        <v>1659</v>
      </c>
      <c r="B101" s="17" t="s">
        <v>1660</v>
      </c>
      <c r="C101" s="17" t="s">
        <v>1293</v>
      </c>
      <c r="D101" s="17" t="s">
        <v>1325</v>
      </c>
      <c r="E101" s="17" t="s">
        <v>757</v>
      </c>
      <c r="F101" s="17" t="s">
        <v>1661</v>
      </c>
      <c r="G101" s="18">
        <v>2</v>
      </c>
      <c r="H101" s="18">
        <v>6</v>
      </c>
      <c r="I101" s="19">
        <v>0</v>
      </c>
      <c r="J101" s="20">
        <v>1</v>
      </c>
      <c r="K101" s="21">
        <v>0</v>
      </c>
      <c r="L101" s="22">
        <v>0</v>
      </c>
      <c r="M101" s="42" t="s">
        <v>3665</v>
      </c>
    </row>
    <row r="102" spans="1:13" x14ac:dyDescent="0.3">
      <c r="A102" s="17" t="s">
        <v>891</v>
      </c>
      <c r="B102" s="17" t="s">
        <v>1662</v>
      </c>
      <c r="C102" s="17" t="s">
        <v>1663</v>
      </c>
      <c r="D102" s="17" t="s">
        <v>1664</v>
      </c>
      <c r="E102" s="17" t="s">
        <v>519</v>
      </c>
      <c r="F102" s="17" t="s">
        <v>1665</v>
      </c>
      <c r="G102" s="18">
        <v>2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42" t="s">
        <v>3668</v>
      </c>
    </row>
    <row r="103" spans="1:13" x14ac:dyDescent="0.3">
      <c r="A103" s="17" t="s">
        <v>1666</v>
      </c>
      <c r="B103" s="17" t="s">
        <v>1667</v>
      </c>
      <c r="C103" s="17" t="s">
        <v>1668</v>
      </c>
      <c r="D103" s="17" t="s">
        <v>1669</v>
      </c>
      <c r="E103" s="17" t="s">
        <v>1670</v>
      </c>
      <c r="F103" s="17" t="s">
        <v>1671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42" t="s">
        <v>3665</v>
      </c>
    </row>
    <row r="104" spans="1:13" x14ac:dyDescent="0.3">
      <c r="A104" s="17" t="s">
        <v>1672</v>
      </c>
      <c r="B104" s="17" t="s">
        <v>1673</v>
      </c>
      <c r="C104" s="17" t="s">
        <v>1293</v>
      </c>
      <c r="D104" s="17" t="s">
        <v>1674</v>
      </c>
      <c r="E104" s="17" t="s">
        <v>370</v>
      </c>
      <c r="F104" s="17" t="s">
        <v>1675</v>
      </c>
      <c r="G104" s="18">
        <v>2</v>
      </c>
      <c r="H104" s="18">
        <v>3</v>
      </c>
      <c r="I104" s="19">
        <v>0</v>
      </c>
      <c r="J104" s="20">
        <v>1</v>
      </c>
      <c r="K104" s="21">
        <v>0</v>
      </c>
      <c r="L104" s="22">
        <v>0</v>
      </c>
      <c r="M104" s="42" t="s">
        <v>3666</v>
      </c>
    </row>
    <row r="105" spans="1:13" x14ac:dyDescent="0.3">
      <c r="A105" s="17" t="s">
        <v>996</v>
      </c>
      <c r="B105" s="17" t="s">
        <v>1676</v>
      </c>
      <c r="C105" s="17" t="s">
        <v>1293</v>
      </c>
      <c r="D105" s="17" t="s">
        <v>1403</v>
      </c>
      <c r="E105" s="17" t="s">
        <v>998</v>
      </c>
      <c r="F105" s="17" t="s">
        <v>1677</v>
      </c>
      <c r="G105" s="18">
        <v>2</v>
      </c>
      <c r="H105" s="18">
        <v>10</v>
      </c>
      <c r="I105" s="19">
        <v>0</v>
      </c>
      <c r="J105" s="20">
        <v>0</v>
      </c>
      <c r="K105" s="21">
        <v>0</v>
      </c>
      <c r="L105" s="22">
        <v>1</v>
      </c>
      <c r="M105" s="42" t="s">
        <v>3668</v>
      </c>
    </row>
    <row r="106" spans="1:13" x14ac:dyDescent="0.3">
      <c r="A106" s="17" t="s">
        <v>1678</v>
      </c>
      <c r="B106" s="17" t="s">
        <v>1679</v>
      </c>
      <c r="C106" s="17" t="s">
        <v>1462</v>
      </c>
      <c r="D106" s="17" t="s">
        <v>1391</v>
      </c>
      <c r="E106" s="17" t="s">
        <v>1315</v>
      </c>
      <c r="F106" s="17" t="s">
        <v>1680</v>
      </c>
      <c r="G106" s="18">
        <v>2</v>
      </c>
      <c r="H106" s="18">
        <v>2</v>
      </c>
      <c r="I106" s="19">
        <v>0.5</v>
      </c>
      <c r="J106" s="20">
        <v>0.5</v>
      </c>
      <c r="K106" s="21">
        <v>0</v>
      </c>
      <c r="L106" s="22">
        <v>0</v>
      </c>
      <c r="M106" s="42" t="s">
        <v>3666</v>
      </c>
    </row>
    <row r="107" spans="1:13" x14ac:dyDescent="0.3">
      <c r="A107" s="17" t="s">
        <v>940</v>
      </c>
      <c r="B107" s="17" t="s">
        <v>1681</v>
      </c>
      <c r="C107" s="17" t="s">
        <v>1682</v>
      </c>
      <c r="D107" s="17" t="s">
        <v>1325</v>
      </c>
      <c r="E107" s="17" t="s">
        <v>733</v>
      </c>
      <c r="F107" s="17" t="s">
        <v>1683</v>
      </c>
      <c r="G107" s="18">
        <v>2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42" t="s">
        <v>3669</v>
      </c>
    </row>
    <row r="108" spans="1:13" x14ac:dyDescent="0.3">
      <c r="A108" s="17" t="s">
        <v>1684</v>
      </c>
      <c r="B108" s="17" t="s">
        <v>1685</v>
      </c>
      <c r="C108" s="17" t="s">
        <v>1642</v>
      </c>
      <c r="D108" s="17" t="s">
        <v>1686</v>
      </c>
      <c r="E108" s="17" t="s">
        <v>1345</v>
      </c>
      <c r="F108" s="17" t="s">
        <v>1687</v>
      </c>
      <c r="G108" s="18">
        <v>2</v>
      </c>
      <c r="H108" s="18">
        <v>9</v>
      </c>
      <c r="I108" s="19">
        <v>0</v>
      </c>
      <c r="J108" s="20">
        <v>1</v>
      </c>
      <c r="K108" s="21">
        <v>0</v>
      </c>
      <c r="L108" s="22">
        <v>0</v>
      </c>
      <c r="M108" s="42" t="s">
        <v>3666</v>
      </c>
    </row>
    <row r="109" spans="1:13" x14ac:dyDescent="0.3">
      <c r="A109" s="17" t="s">
        <v>1688</v>
      </c>
      <c r="B109" s="17" t="s">
        <v>1297</v>
      </c>
      <c r="C109" s="17" t="s">
        <v>1689</v>
      </c>
      <c r="D109" s="17" t="s">
        <v>1299</v>
      </c>
      <c r="E109" s="17" t="s">
        <v>757</v>
      </c>
      <c r="F109" s="17" t="s">
        <v>1690</v>
      </c>
      <c r="G109" s="18">
        <v>2</v>
      </c>
      <c r="H109" s="18">
        <v>2</v>
      </c>
      <c r="I109" s="19">
        <v>0</v>
      </c>
      <c r="J109" s="20">
        <v>1</v>
      </c>
      <c r="K109" s="21">
        <v>0</v>
      </c>
      <c r="L109" s="22">
        <v>0</v>
      </c>
      <c r="M109" s="42" t="s">
        <v>3665</v>
      </c>
    </row>
    <row r="110" spans="1:13" x14ac:dyDescent="0.3">
      <c r="A110" s="17" t="s">
        <v>1691</v>
      </c>
      <c r="B110" s="17" t="s">
        <v>1692</v>
      </c>
      <c r="C110" s="17" t="s">
        <v>1693</v>
      </c>
      <c r="D110" s="17" t="s">
        <v>1325</v>
      </c>
      <c r="E110" s="17" t="s">
        <v>733</v>
      </c>
      <c r="F110" s="17" t="s">
        <v>1694</v>
      </c>
      <c r="G110" s="18">
        <v>2</v>
      </c>
      <c r="H110" s="18">
        <v>4</v>
      </c>
      <c r="I110" s="19">
        <v>0</v>
      </c>
      <c r="J110" s="20">
        <v>1</v>
      </c>
      <c r="K110" s="21">
        <v>0</v>
      </c>
      <c r="L110" s="22">
        <v>0</v>
      </c>
      <c r="M110" s="42" t="s">
        <v>3665</v>
      </c>
    </row>
    <row r="111" spans="1:13" x14ac:dyDescent="0.3">
      <c r="A111" s="17" t="s">
        <v>1695</v>
      </c>
      <c r="B111" s="17" t="s">
        <v>1696</v>
      </c>
      <c r="C111" s="17" t="s">
        <v>1697</v>
      </c>
      <c r="D111" s="17" t="s">
        <v>1403</v>
      </c>
      <c r="E111" s="17" t="s">
        <v>1438</v>
      </c>
      <c r="F111" s="17" t="s">
        <v>1695</v>
      </c>
      <c r="G111" s="18">
        <v>2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42" t="s">
        <v>3665</v>
      </c>
    </row>
    <row r="112" spans="1:13" x14ac:dyDescent="0.3">
      <c r="A112" s="17" t="s">
        <v>1266</v>
      </c>
      <c r="B112" s="17" t="s">
        <v>1698</v>
      </c>
      <c r="C112" s="17" t="s">
        <v>1699</v>
      </c>
      <c r="D112" s="17" t="s">
        <v>1299</v>
      </c>
      <c r="E112" s="17" t="s">
        <v>402</v>
      </c>
      <c r="F112" s="17" t="s">
        <v>1700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42" t="s">
        <v>3669</v>
      </c>
    </row>
    <row r="113" spans="1:13" x14ac:dyDescent="0.3">
      <c r="A113" s="17" t="s">
        <v>454</v>
      </c>
      <c r="B113" s="17" t="s">
        <v>1701</v>
      </c>
      <c r="C113" s="17" t="s">
        <v>1702</v>
      </c>
      <c r="D113" s="17" t="s">
        <v>1403</v>
      </c>
      <c r="E113" s="17" t="s">
        <v>431</v>
      </c>
      <c r="F113" s="17" t="s">
        <v>1703</v>
      </c>
      <c r="G113" s="18">
        <v>2</v>
      </c>
      <c r="H113" s="18">
        <v>2</v>
      </c>
      <c r="I113" s="19">
        <v>0</v>
      </c>
      <c r="J113" s="20">
        <v>0</v>
      </c>
      <c r="K113" s="21">
        <v>1</v>
      </c>
      <c r="L113" s="22">
        <v>0</v>
      </c>
      <c r="M113" s="42" t="s">
        <v>3669</v>
      </c>
    </row>
    <row r="114" spans="1:13" x14ac:dyDescent="0.3">
      <c r="A114" s="17" t="s">
        <v>1704</v>
      </c>
      <c r="B114" s="17" t="s">
        <v>1705</v>
      </c>
      <c r="C114" s="17" t="s">
        <v>1293</v>
      </c>
      <c r="D114" s="17" t="s">
        <v>1391</v>
      </c>
      <c r="E114" s="17" t="s">
        <v>1706</v>
      </c>
      <c r="F114" s="17" t="s">
        <v>1707</v>
      </c>
      <c r="G114" s="18">
        <v>2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42" t="s">
        <v>3666</v>
      </c>
    </row>
    <row r="115" spans="1:13" x14ac:dyDescent="0.3">
      <c r="A115" s="17" t="s">
        <v>866</v>
      </c>
      <c r="B115" s="17" t="s">
        <v>1708</v>
      </c>
      <c r="C115" s="17" t="s">
        <v>1709</v>
      </c>
      <c r="D115" s="17" t="s">
        <v>1314</v>
      </c>
      <c r="E115" s="17" t="s">
        <v>744</v>
      </c>
      <c r="F115" s="17" t="s">
        <v>1710</v>
      </c>
      <c r="G115" s="18">
        <v>2</v>
      </c>
      <c r="H115" s="18">
        <v>6</v>
      </c>
      <c r="I115" s="19">
        <v>0</v>
      </c>
      <c r="J115" s="20">
        <v>0</v>
      </c>
      <c r="K115" s="21">
        <v>0</v>
      </c>
      <c r="L115" s="22">
        <v>1</v>
      </c>
      <c r="M115" s="42" t="s">
        <v>3669</v>
      </c>
    </row>
    <row r="116" spans="1:13" x14ac:dyDescent="0.3">
      <c r="A116" s="17" t="s">
        <v>1711</v>
      </c>
      <c r="B116" s="17" t="s">
        <v>1297</v>
      </c>
      <c r="C116" s="17" t="s">
        <v>1712</v>
      </c>
      <c r="D116" s="17" t="s">
        <v>1299</v>
      </c>
      <c r="E116" s="17" t="s">
        <v>757</v>
      </c>
      <c r="F116" s="17" t="s">
        <v>1713</v>
      </c>
      <c r="G116" s="18">
        <v>2</v>
      </c>
      <c r="H116" s="18">
        <v>2</v>
      </c>
      <c r="I116" s="19">
        <v>0.5</v>
      </c>
      <c r="J116" s="20">
        <v>0.5</v>
      </c>
      <c r="K116" s="21">
        <v>0</v>
      </c>
      <c r="L116" s="22">
        <v>0</v>
      </c>
      <c r="M116" s="42" t="s">
        <v>3666</v>
      </c>
    </row>
    <row r="117" spans="1:13" x14ac:dyDescent="0.3">
      <c r="A117" s="17" t="s">
        <v>1714</v>
      </c>
      <c r="B117" s="17" t="s">
        <v>1297</v>
      </c>
      <c r="C117" s="17" t="s">
        <v>1715</v>
      </c>
      <c r="D117" s="17" t="s">
        <v>1299</v>
      </c>
      <c r="E117" s="17" t="s">
        <v>757</v>
      </c>
      <c r="F117" s="17" t="s">
        <v>1716</v>
      </c>
      <c r="G117" s="18">
        <v>2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42" t="s">
        <v>3665</v>
      </c>
    </row>
    <row r="118" spans="1:13" x14ac:dyDescent="0.3">
      <c r="A118" s="17" t="s">
        <v>1024</v>
      </c>
      <c r="B118" s="17" t="s">
        <v>1717</v>
      </c>
      <c r="C118" s="17" t="s">
        <v>1293</v>
      </c>
      <c r="D118" s="17" t="s">
        <v>1718</v>
      </c>
      <c r="E118" s="17" t="s">
        <v>519</v>
      </c>
      <c r="F118" s="17" t="s">
        <v>1719</v>
      </c>
      <c r="G118" s="18">
        <v>2</v>
      </c>
      <c r="H118" s="18">
        <v>5</v>
      </c>
      <c r="I118" s="19">
        <v>0</v>
      </c>
      <c r="J118" s="20">
        <v>0</v>
      </c>
      <c r="K118" s="21">
        <v>0</v>
      </c>
      <c r="L118" s="22">
        <v>1</v>
      </c>
      <c r="M118" s="42" t="s">
        <v>3668</v>
      </c>
    </row>
    <row r="119" spans="1:13" x14ac:dyDescent="0.3">
      <c r="A119" s="17" t="s">
        <v>1720</v>
      </c>
      <c r="B119" s="17" t="s">
        <v>1721</v>
      </c>
      <c r="C119" s="17" t="s">
        <v>1293</v>
      </c>
      <c r="D119" s="17" t="s">
        <v>1344</v>
      </c>
      <c r="E119" s="17" t="s">
        <v>724</v>
      </c>
      <c r="F119" s="17" t="s">
        <v>1722</v>
      </c>
      <c r="G119" s="18">
        <v>2</v>
      </c>
      <c r="H119" s="18">
        <v>3</v>
      </c>
      <c r="I119" s="19">
        <v>0</v>
      </c>
      <c r="J119" s="20">
        <v>1</v>
      </c>
      <c r="K119" s="21">
        <v>0</v>
      </c>
      <c r="L119" s="22">
        <v>0</v>
      </c>
      <c r="M119" s="42" t="s">
        <v>3666</v>
      </c>
    </row>
    <row r="120" spans="1:13" x14ac:dyDescent="0.3">
      <c r="A120" s="17" t="s">
        <v>595</v>
      </c>
      <c r="B120" s="17" t="s">
        <v>1723</v>
      </c>
      <c r="C120" s="17" t="s">
        <v>1293</v>
      </c>
      <c r="D120" s="17" t="s">
        <v>1724</v>
      </c>
      <c r="E120" s="17" t="s">
        <v>442</v>
      </c>
      <c r="F120" s="17" t="s">
        <v>1725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42" t="s">
        <v>3669</v>
      </c>
    </row>
    <row r="121" spans="1:13" x14ac:dyDescent="0.3">
      <c r="A121" s="17" t="s">
        <v>845</v>
      </c>
      <c r="B121" s="17" t="s">
        <v>1726</v>
      </c>
      <c r="C121" s="17" t="s">
        <v>1693</v>
      </c>
      <c r="D121" s="17" t="s">
        <v>1325</v>
      </c>
      <c r="E121" s="17" t="s">
        <v>733</v>
      </c>
      <c r="F121" s="17" t="s">
        <v>1727</v>
      </c>
      <c r="G121" s="18">
        <v>2</v>
      </c>
      <c r="H121" s="18">
        <v>2</v>
      </c>
      <c r="I121" s="19">
        <v>0</v>
      </c>
      <c r="J121" s="20">
        <v>0</v>
      </c>
      <c r="K121" s="21">
        <v>0</v>
      </c>
      <c r="L121" s="22">
        <v>1</v>
      </c>
      <c r="M121" s="42" t="s">
        <v>3669</v>
      </c>
    </row>
    <row r="122" spans="1:13" x14ac:dyDescent="0.3">
      <c r="A122" s="17" t="s">
        <v>384</v>
      </c>
      <c r="B122" s="17" t="s">
        <v>1728</v>
      </c>
      <c r="C122" s="17" t="s">
        <v>1293</v>
      </c>
      <c r="D122" s="17" t="s">
        <v>1299</v>
      </c>
      <c r="E122" s="17" t="s">
        <v>387</v>
      </c>
      <c r="F122" s="17" t="s">
        <v>1729</v>
      </c>
      <c r="G122" s="18">
        <v>2</v>
      </c>
      <c r="H122" s="18">
        <v>2</v>
      </c>
      <c r="I122" s="19">
        <v>0</v>
      </c>
      <c r="J122" s="20">
        <v>0</v>
      </c>
      <c r="K122" s="21">
        <v>1</v>
      </c>
      <c r="L122" s="22">
        <v>0</v>
      </c>
      <c r="M122" s="42" t="s">
        <v>3666</v>
      </c>
    </row>
    <row r="123" spans="1:13" x14ac:dyDescent="0.3">
      <c r="A123" s="17" t="s">
        <v>1730</v>
      </c>
      <c r="B123" s="17" t="s">
        <v>1731</v>
      </c>
      <c r="C123" s="17" t="s">
        <v>1293</v>
      </c>
      <c r="D123" s="17" t="s">
        <v>1325</v>
      </c>
      <c r="E123" s="17" t="s">
        <v>757</v>
      </c>
      <c r="F123" s="17" t="s">
        <v>1732</v>
      </c>
      <c r="G123" s="18">
        <v>2</v>
      </c>
      <c r="H123" s="18">
        <v>8</v>
      </c>
      <c r="I123" s="19">
        <v>0</v>
      </c>
      <c r="J123" s="20">
        <v>1</v>
      </c>
      <c r="K123" s="21">
        <v>0</v>
      </c>
      <c r="L123" s="22">
        <v>0</v>
      </c>
      <c r="M123" s="42" t="s">
        <v>3666</v>
      </c>
    </row>
    <row r="124" spans="1:13" x14ac:dyDescent="0.3">
      <c r="A124" s="17" t="s">
        <v>1733</v>
      </c>
      <c r="B124" s="17" t="s">
        <v>1734</v>
      </c>
      <c r="C124" s="17" t="s">
        <v>1735</v>
      </c>
      <c r="D124" s="17" t="s">
        <v>1403</v>
      </c>
      <c r="E124" s="17" t="s">
        <v>1351</v>
      </c>
      <c r="F124" s="17" t="s">
        <v>1736</v>
      </c>
      <c r="G124" s="18">
        <v>2</v>
      </c>
      <c r="H124" s="18">
        <v>5</v>
      </c>
      <c r="I124" s="19">
        <v>0</v>
      </c>
      <c r="J124" s="20">
        <v>1</v>
      </c>
      <c r="K124" s="21">
        <v>0</v>
      </c>
      <c r="L124" s="22">
        <v>0</v>
      </c>
      <c r="M124" s="42" t="s">
        <v>3666</v>
      </c>
    </row>
    <row r="125" spans="1:13" x14ac:dyDescent="0.3">
      <c r="A125" s="17" t="s">
        <v>1737</v>
      </c>
      <c r="B125" s="17" t="s">
        <v>1738</v>
      </c>
      <c r="C125" s="17" t="s">
        <v>1360</v>
      </c>
      <c r="D125" s="17" t="s">
        <v>1325</v>
      </c>
      <c r="E125" s="17" t="s">
        <v>733</v>
      </c>
      <c r="F125" s="17" t="s">
        <v>1739</v>
      </c>
      <c r="G125" s="18">
        <v>2</v>
      </c>
      <c r="H125" s="18">
        <v>6</v>
      </c>
      <c r="I125" s="19">
        <v>0</v>
      </c>
      <c r="J125" s="20">
        <v>1</v>
      </c>
      <c r="K125" s="21">
        <v>0</v>
      </c>
      <c r="L125" s="22">
        <v>0</v>
      </c>
      <c r="M125" s="42" t="s">
        <v>3665</v>
      </c>
    </row>
    <row r="126" spans="1:13" x14ac:dyDescent="0.3">
      <c r="A126" s="17" t="s">
        <v>662</v>
      </c>
      <c r="B126" s="17" t="s">
        <v>1740</v>
      </c>
      <c r="C126" s="17" t="s">
        <v>1293</v>
      </c>
      <c r="D126" s="17" t="s">
        <v>1741</v>
      </c>
      <c r="E126" s="17" t="s">
        <v>411</v>
      </c>
      <c r="F126" s="17" t="s">
        <v>1742</v>
      </c>
      <c r="G126" s="18">
        <v>2</v>
      </c>
      <c r="H126" s="18">
        <v>3</v>
      </c>
      <c r="I126" s="19">
        <v>0</v>
      </c>
      <c r="J126" s="20">
        <v>0</v>
      </c>
      <c r="K126" s="21">
        <v>1</v>
      </c>
      <c r="L126" s="22">
        <v>0</v>
      </c>
      <c r="M126" s="42" t="s">
        <v>3666</v>
      </c>
    </row>
    <row r="127" spans="1:13" x14ac:dyDescent="0.3">
      <c r="A127" s="17" t="s">
        <v>1743</v>
      </c>
      <c r="B127" s="17" t="s">
        <v>1744</v>
      </c>
      <c r="C127" s="17" t="s">
        <v>1419</v>
      </c>
      <c r="D127" s="17" t="s">
        <v>1403</v>
      </c>
      <c r="E127" s="17" t="s">
        <v>1594</v>
      </c>
      <c r="F127" s="17" t="s">
        <v>1745</v>
      </c>
      <c r="G127" s="18">
        <v>2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42" t="s">
        <v>3666</v>
      </c>
    </row>
    <row r="128" spans="1:13" x14ac:dyDescent="0.3">
      <c r="A128" s="17" t="s">
        <v>1746</v>
      </c>
      <c r="B128" s="17" t="s">
        <v>1479</v>
      </c>
      <c r="C128" s="17" t="s">
        <v>1747</v>
      </c>
      <c r="D128" s="17" t="s">
        <v>1481</v>
      </c>
      <c r="E128" s="17" t="s">
        <v>1482</v>
      </c>
      <c r="F128" s="17" t="s">
        <v>1746</v>
      </c>
      <c r="G128" s="18">
        <v>2</v>
      </c>
      <c r="H128" s="18">
        <v>3</v>
      </c>
      <c r="I128" s="19">
        <v>0</v>
      </c>
      <c r="J128" s="20">
        <v>1</v>
      </c>
      <c r="K128" s="21">
        <v>0</v>
      </c>
      <c r="L128" s="22">
        <v>0</v>
      </c>
      <c r="M128" s="42" t="s">
        <v>3666</v>
      </c>
    </row>
    <row r="129" spans="1:13" x14ac:dyDescent="0.3">
      <c r="A129" s="17" t="s">
        <v>1748</v>
      </c>
      <c r="B129" s="17" t="s">
        <v>1749</v>
      </c>
      <c r="C129" s="17" t="s">
        <v>1642</v>
      </c>
      <c r="D129" s="17" t="s">
        <v>1299</v>
      </c>
      <c r="E129" s="17" t="s">
        <v>1750</v>
      </c>
      <c r="F129" s="17" t="s">
        <v>1751</v>
      </c>
      <c r="G129" s="18">
        <v>2</v>
      </c>
      <c r="H129" s="18">
        <v>4</v>
      </c>
      <c r="I129" s="19">
        <v>0.5</v>
      </c>
      <c r="J129" s="20">
        <v>0.5</v>
      </c>
      <c r="K129" s="21">
        <v>0</v>
      </c>
      <c r="L129" s="22">
        <v>0</v>
      </c>
      <c r="M129" s="42" t="s">
        <v>3666</v>
      </c>
    </row>
    <row r="130" spans="1:13" x14ac:dyDescent="0.3">
      <c r="A130" s="17" t="s">
        <v>1752</v>
      </c>
      <c r="B130" s="17" t="s">
        <v>1753</v>
      </c>
      <c r="C130" s="17" t="s">
        <v>1642</v>
      </c>
      <c r="D130" s="17" t="s">
        <v>1530</v>
      </c>
      <c r="E130" s="17" t="s">
        <v>1754</v>
      </c>
      <c r="F130" s="17" t="s">
        <v>1755</v>
      </c>
      <c r="G130" s="18">
        <v>2</v>
      </c>
      <c r="H130" s="18">
        <v>7</v>
      </c>
      <c r="I130" s="19">
        <v>1</v>
      </c>
      <c r="J130" s="20">
        <v>0</v>
      </c>
      <c r="K130" s="21">
        <v>0</v>
      </c>
      <c r="L130" s="22">
        <v>0</v>
      </c>
      <c r="M130" s="42" t="s">
        <v>3666</v>
      </c>
    </row>
    <row r="131" spans="1:13" x14ac:dyDescent="0.3">
      <c r="A131" s="17" t="s">
        <v>926</v>
      </c>
      <c r="B131" s="17" t="s">
        <v>1756</v>
      </c>
      <c r="C131" s="17" t="s">
        <v>1293</v>
      </c>
      <c r="D131" s="17" t="s">
        <v>1325</v>
      </c>
      <c r="E131" s="17" t="s">
        <v>757</v>
      </c>
      <c r="F131" s="17" t="s">
        <v>1757</v>
      </c>
      <c r="G131" s="18">
        <v>2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42" t="s">
        <v>3669</v>
      </c>
    </row>
    <row r="132" spans="1:13" x14ac:dyDescent="0.3">
      <c r="A132" s="17" t="s">
        <v>1758</v>
      </c>
      <c r="B132" s="17" t="s">
        <v>1759</v>
      </c>
      <c r="C132" s="17" t="s">
        <v>1760</v>
      </c>
      <c r="D132" s="17" t="s">
        <v>1519</v>
      </c>
      <c r="E132" s="17" t="s">
        <v>1761</v>
      </c>
      <c r="F132" s="17" t="s">
        <v>1762</v>
      </c>
      <c r="G132" s="18">
        <v>2</v>
      </c>
      <c r="H132" s="18">
        <v>9</v>
      </c>
      <c r="I132" s="19">
        <v>0</v>
      </c>
      <c r="J132" s="20">
        <v>1</v>
      </c>
      <c r="K132" s="21">
        <v>0</v>
      </c>
      <c r="L132" s="22">
        <v>0</v>
      </c>
      <c r="M132" s="42" t="s">
        <v>3666</v>
      </c>
    </row>
    <row r="133" spans="1:13" x14ac:dyDescent="0.3">
      <c r="A133" s="17" t="s">
        <v>914</v>
      </c>
      <c r="B133" s="17" t="s">
        <v>1763</v>
      </c>
      <c r="C133" s="17" t="s">
        <v>1603</v>
      </c>
      <c r="D133" s="17" t="s">
        <v>1764</v>
      </c>
      <c r="E133" s="17" t="s">
        <v>916</v>
      </c>
      <c r="F133" s="17" t="s">
        <v>1765</v>
      </c>
      <c r="G133" s="18">
        <v>2</v>
      </c>
      <c r="H133" s="18">
        <v>3</v>
      </c>
      <c r="I133" s="19">
        <v>0</v>
      </c>
      <c r="J133" s="20">
        <v>0</v>
      </c>
      <c r="K133" s="21">
        <v>0</v>
      </c>
      <c r="L133" s="22">
        <v>1</v>
      </c>
      <c r="M133" s="42" t="s">
        <v>3668</v>
      </c>
    </row>
    <row r="134" spans="1:13" x14ac:dyDescent="0.3">
      <c r="A134" s="17" t="s">
        <v>1766</v>
      </c>
      <c r="B134" s="17" t="s">
        <v>1767</v>
      </c>
      <c r="C134" s="17" t="s">
        <v>1768</v>
      </c>
      <c r="D134" s="17" t="s">
        <v>1769</v>
      </c>
      <c r="E134" s="17" t="s">
        <v>1770</v>
      </c>
      <c r="F134" s="17" t="s">
        <v>1771</v>
      </c>
      <c r="G134" s="18">
        <v>2</v>
      </c>
      <c r="H134" s="18">
        <v>22</v>
      </c>
      <c r="I134" s="19">
        <v>0</v>
      </c>
      <c r="J134" s="20">
        <v>1</v>
      </c>
      <c r="K134" s="21">
        <v>0</v>
      </c>
      <c r="L134" s="22">
        <v>0</v>
      </c>
      <c r="M134" s="42" t="s">
        <v>3665</v>
      </c>
    </row>
    <row r="135" spans="1:13" x14ac:dyDescent="0.3">
      <c r="A135" s="17" t="s">
        <v>1772</v>
      </c>
      <c r="B135" s="17" t="s">
        <v>1773</v>
      </c>
      <c r="C135" s="17" t="s">
        <v>1774</v>
      </c>
      <c r="D135" s="17" t="s">
        <v>1741</v>
      </c>
      <c r="E135" s="17" t="s">
        <v>1290</v>
      </c>
      <c r="F135" s="17" t="s">
        <v>1775</v>
      </c>
      <c r="G135" s="18">
        <v>2</v>
      </c>
      <c r="H135" s="18">
        <v>5</v>
      </c>
      <c r="I135" s="19">
        <v>0</v>
      </c>
      <c r="J135" s="20">
        <v>1</v>
      </c>
      <c r="K135" s="21">
        <v>0</v>
      </c>
      <c r="L135" s="22">
        <v>0</v>
      </c>
      <c r="M135" s="42" t="s">
        <v>3665</v>
      </c>
    </row>
    <row r="136" spans="1:13" x14ac:dyDescent="0.3">
      <c r="A136" s="17" t="s">
        <v>1776</v>
      </c>
      <c r="B136" s="17" t="s">
        <v>1777</v>
      </c>
      <c r="C136" s="17" t="s">
        <v>1778</v>
      </c>
      <c r="D136" s="17" t="s">
        <v>1403</v>
      </c>
      <c r="E136" s="17" t="s">
        <v>998</v>
      </c>
      <c r="F136" s="17" t="s">
        <v>1779</v>
      </c>
      <c r="G136" s="18">
        <v>2</v>
      </c>
      <c r="H136" s="18">
        <v>8</v>
      </c>
      <c r="I136" s="19">
        <v>0</v>
      </c>
      <c r="J136" s="20">
        <v>1</v>
      </c>
      <c r="K136" s="21">
        <v>0</v>
      </c>
      <c r="L136" s="22">
        <v>0</v>
      </c>
      <c r="M136" s="42" t="s">
        <v>3666</v>
      </c>
    </row>
    <row r="137" spans="1:13" x14ac:dyDescent="0.3">
      <c r="A137" s="17" t="s">
        <v>1780</v>
      </c>
      <c r="B137" s="17" t="s">
        <v>1781</v>
      </c>
      <c r="C137" s="17" t="s">
        <v>1293</v>
      </c>
      <c r="D137" s="17" t="s">
        <v>1639</v>
      </c>
      <c r="E137" s="17" t="s">
        <v>1022</v>
      </c>
      <c r="F137" s="17" t="s">
        <v>1782</v>
      </c>
      <c r="G137" s="18">
        <v>2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42" t="s">
        <v>3665</v>
      </c>
    </row>
    <row r="138" spans="1:13" x14ac:dyDescent="0.3">
      <c r="A138" s="17" t="s">
        <v>1783</v>
      </c>
      <c r="B138" s="17" t="s">
        <v>1784</v>
      </c>
      <c r="C138" s="17" t="s">
        <v>1785</v>
      </c>
      <c r="D138" s="17" t="s">
        <v>1786</v>
      </c>
      <c r="E138" s="17" t="s">
        <v>1200</v>
      </c>
      <c r="F138" s="17" t="s">
        <v>1787</v>
      </c>
      <c r="G138" s="18">
        <v>2</v>
      </c>
      <c r="H138" s="18">
        <v>2</v>
      </c>
      <c r="I138" s="19">
        <v>0.5</v>
      </c>
      <c r="J138" s="20">
        <v>0.5</v>
      </c>
      <c r="K138" s="21">
        <v>0</v>
      </c>
      <c r="L138" s="22">
        <v>0</v>
      </c>
      <c r="M138" s="42" t="s">
        <v>3666</v>
      </c>
    </row>
    <row r="139" spans="1:13" x14ac:dyDescent="0.3">
      <c r="A139" s="17" t="s">
        <v>803</v>
      </c>
      <c r="B139" s="17" t="s">
        <v>1788</v>
      </c>
      <c r="C139" s="17" t="s">
        <v>1293</v>
      </c>
      <c r="D139" s="17" t="s">
        <v>1325</v>
      </c>
      <c r="E139" s="17" t="s">
        <v>740</v>
      </c>
      <c r="F139" s="17" t="s">
        <v>1789</v>
      </c>
      <c r="G139" s="18">
        <v>2</v>
      </c>
      <c r="H139" s="18">
        <v>2</v>
      </c>
      <c r="I139" s="19">
        <v>0</v>
      </c>
      <c r="J139" s="20">
        <v>0</v>
      </c>
      <c r="K139" s="21">
        <v>0</v>
      </c>
      <c r="L139" s="22">
        <v>1</v>
      </c>
      <c r="M139" s="42" t="s">
        <v>3671</v>
      </c>
    </row>
    <row r="140" spans="1:13" x14ac:dyDescent="0.3">
      <c r="A140" s="17" t="s">
        <v>1790</v>
      </c>
      <c r="B140" s="17" t="s">
        <v>1791</v>
      </c>
      <c r="C140" s="17" t="s">
        <v>1792</v>
      </c>
      <c r="D140" s="17" t="s">
        <v>1403</v>
      </c>
      <c r="E140" s="17" t="s">
        <v>733</v>
      </c>
      <c r="F140" s="17" t="s">
        <v>1793</v>
      </c>
      <c r="G140" s="18">
        <v>2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42" t="s">
        <v>3665</v>
      </c>
    </row>
    <row r="141" spans="1:13" x14ac:dyDescent="0.3">
      <c r="A141" s="17" t="s">
        <v>856</v>
      </c>
      <c r="B141" s="17" t="s">
        <v>1794</v>
      </c>
      <c r="C141" s="17" t="s">
        <v>1795</v>
      </c>
      <c r="D141" s="17" t="s">
        <v>1403</v>
      </c>
      <c r="E141" s="17" t="s">
        <v>858</v>
      </c>
      <c r="F141" s="17" t="s">
        <v>1796</v>
      </c>
      <c r="G141" s="18">
        <v>2</v>
      </c>
      <c r="H141" s="18">
        <v>2</v>
      </c>
      <c r="I141" s="19">
        <v>0</v>
      </c>
      <c r="J141" s="20">
        <v>0</v>
      </c>
      <c r="K141" s="21">
        <v>0</v>
      </c>
      <c r="L141" s="22">
        <v>1</v>
      </c>
      <c r="M141" s="42" t="s">
        <v>3669</v>
      </c>
    </row>
    <row r="142" spans="1:13" x14ac:dyDescent="0.3">
      <c r="A142" s="17" t="s">
        <v>1797</v>
      </c>
      <c r="B142" s="17" t="s">
        <v>1798</v>
      </c>
      <c r="C142" s="17" t="s">
        <v>1799</v>
      </c>
      <c r="D142" s="17" t="s">
        <v>1396</v>
      </c>
      <c r="E142" s="17" t="s">
        <v>1800</v>
      </c>
      <c r="F142" s="17" t="s">
        <v>1801</v>
      </c>
      <c r="G142" s="18">
        <v>2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42" t="s">
        <v>3666</v>
      </c>
    </row>
    <row r="143" spans="1:13" x14ac:dyDescent="0.3">
      <c r="A143" s="17" t="s">
        <v>786</v>
      </c>
      <c r="B143" s="17" t="s">
        <v>787</v>
      </c>
      <c r="C143" s="17" t="s">
        <v>1802</v>
      </c>
      <c r="D143" s="17" t="s">
        <v>1403</v>
      </c>
      <c r="E143" s="17" t="s">
        <v>744</v>
      </c>
      <c r="F143" s="17" t="s">
        <v>1803</v>
      </c>
      <c r="G143" s="18">
        <v>2</v>
      </c>
      <c r="H143" s="18">
        <v>7</v>
      </c>
      <c r="I143" s="19">
        <v>0</v>
      </c>
      <c r="J143" s="20">
        <v>0</v>
      </c>
      <c r="K143" s="21">
        <v>0</v>
      </c>
      <c r="L143" s="22">
        <v>1</v>
      </c>
      <c r="M143" s="42" t="s">
        <v>3669</v>
      </c>
    </row>
    <row r="144" spans="1:13" x14ac:dyDescent="0.3">
      <c r="A144" s="17" t="s">
        <v>1804</v>
      </c>
      <c r="B144" s="17" t="s">
        <v>1805</v>
      </c>
      <c r="C144" s="17" t="s">
        <v>1806</v>
      </c>
      <c r="D144" s="17" t="s">
        <v>1403</v>
      </c>
      <c r="E144" s="17" t="s">
        <v>1151</v>
      </c>
      <c r="F144" s="17" t="s">
        <v>1807</v>
      </c>
      <c r="G144" s="18">
        <v>2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42" t="s">
        <v>3666</v>
      </c>
    </row>
    <row r="145" spans="1:13" x14ac:dyDescent="0.3">
      <c r="A145" s="17" t="s">
        <v>1808</v>
      </c>
      <c r="B145" s="17" t="s">
        <v>1809</v>
      </c>
      <c r="C145" s="17" t="s">
        <v>1810</v>
      </c>
      <c r="D145" s="17" t="s">
        <v>1811</v>
      </c>
      <c r="E145" s="17" t="s">
        <v>1812</v>
      </c>
      <c r="F145" s="17" t="s">
        <v>1813</v>
      </c>
      <c r="G145" s="18">
        <v>2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42" t="s">
        <v>3670</v>
      </c>
    </row>
    <row r="146" spans="1:13" x14ac:dyDescent="0.3">
      <c r="A146" s="17" t="s">
        <v>1814</v>
      </c>
      <c r="B146" s="17" t="s">
        <v>1809</v>
      </c>
      <c r="C146" s="17" t="s">
        <v>1815</v>
      </c>
      <c r="D146" s="17" t="s">
        <v>1816</v>
      </c>
      <c r="E146" s="17" t="s">
        <v>1817</v>
      </c>
      <c r="F146" s="17" t="s">
        <v>1818</v>
      </c>
      <c r="G146" s="18">
        <v>2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42" t="s">
        <v>3666</v>
      </c>
    </row>
    <row r="147" spans="1:13" x14ac:dyDescent="0.3">
      <c r="A147" s="17" t="s">
        <v>1819</v>
      </c>
      <c r="B147" s="17" t="s">
        <v>1820</v>
      </c>
      <c r="C147" s="17" t="s">
        <v>1293</v>
      </c>
      <c r="D147" s="17" t="s">
        <v>1821</v>
      </c>
      <c r="E147" s="17" t="s">
        <v>1488</v>
      </c>
      <c r="F147" s="17" t="s">
        <v>1822</v>
      </c>
      <c r="G147" s="18">
        <v>2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42" t="s">
        <v>3666</v>
      </c>
    </row>
    <row r="148" spans="1:13" x14ac:dyDescent="0.3">
      <c r="A148" s="17" t="s">
        <v>992</v>
      </c>
      <c r="B148" s="17" t="s">
        <v>1823</v>
      </c>
      <c r="C148" s="17" t="s">
        <v>1293</v>
      </c>
      <c r="D148" s="17" t="s">
        <v>1403</v>
      </c>
      <c r="E148" s="17" t="s">
        <v>994</v>
      </c>
      <c r="F148" s="17" t="s">
        <v>1824</v>
      </c>
      <c r="G148" s="18">
        <v>2</v>
      </c>
      <c r="H148" s="18">
        <v>10</v>
      </c>
      <c r="I148" s="19">
        <v>0</v>
      </c>
      <c r="J148" s="20">
        <v>0</v>
      </c>
      <c r="K148" s="21">
        <v>0</v>
      </c>
      <c r="L148" s="22">
        <v>1</v>
      </c>
      <c r="M148" s="42" t="s">
        <v>3668</v>
      </c>
    </row>
    <row r="149" spans="1:13" x14ac:dyDescent="0.3">
      <c r="A149" s="17" t="s">
        <v>408</v>
      </c>
      <c r="B149" s="17" t="s">
        <v>1825</v>
      </c>
      <c r="C149" s="17" t="s">
        <v>1293</v>
      </c>
      <c r="D149" s="17" t="s">
        <v>1299</v>
      </c>
      <c r="E149" s="17" t="s">
        <v>411</v>
      </c>
      <c r="F149" s="17" t="s">
        <v>1826</v>
      </c>
      <c r="G149" s="18">
        <v>2</v>
      </c>
      <c r="H149" s="18">
        <v>5</v>
      </c>
      <c r="I149" s="19">
        <v>0</v>
      </c>
      <c r="J149" s="20">
        <v>0</v>
      </c>
      <c r="K149" s="21">
        <v>1</v>
      </c>
      <c r="L149" s="22">
        <v>0</v>
      </c>
      <c r="M149" s="42" t="s">
        <v>3666</v>
      </c>
    </row>
    <row r="150" spans="1:13" x14ac:dyDescent="0.3">
      <c r="A150" s="17" t="s">
        <v>1827</v>
      </c>
      <c r="B150" s="17" t="s">
        <v>1828</v>
      </c>
      <c r="C150" s="17" t="s">
        <v>1829</v>
      </c>
      <c r="D150" s="17" t="s">
        <v>1403</v>
      </c>
      <c r="E150" s="17" t="s">
        <v>1594</v>
      </c>
      <c r="F150" s="17" t="s">
        <v>1830</v>
      </c>
      <c r="G150" s="18">
        <v>2</v>
      </c>
      <c r="H150" s="18">
        <v>4</v>
      </c>
      <c r="I150" s="19">
        <v>0.5</v>
      </c>
      <c r="J150" s="20">
        <v>0.5</v>
      </c>
      <c r="K150" s="21">
        <v>0</v>
      </c>
      <c r="L150" s="22">
        <v>0</v>
      </c>
      <c r="M150" s="42" t="s">
        <v>3666</v>
      </c>
    </row>
    <row r="151" spans="1:13" x14ac:dyDescent="0.3">
      <c r="A151" s="17" t="s">
        <v>1831</v>
      </c>
      <c r="B151" s="17" t="s">
        <v>1832</v>
      </c>
      <c r="C151" s="17" t="s">
        <v>1833</v>
      </c>
      <c r="D151" s="17" t="s">
        <v>1317</v>
      </c>
      <c r="E151" s="17" t="s">
        <v>1834</v>
      </c>
      <c r="F151" s="17" t="s">
        <v>1831</v>
      </c>
      <c r="G151" s="18">
        <v>2</v>
      </c>
      <c r="H151" s="18">
        <v>5</v>
      </c>
      <c r="I151" s="19">
        <v>0</v>
      </c>
      <c r="J151" s="20">
        <v>1</v>
      </c>
      <c r="K151" s="21">
        <v>0</v>
      </c>
      <c r="L151" s="22">
        <v>0</v>
      </c>
      <c r="M151" s="42" t="s">
        <v>3666</v>
      </c>
    </row>
    <row r="152" spans="1:13" x14ac:dyDescent="0.3">
      <c r="A152" s="17" t="s">
        <v>1835</v>
      </c>
      <c r="B152" s="17" t="s">
        <v>1836</v>
      </c>
      <c r="C152" s="17" t="s">
        <v>1837</v>
      </c>
      <c r="D152" s="17" t="s">
        <v>1403</v>
      </c>
      <c r="E152" s="17" t="s">
        <v>519</v>
      </c>
      <c r="F152" s="17" t="s">
        <v>1838</v>
      </c>
      <c r="G152" s="18">
        <v>2</v>
      </c>
      <c r="H152" s="18">
        <v>11</v>
      </c>
      <c r="I152" s="19">
        <v>0</v>
      </c>
      <c r="J152" s="20">
        <v>1</v>
      </c>
      <c r="K152" s="21">
        <v>0</v>
      </c>
      <c r="L152" s="22">
        <v>0</v>
      </c>
      <c r="M152" s="42" t="s">
        <v>3666</v>
      </c>
    </row>
    <row r="153" spans="1:13" x14ac:dyDescent="0.3">
      <c r="A153" s="17" t="s">
        <v>1839</v>
      </c>
      <c r="B153" s="17" t="s">
        <v>1840</v>
      </c>
      <c r="C153" s="17" t="s">
        <v>1303</v>
      </c>
      <c r="D153" s="17" t="s">
        <v>1841</v>
      </c>
      <c r="E153" s="17" t="s">
        <v>1842</v>
      </c>
      <c r="F153" s="17" t="s">
        <v>1843</v>
      </c>
      <c r="G153" s="18">
        <v>2</v>
      </c>
      <c r="H153" s="18">
        <v>12</v>
      </c>
      <c r="I153" s="19">
        <v>0.5</v>
      </c>
      <c r="J153" s="20">
        <v>0.5</v>
      </c>
      <c r="K153" s="21">
        <v>0</v>
      </c>
      <c r="L153" s="22">
        <v>0</v>
      </c>
      <c r="M153" s="42" t="s">
        <v>3666</v>
      </c>
    </row>
    <row r="154" spans="1:13" x14ac:dyDescent="0.3">
      <c r="A154" s="17" t="s">
        <v>617</v>
      </c>
      <c r="B154" s="17" t="s">
        <v>1844</v>
      </c>
      <c r="C154" s="17" t="s">
        <v>1845</v>
      </c>
      <c r="D154" s="17" t="s">
        <v>1403</v>
      </c>
      <c r="E154" s="17" t="s">
        <v>619</v>
      </c>
      <c r="F154" s="17" t="s">
        <v>1846</v>
      </c>
      <c r="G154" s="18">
        <v>2</v>
      </c>
      <c r="H154" s="18">
        <v>2</v>
      </c>
      <c r="I154" s="19">
        <v>0</v>
      </c>
      <c r="J154" s="20">
        <v>0</v>
      </c>
      <c r="K154" s="21">
        <v>1</v>
      </c>
      <c r="L154" s="22">
        <v>0</v>
      </c>
      <c r="M154" s="42" t="s">
        <v>3669</v>
      </c>
    </row>
    <row r="155" spans="1:13" x14ac:dyDescent="0.3">
      <c r="A155" s="17" t="s">
        <v>1847</v>
      </c>
      <c r="B155" s="17" t="s">
        <v>1848</v>
      </c>
      <c r="C155" s="17" t="s">
        <v>1849</v>
      </c>
      <c r="D155" s="17" t="s">
        <v>1403</v>
      </c>
      <c r="E155" s="17" t="s">
        <v>700</v>
      </c>
      <c r="F155" s="17" t="s">
        <v>1850</v>
      </c>
      <c r="G155" s="18">
        <v>2</v>
      </c>
      <c r="H155" s="18">
        <v>5</v>
      </c>
      <c r="I155" s="19">
        <v>0</v>
      </c>
      <c r="J155" s="20">
        <v>1</v>
      </c>
      <c r="K155" s="21">
        <v>0</v>
      </c>
      <c r="L155" s="22">
        <v>0</v>
      </c>
      <c r="M155" s="42" t="s">
        <v>3665</v>
      </c>
    </row>
    <row r="156" spans="1:13" x14ac:dyDescent="0.3">
      <c r="A156" s="17" t="s">
        <v>1851</v>
      </c>
      <c r="B156" s="17" t="s">
        <v>1852</v>
      </c>
      <c r="C156" s="17" t="s">
        <v>1484</v>
      </c>
      <c r="D156" s="17" t="s">
        <v>1853</v>
      </c>
      <c r="E156" s="17" t="s">
        <v>1834</v>
      </c>
      <c r="F156" s="17" t="s">
        <v>1854</v>
      </c>
      <c r="G156" s="18">
        <v>2</v>
      </c>
      <c r="H156" s="18">
        <v>5</v>
      </c>
      <c r="I156" s="19">
        <v>0</v>
      </c>
      <c r="J156" s="20">
        <v>1</v>
      </c>
      <c r="K156" s="21">
        <v>0</v>
      </c>
      <c r="L156" s="22">
        <v>0</v>
      </c>
      <c r="M156" s="42" t="s">
        <v>3666</v>
      </c>
    </row>
    <row r="157" spans="1:13" x14ac:dyDescent="0.3">
      <c r="A157" s="17" t="s">
        <v>1855</v>
      </c>
      <c r="B157" s="17" t="s">
        <v>1856</v>
      </c>
      <c r="C157" s="17" t="s">
        <v>1293</v>
      </c>
      <c r="D157" s="17" t="s">
        <v>1325</v>
      </c>
      <c r="E157" s="17" t="s">
        <v>1857</v>
      </c>
      <c r="F157" s="17" t="s">
        <v>1858</v>
      </c>
      <c r="G157" s="18">
        <v>2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42" t="s">
        <v>3665</v>
      </c>
    </row>
    <row r="158" spans="1:13" x14ac:dyDescent="0.3">
      <c r="A158" s="17" t="s">
        <v>1859</v>
      </c>
      <c r="B158" s="17" t="s">
        <v>1860</v>
      </c>
      <c r="C158" s="17" t="s">
        <v>1293</v>
      </c>
      <c r="D158" s="17" t="s">
        <v>1403</v>
      </c>
      <c r="E158" s="17" t="s">
        <v>576</v>
      </c>
      <c r="F158" s="17" t="s">
        <v>1859</v>
      </c>
      <c r="G158" s="18">
        <v>2</v>
      </c>
      <c r="H158" s="18">
        <v>7</v>
      </c>
      <c r="I158" s="19">
        <v>0.5</v>
      </c>
      <c r="J158" s="20">
        <v>0.5</v>
      </c>
      <c r="K158" s="21">
        <v>0</v>
      </c>
      <c r="L158" s="22">
        <v>0</v>
      </c>
      <c r="M158" s="42" t="s">
        <v>3666</v>
      </c>
    </row>
    <row r="159" spans="1:13" x14ac:dyDescent="0.3">
      <c r="A159" s="17" t="s">
        <v>1861</v>
      </c>
      <c r="B159" s="17" t="s">
        <v>1862</v>
      </c>
      <c r="C159" s="17" t="s">
        <v>1293</v>
      </c>
      <c r="D159" s="17" t="s">
        <v>1325</v>
      </c>
      <c r="E159" s="17" t="s">
        <v>757</v>
      </c>
      <c r="F159" s="17" t="s">
        <v>1863</v>
      </c>
      <c r="G159" s="18">
        <v>2</v>
      </c>
      <c r="H159" s="18">
        <v>7</v>
      </c>
      <c r="I159" s="19">
        <v>0.5</v>
      </c>
      <c r="J159" s="20">
        <v>0.5</v>
      </c>
      <c r="K159" s="21">
        <v>0</v>
      </c>
      <c r="L159" s="22">
        <v>0</v>
      </c>
      <c r="M159" s="42" t="s">
        <v>3666</v>
      </c>
    </row>
    <row r="160" spans="1:13" x14ac:dyDescent="0.3">
      <c r="A160" s="17" t="s">
        <v>1864</v>
      </c>
      <c r="B160" s="17" t="s">
        <v>1865</v>
      </c>
      <c r="C160" s="17" t="s">
        <v>1866</v>
      </c>
      <c r="D160" s="17" t="s">
        <v>1314</v>
      </c>
      <c r="E160" s="17" t="s">
        <v>757</v>
      </c>
      <c r="F160" s="17" t="s">
        <v>1867</v>
      </c>
      <c r="G160" s="18">
        <v>2</v>
      </c>
      <c r="H160" s="18">
        <v>7</v>
      </c>
      <c r="I160" s="19">
        <v>0</v>
      </c>
      <c r="J160" s="20">
        <v>1</v>
      </c>
      <c r="K160" s="21">
        <v>0</v>
      </c>
      <c r="L160" s="22">
        <v>0</v>
      </c>
      <c r="M160" s="42" t="s">
        <v>3665</v>
      </c>
    </row>
    <row r="161" spans="1:13" x14ac:dyDescent="0.3">
      <c r="A161" s="17" t="s">
        <v>1868</v>
      </c>
      <c r="B161" s="17" t="s">
        <v>1869</v>
      </c>
      <c r="C161" s="17" t="s">
        <v>1870</v>
      </c>
      <c r="D161" s="17" t="s">
        <v>1403</v>
      </c>
      <c r="E161" s="17" t="s">
        <v>1871</v>
      </c>
      <c r="F161" s="17" t="s">
        <v>1872</v>
      </c>
      <c r="G161" s="18">
        <v>2</v>
      </c>
      <c r="H161" s="18">
        <v>6</v>
      </c>
      <c r="I161" s="19">
        <v>0</v>
      </c>
      <c r="J161" s="20">
        <v>1</v>
      </c>
      <c r="K161" s="21">
        <v>0</v>
      </c>
      <c r="L161" s="22">
        <v>0</v>
      </c>
      <c r="M161" s="42" t="s">
        <v>3665</v>
      </c>
    </row>
    <row r="162" spans="1:13" x14ac:dyDescent="0.3">
      <c r="A162" s="17" t="s">
        <v>1873</v>
      </c>
      <c r="B162" s="17" t="s">
        <v>1874</v>
      </c>
      <c r="C162" s="17" t="s">
        <v>1875</v>
      </c>
      <c r="D162" s="17" t="s">
        <v>1403</v>
      </c>
      <c r="E162" s="17" t="s">
        <v>1876</v>
      </c>
      <c r="F162" s="17" t="s">
        <v>1877</v>
      </c>
      <c r="G162" s="18">
        <v>2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42" t="s">
        <v>3665</v>
      </c>
    </row>
    <row r="163" spans="1:13" x14ac:dyDescent="0.3">
      <c r="A163" s="17" t="s">
        <v>1878</v>
      </c>
      <c r="B163" s="17" t="s">
        <v>1879</v>
      </c>
      <c r="C163" s="17" t="s">
        <v>1880</v>
      </c>
      <c r="D163" s="17" t="s">
        <v>1519</v>
      </c>
      <c r="E163" s="17" t="s">
        <v>1842</v>
      </c>
      <c r="F163" s="17" t="s">
        <v>1881</v>
      </c>
      <c r="G163" s="18">
        <v>2</v>
      </c>
      <c r="H163" s="18">
        <v>3</v>
      </c>
      <c r="I163" s="19">
        <v>0</v>
      </c>
      <c r="J163" s="20">
        <v>1</v>
      </c>
      <c r="K163" s="21">
        <v>0</v>
      </c>
      <c r="L163" s="22">
        <v>0</v>
      </c>
      <c r="M163" s="42" t="s">
        <v>3666</v>
      </c>
    </row>
    <row r="164" spans="1:13" x14ac:dyDescent="0.3">
      <c r="A164" s="17" t="s">
        <v>516</v>
      </c>
      <c r="B164" s="17" t="s">
        <v>1882</v>
      </c>
      <c r="C164" s="17" t="s">
        <v>1293</v>
      </c>
      <c r="D164" s="17" t="s">
        <v>1403</v>
      </c>
      <c r="E164" s="17" t="s">
        <v>519</v>
      </c>
      <c r="F164" s="17" t="s">
        <v>1883</v>
      </c>
      <c r="G164" s="18">
        <v>1</v>
      </c>
      <c r="H164" s="18">
        <v>3</v>
      </c>
      <c r="I164" s="19">
        <v>0</v>
      </c>
      <c r="J164" s="20">
        <v>0</v>
      </c>
      <c r="K164" s="21">
        <v>1</v>
      </c>
      <c r="L164" s="22">
        <v>0</v>
      </c>
      <c r="M164" s="42" t="s">
        <v>3669</v>
      </c>
    </row>
    <row r="165" spans="1:13" x14ac:dyDescent="0.3">
      <c r="A165" s="17" t="s">
        <v>1198</v>
      </c>
      <c r="B165" s="17" t="s">
        <v>1884</v>
      </c>
      <c r="C165" s="17" t="s">
        <v>1885</v>
      </c>
      <c r="D165" s="17" t="s">
        <v>1886</v>
      </c>
      <c r="E165" s="17" t="s">
        <v>1200</v>
      </c>
      <c r="F165" s="17" t="s">
        <v>1887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42" t="s">
        <v>3669</v>
      </c>
    </row>
    <row r="166" spans="1:13" x14ac:dyDescent="0.3">
      <c r="A166" s="17" t="s">
        <v>1888</v>
      </c>
      <c r="B166" s="17" t="s">
        <v>1889</v>
      </c>
      <c r="C166" s="17" t="s">
        <v>1890</v>
      </c>
      <c r="D166" s="17" t="s">
        <v>1403</v>
      </c>
      <c r="E166" s="17" t="s">
        <v>560</v>
      </c>
      <c r="F166" s="17" t="s">
        <v>1891</v>
      </c>
      <c r="G166" s="18">
        <v>1</v>
      </c>
      <c r="H166" s="18">
        <v>3</v>
      </c>
      <c r="I166" s="19">
        <v>0</v>
      </c>
      <c r="J166" s="20">
        <v>1</v>
      </c>
      <c r="K166" s="21">
        <v>0</v>
      </c>
      <c r="L166" s="22">
        <v>0</v>
      </c>
      <c r="M166" s="42" t="s">
        <v>3666</v>
      </c>
    </row>
    <row r="167" spans="1:13" x14ac:dyDescent="0.3">
      <c r="A167" s="17" t="s">
        <v>1892</v>
      </c>
      <c r="B167" s="17" t="s">
        <v>1893</v>
      </c>
      <c r="C167" s="17" t="s">
        <v>1894</v>
      </c>
      <c r="D167" s="17" t="s">
        <v>1895</v>
      </c>
      <c r="E167" s="17" t="s">
        <v>1569</v>
      </c>
      <c r="F167" s="17" t="s">
        <v>1896</v>
      </c>
      <c r="G167" s="18">
        <v>1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42" t="s">
        <v>3666</v>
      </c>
    </row>
    <row r="168" spans="1:13" x14ac:dyDescent="0.3">
      <c r="A168" s="17" t="s">
        <v>1897</v>
      </c>
      <c r="B168" s="17" t="s">
        <v>1898</v>
      </c>
      <c r="C168" s="17" t="s">
        <v>1899</v>
      </c>
      <c r="D168" s="17" t="s">
        <v>1530</v>
      </c>
      <c r="E168" s="17" t="s">
        <v>1247</v>
      </c>
      <c r="F168" s="17" t="s">
        <v>1900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42" t="s">
        <v>3666</v>
      </c>
    </row>
    <row r="169" spans="1:13" x14ac:dyDescent="0.3">
      <c r="A169" s="17" t="s">
        <v>1901</v>
      </c>
      <c r="B169" s="17" t="s">
        <v>1902</v>
      </c>
      <c r="C169" s="17" t="s">
        <v>1903</v>
      </c>
      <c r="D169" s="17" t="s">
        <v>1403</v>
      </c>
      <c r="E169" s="17" t="s">
        <v>1904</v>
      </c>
      <c r="F169" s="17" t="s">
        <v>1901</v>
      </c>
      <c r="G169" s="18">
        <v>1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42" t="s">
        <v>3666</v>
      </c>
    </row>
    <row r="170" spans="1:13" x14ac:dyDescent="0.3">
      <c r="A170" s="17" t="s">
        <v>1905</v>
      </c>
      <c r="B170" s="17" t="s">
        <v>1906</v>
      </c>
      <c r="C170" s="17" t="s">
        <v>1293</v>
      </c>
      <c r="D170" s="17" t="s">
        <v>1639</v>
      </c>
      <c r="E170" s="17" t="s">
        <v>1907</v>
      </c>
      <c r="F170" s="17" t="s">
        <v>1908</v>
      </c>
      <c r="G170" s="18">
        <v>1</v>
      </c>
      <c r="H170" s="18">
        <v>6</v>
      </c>
      <c r="I170" s="19">
        <v>0</v>
      </c>
      <c r="J170" s="20">
        <v>1</v>
      </c>
      <c r="K170" s="21">
        <v>0</v>
      </c>
      <c r="L170" s="22">
        <v>0</v>
      </c>
      <c r="M170" s="42" t="s">
        <v>3666</v>
      </c>
    </row>
    <row r="171" spans="1:13" x14ac:dyDescent="0.3">
      <c r="A171" s="17" t="s">
        <v>1909</v>
      </c>
      <c r="B171" s="17" t="s">
        <v>1910</v>
      </c>
      <c r="C171" s="17" t="s">
        <v>1293</v>
      </c>
      <c r="D171" s="17" t="s">
        <v>1911</v>
      </c>
      <c r="E171" s="17" t="s">
        <v>998</v>
      </c>
      <c r="F171" s="17" t="s">
        <v>1912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42" t="s">
        <v>3669</v>
      </c>
    </row>
    <row r="172" spans="1:13" x14ac:dyDescent="0.3">
      <c r="A172" s="17" t="s">
        <v>1913</v>
      </c>
      <c r="B172" s="17" t="s">
        <v>1914</v>
      </c>
      <c r="C172" s="17" t="s">
        <v>1915</v>
      </c>
      <c r="D172" s="17" t="s">
        <v>1916</v>
      </c>
      <c r="E172" s="17" t="s">
        <v>998</v>
      </c>
      <c r="F172" s="17" t="s">
        <v>1917</v>
      </c>
      <c r="G172" s="18">
        <v>1</v>
      </c>
      <c r="H172" s="18">
        <v>4</v>
      </c>
      <c r="I172" s="19">
        <v>1</v>
      </c>
      <c r="J172" s="20">
        <v>0</v>
      </c>
      <c r="K172" s="21">
        <v>0</v>
      </c>
      <c r="L172" s="22">
        <v>0</v>
      </c>
      <c r="M172" s="42" t="s">
        <v>3666</v>
      </c>
    </row>
    <row r="173" spans="1:13" x14ac:dyDescent="0.3">
      <c r="A173" s="17" t="s">
        <v>1918</v>
      </c>
      <c r="B173" s="17" t="s">
        <v>1919</v>
      </c>
      <c r="C173" s="17" t="s">
        <v>1920</v>
      </c>
      <c r="D173" s="17" t="s">
        <v>1403</v>
      </c>
      <c r="E173" s="17" t="s">
        <v>733</v>
      </c>
      <c r="F173" s="17" t="s">
        <v>1921</v>
      </c>
      <c r="G173" s="18">
        <v>1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42" t="s">
        <v>3665</v>
      </c>
    </row>
    <row r="174" spans="1:13" x14ac:dyDescent="0.3">
      <c r="A174" s="17" t="s">
        <v>1922</v>
      </c>
      <c r="B174" s="17" t="s">
        <v>1461</v>
      </c>
      <c r="C174" s="17" t="s">
        <v>1923</v>
      </c>
      <c r="D174" s="17" t="s">
        <v>1463</v>
      </c>
      <c r="E174" s="17" t="s">
        <v>1464</v>
      </c>
      <c r="F174" s="17" t="s">
        <v>1924</v>
      </c>
      <c r="G174" s="18">
        <v>1</v>
      </c>
      <c r="H174" s="18">
        <v>2</v>
      </c>
      <c r="I174" s="19">
        <v>0</v>
      </c>
      <c r="J174" s="20">
        <v>1</v>
      </c>
      <c r="K174" s="21">
        <v>0</v>
      </c>
      <c r="L174" s="22">
        <v>0</v>
      </c>
      <c r="M174" s="42" t="s">
        <v>3666</v>
      </c>
    </row>
    <row r="175" spans="1:13" x14ac:dyDescent="0.3">
      <c r="A175" s="17" t="s">
        <v>1925</v>
      </c>
      <c r="B175" s="17" t="s">
        <v>1926</v>
      </c>
      <c r="C175" s="17" t="s">
        <v>1927</v>
      </c>
      <c r="D175" s="17" t="s">
        <v>1314</v>
      </c>
      <c r="E175" s="17" t="s">
        <v>1247</v>
      </c>
      <c r="F175" s="17" t="s">
        <v>1928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42" t="s">
        <v>3666</v>
      </c>
    </row>
    <row r="176" spans="1:13" x14ac:dyDescent="0.3">
      <c r="A176" s="17" t="s">
        <v>1209</v>
      </c>
      <c r="B176" s="17" t="s">
        <v>1210</v>
      </c>
      <c r="C176" s="17" t="s">
        <v>1929</v>
      </c>
      <c r="D176" s="17" t="s">
        <v>1403</v>
      </c>
      <c r="E176" s="17" t="s">
        <v>744</v>
      </c>
      <c r="F176" s="17" t="s">
        <v>1930</v>
      </c>
      <c r="G176" s="18">
        <v>1</v>
      </c>
      <c r="H176" s="18">
        <v>2</v>
      </c>
      <c r="I176" s="19">
        <v>0</v>
      </c>
      <c r="J176" s="20">
        <v>0</v>
      </c>
      <c r="K176" s="21">
        <v>0</v>
      </c>
      <c r="L176" s="22">
        <v>1</v>
      </c>
      <c r="M176" s="42" t="s">
        <v>3669</v>
      </c>
    </row>
    <row r="177" spans="1:13" x14ac:dyDescent="0.3">
      <c r="A177" s="17" t="s">
        <v>1931</v>
      </c>
      <c r="B177" s="17" t="s">
        <v>1932</v>
      </c>
      <c r="C177" s="17" t="s">
        <v>1933</v>
      </c>
      <c r="D177" s="17" t="s">
        <v>1403</v>
      </c>
      <c r="E177" s="17" t="s">
        <v>994</v>
      </c>
      <c r="F177" s="17" t="s">
        <v>1934</v>
      </c>
      <c r="G177" s="18">
        <v>1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42" t="s">
        <v>3665</v>
      </c>
    </row>
    <row r="178" spans="1:13" x14ac:dyDescent="0.3">
      <c r="A178" s="17" t="s">
        <v>1935</v>
      </c>
      <c r="B178" s="17" t="s">
        <v>1936</v>
      </c>
      <c r="C178" s="17" t="s">
        <v>1937</v>
      </c>
      <c r="D178" s="17" t="s">
        <v>1371</v>
      </c>
      <c r="E178" s="17" t="s">
        <v>629</v>
      </c>
      <c r="F178" s="17" t="s">
        <v>1938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42" t="s">
        <v>3665</v>
      </c>
    </row>
    <row r="179" spans="1:13" x14ac:dyDescent="0.3">
      <c r="A179" s="17" t="s">
        <v>1939</v>
      </c>
      <c r="B179" s="17" t="s">
        <v>1940</v>
      </c>
      <c r="C179" s="17" t="s">
        <v>1941</v>
      </c>
      <c r="D179" s="17" t="s">
        <v>1674</v>
      </c>
      <c r="E179" s="17" t="s">
        <v>1315</v>
      </c>
      <c r="F179" s="17" t="s">
        <v>1942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42" t="s">
        <v>3666</v>
      </c>
    </row>
    <row r="180" spans="1:13" x14ac:dyDescent="0.3">
      <c r="A180" s="17" t="s">
        <v>1943</v>
      </c>
      <c r="B180" s="17" t="s">
        <v>1944</v>
      </c>
      <c r="C180" s="17" t="s">
        <v>1945</v>
      </c>
      <c r="D180" s="17" t="s">
        <v>1946</v>
      </c>
      <c r="E180" s="17" t="s">
        <v>629</v>
      </c>
      <c r="F180" s="17" t="s">
        <v>1947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42" t="s">
        <v>3666</v>
      </c>
    </row>
    <row r="181" spans="1:13" x14ac:dyDescent="0.3">
      <c r="A181" s="17" t="s">
        <v>1948</v>
      </c>
      <c r="B181" s="17" t="s">
        <v>1949</v>
      </c>
      <c r="C181" s="17" t="s">
        <v>1642</v>
      </c>
      <c r="D181" s="17" t="s">
        <v>1299</v>
      </c>
      <c r="E181" s="17" t="s">
        <v>1950</v>
      </c>
      <c r="F181" s="17" t="s">
        <v>1951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42" t="s">
        <v>3665</v>
      </c>
    </row>
    <row r="182" spans="1:13" x14ac:dyDescent="0.3">
      <c r="A182" s="17" t="s">
        <v>782</v>
      </c>
      <c r="B182" s="17" t="s">
        <v>1952</v>
      </c>
      <c r="C182" s="17" t="s">
        <v>1941</v>
      </c>
      <c r="D182" s="17" t="s">
        <v>1424</v>
      </c>
      <c r="E182" s="17" t="s">
        <v>744</v>
      </c>
      <c r="F182" s="17" t="s">
        <v>1953</v>
      </c>
      <c r="G182" s="18">
        <v>1</v>
      </c>
      <c r="H182" s="18">
        <v>1</v>
      </c>
      <c r="I182" s="19">
        <v>0</v>
      </c>
      <c r="J182" s="20">
        <v>0</v>
      </c>
      <c r="K182" s="21">
        <v>0</v>
      </c>
      <c r="L182" s="22">
        <v>1</v>
      </c>
      <c r="M182" s="42" t="s">
        <v>3669</v>
      </c>
    </row>
    <row r="183" spans="1:13" x14ac:dyDescent="0.3">
      <c r="A183" s="17" t="s">
        <v>1954</v>
      </c>
      <c r="B183" s="17" t="s">
        <v>1955</v>
      </c>
      <c r="C183" s="17" t="s">
        <v>1293</v>
      </c>
      <c r="D183" s="17" t="s">
        <v>1956</v>
      </c>
      <c r="E183" s="17" t="s">
        <v>387</v>
      </c>
      <c r="F183" s="17" t="s">
        <v>1957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42" t="s">
        <v>3665</v>
      </c>
    </row>
    <row r="184" spans="1:13" x14ac:dyDescent="0.3">
      <c r="A184" s="17" t="s">
        <v>1272</v>
      </c>
      <c r="B184" s="17" t="s">
        <v>1958</v>
      </c>
      <c r="C184" s="17" t="s">
        <v>1959</v>
      </c>
      <c r="D184" s="17" t="s">
        <v>1403</v>
      </c>
      <c r="E184" s="17" t="s">
        <v>1274</v>
      </c>
      <c r="F184" s="17" t="s">
        <v>1960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42" t="s">
        <v>3669</v>
      </c>
    </row>
    <row r="185" spans="1:13" x14ac:dyDescent="0.3">
      <c r="A185" s="17" t="s">
        <v>1961</v>
      </c>
      <c r="B185" s="17" t="s">
        <v>1962</v>
      </c>
      <c r="C185" s="17" t="s">
        <v>1963</v>
      </c>
      <c r="D185" s="17" t="s">
        <v>1403</v>
      </c>
      <c r="E185" s="17" t="s">
        <v>994</v>
      </c>
      <c r="F185" s="17" t="s">
        <v>1964</v>
      </c>
      <c r="G185" s="18">
        <v>1</v>
      </c>
      <c r="H185" s="18">
        <v>5</v>
      </c>
      <c r="I185" s="19">
        <v>0</v>
      </c>
      <c r="J185" s="20">
        <v>1</v>
      </c>
      <c r="K185" s="21">
        <v>0</v>
      </c>
      <c r="L185" s="22">
        <v>0</v>
      </c>
      <c r="M185" s="42" t="s">
        <v>3668</v>
      </c>
    </row>
    <row r="186" spans="1:13" x14ac:dyDescent="0.3">
      <c r="A186" s="17" t="s">
        <v>1965</v>
      </c>
      <c r="B186" s="17" t="s">
        <v>1966</v>
      </c>
      <c r="C186" s="17" t="s">
        <v>1967</v>
      </c>
      <c r="D186" s="17" t="s">
        <v>1916</v>
      </c>
      <c r="E186" s="17" t="s">
        <v>1968</v>
      </c>
      <c r="F186" s="17" t="s">
        <v>1969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42" t="s">
        <v>3672</v>
      </c>
    </row>
    <row r="187" spans="1:13" x14ac:dyDescent="0.3">
      <c r="A187" s="17" t="s">
        <v>829</v>
      </c>
      <c r="B187" s="17" t="s">
        <v>1970</v>
      </c>
      <c r="C187" s="17" t="s">
        <v>1293</v>
      </c>
      <c r="D187" s="17" t="s">
        <v>1403</v>
      </c>
      <c r="E187" s="17" t="s">
        <v>831</v>
      </c>
      <c r="F187" s="17" t="s">
        <v>1971</v>
      </c>
      <c r="G187" s="18">
        <v>1</v>
      </c>
      <c r="H187" s="18">
        <v>3</v>
      </c>
      <c r="I187" s="19">
        <v>0</v>
      </c>
      <c r="J187" s="20">
        <v>0</v>
      </c>
      <c r="K187" s="21">
        <v>0</v>
      </c>
      <c r="L187" s="22">
        <v>1</v>
      </c>
      <c r="M187" s="42" t="s">
        <v>3669</v>
      </c>
    </row>
    <row r="188" spans="1:13" x14ac:dyDescent="0.3">
      <c r="A188" s="17" t="s">
        <v>1972</v>
      </c>
      <c r="B188" s="17" t="s">
        <v>1973</v>
      </c>
      <c r="C188" s="17" t="s">
        <v>1395</v>
      </c>
      <c r="D188" s="17" t="s">
        <v>1403</v>
      </c>
      <c r="E188" s="17" t="s">
        <v>733</v>
      </c>
      <c r="F188" s="17" t="s">
        <v>1974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42" t="s">
        <v>3666</v>
      </c>
    </row>
    <row r="189" spans="1:13" x14ac:dyDescent="0.3">
      <c r="A189" s="17" t="s">
        <v>677</v>
      </c>
      <c r="B189" s="17" t="s">
        <v>1975</v>
      </c>
      <c r="C189" s="17" t="s">
        <v>1870</v>
      </c>
      <c r="D189" s="17" t="s">
        <v>1403</v>
      </c>
      <c r="E189" s="17" t="s">
        <v>411</v>
      </c>
      <c r="F189" s="17" t="s">
        <v>1976</v>
      </c>
      <c r="G189" s="18">
        <v>1</v>
      </c>
      <c r="H189" s="18">
        <v>1</v>
      </c>
      <c r="I189" s="19">
        <v>0</v>
      </c>
      <c r="J189" s="20">
        <v>0</v>
      </c>
      <c r="K189" s="21">
        <v>1</v>
      </c>
      <c r="L189" s="22">
        <v>0</v>
      </c>
      <c r="M189" s="42" t="s">
        <v>3669</v>
      </c>
    </row>
    <row r="190" spans="1:13" x14ac:dyDescent="0.3">
      <c r="A190" s="17" t="s">
        <v>819</v>
      </c>
      <c r="B190" s="17" t="s">
        <v>1977</v>
      </c>
      <c r="C190" s="17" t="s">
        <v>1978</v>
      </c>
      <c r="D190" s="17" t="s">
        <v>1403</v>
      </c>
      <c r="E190" s="17" t="s">
        <v>818</v>
      </c>
      <c r="F190" s="17" t="s">
        <v>1979</v>
      </c>
      <c r="G190" s="18">
        <v>1</v>
      </c>
      <c r="H190" s="18">
        <v>3</v>
      </c>
      <c r="I190" s="19">
        <v>0</v>
      </c>
      <c r="J190" s="20">
        <v>0</v>
      </c>
      <c r="K190" s="21">
        <v>0</v>
      </c>
      <c r="L190" s="22">
        <v>1</v>
      </c>
      <c r="M190" s="42" t="s">
        <v>3669</v>
      </c>
    </row>
    <row r="191" spans="1:13" x14ac:dyDescent="0.3">
      <c r="A191" s="17" t="s">
        <v>1000</v>
      </c>
      <c r="B191" s="17" t="s">
        <v>1980</v>
      </c>
      <c r="C191" s="17" t="s">
        <v>1293</v>
      </c>
      <c r="D191" s="17" t="s">
        <v>1403</v>
      </c>
      <c r="E191" s="17" t="s">
        <v>998</v>
      </c>
      <c r="F191" s="17" t="s">
        <v>1981</v>
      </c>
      <c r="G191" s="18">
        <v>1</v>
      </c>
      <c r="H191" s="18">
        <v>2</v>
      </c>
      <c r="I191" s="19">
        <v>0</v>
      </c>
      <c r="J191" s="20">
        <v>0</v>
      </c>
      <c r="K191" s="21">
        <v>0</v>
      </c>
      <c r="L191" s="22">
        <v>1</v>
      </c>
      <c r="M191" s="42" t="s">
        <v>3668</v>
      </c>
    </row>
    <row r="192" spans="1:13" x14ac:dyDescent="0.3">
      <c r="A192" s="17" t="s">
        <v>1982</v>
      </c>
      <c r="B192" s="17" t="s">
        <v>1503</v>
      </c>
      <c r="C192" s="17" t="s">
        <v>1983</v>
      </c>
      <c r="D192" s="17" t="s">
        <v>1505</v>
      </c>
      <c r="E192" s="17" t="s">
        <v>1382</v>
      </c>
      <c r="F192" s="17" t="s">
        <v>1982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42" t="s">
        <v>3666</v>
      </c>
    </row>
    <row r="193" spans="1:13" x14ac:dyDescent="0.3">
      <c r="A193" s="17" t="s">
        <v>1984</v>
      </c>
      <c r="B193" s="17" t="s">
        <v>1985</v>
      </c>
      <c r="C193" s="17" t="s">
        <v>1986</v>
      </c>
      <c r="D193" s="17" t="s">
        <v>1987</v>
      </c>
      <c r="E193" s="17" t="s">
        <v>1988</v>
      </c>
      <c r="F193" s="17" t="s">
        <v>1989</v>
      </c>
      <c r="G193" s="18">
        <v>1</v>
      </c>
      <c r="H193" s="18">
        <v>3</v>
      </c>
      <c r="I193" s="19">
        <v>0</v>
      </c>
      <c r="J193" s="20">
        <v>1</v>
      </c>
      <c r="K193" s="21">
        <v>0</v>
      </c>
      <c r="L193" s="22">
        <v>0</v>
      </c>
      <c r="M193" s="42" t="s">
        <v>3666</v>
      </c>
    </row>
    <row r="194" spans="1:13" x14ac:dyDescent="0.3">
      <c r="A194" s="17" t="s">
        <v>1990</v>
      </c>
      <c r="B194" s="17" t="s">
        <v>1991</v>
      </c>
      <c r="C194" s="17" t="s">
        <v>1293</v>
      </c>
      <c r="D194" s="17" t="s">
        <v>1992</v>
      </c>
      <c r="E194" s="17" t="s">
        <v>1594</v>
      </c>
      <c r="F194" s="17" t="s">
        <v>1993</v>
      </c>
      <c r="G194" s="18">
        <v>1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42" t="s">
        <v>3666</v>
      </c>
    </row>
    <row r="195" spans="1:13" x14ac:dyDescent="0.3">
      <c r="A195" s="17" t="s">
        <v>1994</v>
      </c>
      <c r="B195" s="17" t="s">
        <v>1995</v>
      </c>
      <c r="C195" s="17" t="s">
        <v>1996</v>
      </c>
      <c r="D195" s="17" t="s">
        <v>1997</v>
      </c>
      <c r="E195" s="17" t="s">
        <v>1569</v>
      </c>
      <c r="F195" s="17" t="s">
        <v>1998</v>
      </c>
      <c r="G195" s="18">
        <v>1</v>
      </c>
      <c r="H195" s="18">
        <v>6</v>
      </c>
      <c r="I195" s="19">
        <v>0</v>
      </c>
      <c r="J195" s="20">
        <v>1</v>
      </c>
      <c r="K195" s="21">
        <v>0</v>
      </c>
      <c r="L195" s="22">
        <v>0</v>
      </c>
      <c r="M195" s="42" t="s">
        <v>3665</v>
      </c>
    </row>
    <row r="196" spans="1:13" x14ac:dyDescent="0.3">
      <c r="A196" s="17" t="s">
        <v>1999</v>
      </c>
      <c r="B196" s="17" t="s">
        <v>2000</v>
      </c>
      <c r="C196" s="17" t="s">
        <v>1941</v>
      </c>
      <c r="D196" s="17" t="s">
        <v>2001</v>
      </c>
      <c r="E196" s="17" t="s">
        <v>2002</v>
      </c>
      <c r="F196" s="17" t="s">
        <v>2003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42" t="s">
        <v>3665</v>
      </c>
    </row>
    <row r="197" spans="1:13" x14ac:dyDescent="0.3">
      <c r="A197" s="17" t="s">
        <v>2004</v>
      </c>
      <c r="B197" s="17" t="s">
        <v>2005</v>
      </c>
      <c r="C197" s="17" t="s">
        <v>2006</v>
      </c>
      <c r="D197" s="17" t="s">
        <v>1299</v>
      </c>
      <c r="E197" s="17" t="s">
        <v>2007</v>
      </c>
      <c r="F197" s="17" t="s">
        <v>2008</v>
      </c>
      <c r="G197" s="18">
        <v>1</v>
      </c>
      <c r="H197" s="18">
        <v>4</v>
      </c>
      <c r="I197" s="19">
        <v>0</v>
      </c>
      <c r="J197" s="20">
        <v>1</v>
      </c>
      <c r="K197" s="21">
        <v>0</v>
      </c>
      <c r="L197" s="22">
        <v>0</v>
      </c>
      <c r="M197" s="42" t="s">
        <v>3665</v>
      </c>
    </row>
    <row r="198" spans="1:13" x14ac:dyDescent="0.3">
      <c r="A198" s="17" t="s">
        <v>2009</v>
      </c>
      <c r="B198" s="17" t="s">
        <v>2010</v>
      </c>
      <c r="C198" s="17" t="s">
        <v>2011</v>
      </c>
      <c r="D198" s="17" t="s">
        <v>1391</v>
      </c>
      <c r="E198" s="17" t="s">
        <v>370</v>
      </c>
      <c r="F198" s="17" t="s">
        <v>2012</v>
      </c>
      <c r="G198" s="18">
        <v>1</v>
      </c>
      <c r="H198" s="18">
        <v>3</v>
      </c>
      <c r="I198" s="19">
        <v>0</v>
      </c>
      <c r="J198" s="20">
        <v>1</v>
      </c>
      <c r="K198" s="21">
        <v>0</v>
      </c>
      <c r="L198" s="22">
        <v>0</v>
      </c>
      <c r="M198" s="42" t="s">
        <v>3666</v>
      </c>
    </row>
    <row r="199" spans="1:13" x14ac:dyDescent="0.3">
      <c r="A199" s="17" t="s">
        <v>2013</v>
      </c>
      <c r="B199" s="17" t="s">
        <v>1893</v>
      </c>
      <c r="C199" s="17" t="s">
        <v>2014</v>
      </c>
      <c r="D199" s="17" t="s">
        <v>1895</v>
      </c>
      <c r="E199" s="17" t="s">
        <v>1569</v>
      </c>
      <c r="F199" s="17" t="s">
        <v>2015</v>
      </c>
      <c r="G199" s="18">
        <v>1</v>
      </c>
      <c r="H199" s="18">
        <v>3</v>
      </c>
      <c r="I199" s="19">
        <v>0</v>
      </c>
      <c r="J199" s="20">
        <v>1</v>
      </c>
      <c r="K199" s="21">
        <v>0</v>
      </c>
      <c r="L199" s="22">
        <v>0</v>
      </c>
      <c r="M199" s="42" t="s">
        <v>3665</v>
      </c>
    </row>
    <row r="200" spans="1:13" x14ac:dyDescent="0.3">
      <c r="A200" s="17" t="s">
        <v>2016</v>
      </c>
      <c r="B200" s="17" t="s">
        <v>2017</v>
      </c>
      <c r="C200" s="17" t="s">
        <v>1293</v>
      </c>
      <c r="D200" s="17" t="s">
        <v>1403</v>
      </c>
      <c r="E200" s="17" t="s">
        <v>1587</v>
      </c>
      <c r="F200" s="17" t="s">
        <v>2018</v>
      </c>
      <c r="G200" s="18">
        <v>1</v>
      </c>
      <c r="H200" s="18">
        <v>10</v>
      </c>
      <c r="I200" s="19">
        <v>0</v>
      </c>
      <c r="J200" s="20">
        <v>1</v>
      </c>
      <c r="K200" s="21">
        <v>0</v>
      </c>
      <c r="L200" s="22">
        <v>0</v>
      </c>
      <c r="M200" s="42" t="s">
        <v>3666</v>
      </c>
    </row>
    <row r="201" spans="1:13" x14ac:dyDescent="0.3">
      <c r="A201" s="17" t="s">
        <v>2019</v>
      </c>
      <c r="B201" s="17" t="s">
        <v>2020</v>
      </c>
      <c r="C201" s="17" t="s">
        <v>1293</v>
      </c>
      <c r="D201" s="17" t="s">
        <v>1403</v>
      </c>
      <c r="E201" s="17" t="s">
        <v>1587</v>
      </c>
      <c r="F201" s="17" t="s">
        <v>2021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42" t="s">
        <v>3666</v>
      </c>
    </row>
    <row r="202" spans="1:13" x14ac:dyDescent="0.3">
      <c r="A202" s="17" t="s">
        <v>2022</v>
      </c>
      <c r="B202" s="17" t="s">
        <v>2023</v>
      </c>
      <c r="C202" s="17" t="s">
        <v>2024</v>
      </c>
      <c r="D202" s="17" t="s">
        <v>1321</v>
      </c>
      <c r="E202" s="17" t="s">
        <v>519</v>
      </c>
      <c r="F202" s="17" t="s">
        <v>2025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42" t="s">
        <v>3666</v>
      </c>
    </row>
    <row r="203" spans="1:13" x14ac:dyDescent="0.3">
      <c r="A203" s="17" t="s">
        <v>871</v>
      </c>
      <c r="B203" s="17" t="s">
        <v>2026</v>
      </c>
      <c r="C203" s="17" t="s">
        <v>1293</v>
      </c>
      <c r="D203" s="17" t="s">
        <v>2027</v>
      </c>
      <c r="E203" s="17" t="s">
        <v>873</v>
      </c>
      <c r="F203" s="17" t="s">
        <v>2028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42" t="s">
        <v>3669</v>
      </c>
    </row>
    <row r="204" spans="1:13" x14ac:dyDescent="0.3">
      <c r="A204" s="17" t="s">
        <v>981</v>
      </c>
      <c r="B204" s="17" t="s">
        <v>982</v>
      </c>
      <c r="C204" s="17" t="s">
        <v>2029</v>
      </c>
      <c r="D204" s="17" t="s">
        <v>2030</v>
      </c>
      <c r="E204" s="17" t="s">
        <v>984</v>
      </c>
      <c r="F204" s="17" t="s">
        <v>2031</v>
      </c>
      <c r="G204" s="18">
        <v>1</v>
      </c>
      <c r="H204" s="18">
        <v>1</v>
      </c>
      <c r="I204" s="19">
        <v>0</v>
      </c>
      <c r="J204" s="20">
        <v>0</v>
      </c>
      <c r="K204" s="21">
        <v>0</v>
      </c>
      <c r="L204" s="22">
        <v>1</v>
      </c>
      <c r="M204" s="42" t="s">
        <v>3669</v>
      </c>
    </row>
    <row r="205" spans="1:13" x14ac:dyDescent="0.3">
      <c r="A205" s="17" t="s">
        <v>433</v>
      </c>
      <c r="B205" s="17" t="s">
        <v>2032</v>
      </c>
      <c r="C205" s="17" t="s">
        <v>2033</v>
      </c>
      <c r="D205" s="17" t="s">
        <v>1403</v>
      </c>
      <c r="E205" s="17" t="s">
        <v>435</v>
      </c>
      <c r="F205" s="17" t="s">
        <v>2034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42" t="s">
        <v>3666</v>
      </c>
    </row>
    <row r="206" spans="1:13" x14ac:dyDescent="0.3">
      <c r="A206" s="17" t="s">
        <v>1142</v>
      </c>
      <c r="B206" s="17" t="s">
        <v>2035</v>
      </c>
      <c r="C206" s="17" t="s">
        <v>1551</v>
      </c>
      <c r="D206" s="17" t="s">
        <v>1403</v>
      </c>
      <c r="E206" s="17" t="s">
        <v>998</v>
      </c>
      <c r="F206" s="17" t="s">
        <v>2036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42" t="s">
        <v>3669</v>
      </c>
    </row>
    <row r="207" spans="1:13" x14ac:dyDescent="0.3">
      <c r="A207" s="17" t="s">
        <v>2037</v>
      </c>
      <c r="B207" s="17" t="s">
        <v>2038</v>
      </c>
      <c r="C207" s="17" t="s">
        <v>1293</v>
      </c>
      <c r="D207" s="17" t="s">
        <v>1403</v>
      </c>
      <c r="E207" s="17" t="s">
        <v>1224</v>
      </c>
      <c r="F207" s="17" t="s">
        <v>2039</v>
      </c>
      <c r="G207" s="18">
        <v>1</v>
      </c>
      <c r="H207" s="18">
        <v>5</v>
      </c>
      <c r="I207" s="19">
        <v>0</v>
      </c>
      <c r="J207" s="20">
        <v>1</v>
      </c>
      <c r="K207" s="21">
        <v>0</v>
      </c>
      <c r="L207" s="22">
        <v>0</v>
      </c>
      <c r="M207" s="42" t="s">
        <v>3672</v>
      </c>
    </row>
    <row r="208" spans="1:13" x14ac:dyDescent="0.3">
      <c r="A208" s="17" t="s">
        <v>2040</v>
      </c>
      <c r="B208" s="17" t="s">
        <v>2041</v>
      </c>
      <c r="C208" s="17" t="s">
        <v>2042</v>
      </c>
      <c r="D208" s="17" t="s">
        <v>1519</v>
      </c>
      <c r="E208" s="17" t="s">
        <v>1392</v>
      </c>
      <c r="F208" s="17" t="s">
        <v>2043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42" t="s">
        <v>3666</v>
      </c>
    </row>
    <row r="209" spans="1:13" x14ac:dyDescent="0.3">
      <c r="A209" s="17" t="s">
        <v>2044</v>
      </c>
      <c r="B209" s="17" t="s">
        <v>2045</v>
      </c>
      <c r="C209" s="17" t="s">
        <v>2046</v>
      </c>
      <c r="D209" s="17" t="s">
        <v>1403</v>
      </c>
      <c r="E209" s="17" t="s">
        <v>2047</v>
      </c>
      <c r="F209" s="17" t="s">
        <v>2048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42" t="s">
        <v>3665</v>
      </c>
    </row>
    <row r="210" spans="1:13" x14ac:dyDescent="0.3">
      <c r="A210" s="17" t="s">
        <v>2049</v>
      </c>
      <c r="B210" s="17" t="s">
        <v>2050</v>
      </c>
      <c r="C210" s="17" t="s">
        <v>2051</v>
      </c>
      <c r="D210" s="17" t="s">
        <v>1403</v>
      </c>
      <c r="E210" s="17" t="s">
        <v>1569</v>
      </c>
      <c r="F210" s="17" t="s">
        <v>2052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42" t="s">
        <v>3665</v>
      </c>
    </row>
    <row r="211" spans="1:13" x14ac:dyDescent="0.3">
      <c r="A211" s="17" t="s">
        <v>553</v>
      </c>
      <c r="B211" s="17" t="s">
        <v>2053</v>
      </c>
      <c r="C211" s="17" t="s">
        <v>2054</v>
      </c>
      <c r="D211" s="17" t="s">
        <v>1403</v>
      </c>
      <c r="E211" s="17" t="s">
        <v>519</v>
      </c>
      <c r="F211" s="17" t="s">
        <v>2055</v>
      </c>
      <c r="G211" s="18">
        <v>1</v>
      </c>
      <c r="H211" s="18">
        <v>1</v>
      </c>
      <c r="I211" s="19">
        <v>0</v>
      </c>
      <c r="J211" s="20">
        <v>0</v>
      </c>
      <c r="K211" s="21">
        <v>1</v>
      </c>
      <c r="L211" s="22">
        <v>0</v>
      </c>
      <c r="M211" s="42" t="s">
        <v>3669</v>
      </c>
    </row>
    <row r="212" spans="1:13" x14ac:dyDescent="0.3">
      <c r="A212" s="17" t="s">
        <v>2056</v>
      </c>
      <c r="B212" s="17" t="s">
        <v>2057</v>
      </c>
      <c r="C212" s="17" t="s">
        <v>1293</v>
      </c>
      <c r="D212" s="17" t="s">
        <v>1403</v>
      </c>
      <c r="E212" s="17" t="s">
        <v>1876</v>
      </c>
      <c r="F212" s="17" t="s">
        <v>2058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42" t="s">
        <v>3666</v>
      </c>
    </row>
    <row r="213" spans="1:13" x14ac:dyDescent="0.3">
      <c r="A213" s="17" t="s">
        <v>2059</v>
      </c>
      <c r="B213" s="17" t="s">
        <v>2060</v>
      </c>
      <c r="C213" s="17" t="s">
        <v>2033</v>
      </c>
      <c r="D213" s="17" t="s">
        <v>1403</v>
      </c>
      <c r="E213" s="17" t="s">
        <v>560</v>
      </c>
      <c r="F213" s="17" t="s">
        <v>2061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42" t="s">
        <v>3665</v>
      </c>
    </row>
    <row r="214" spans="1:13" x14ac:dyDescent="0.3">
      <c r="A214" s="17" t="s">
        <v>376</v>
      </c>
      <c r="B214" s="17" t="s">
        <v>2062</v>
      </c>
      <c r="C214" s="17" t="s">
        <v>2063</v>
      </c>
      <c r="D214" s="17" t="s">
        <v>1403</v>
      </c>
      <c r="E214" s="17" t="s">
        <v>379</v>
      </c>
      <c r="F214" s="17" t="s">
        <v>2064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42" t="s">
        <v>3669</v>
      </c>
    </row>
    <row r="215" spans="1:13" x14ac:dyDescent="0.3">
      <c r="A215" s="17" t="s">
        <v>2065</v>
      </c>
      <c r="B215" s="17" t="s">
        <v>1297</v>
      </c>
      <c r="C215" s="17" t="s">
        <v>2066</v>
      </c>
      <c r="D215" s="17" t="s">
        <v>1299</v>
      </c>
      <c r="E215" s="17" t="s">
        <v>757</v>
      </c>
      <c r="F215" s="17" t="s">
        <v>2067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42" t="s">
        <v>3666</v>
      </c>
    </row>
    <row r="216" spans="1:13" x14ac:dyDescent="0.3">
      <c r="A216" s="17" t="s">
        <v>2068</v>
      </c>
      <c r="B216" s="17" t="s">
        <v>2069</v>
      </c>
      <c r="C216" s="17" t="s">
        <v>2070</v>
      </c>
      <c r="D216" s="17" t="s">
        <v>1403</v>
      </c>
      <c r="E216" s="17" t="s">
        <v>2071</v>
      </c>
      <c r="F216" s="17" t="s">
        <v>2072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42" t="s">
        <v>3669</v>
      </c>
    </row>
    <row r="217" spans="1:13" x14ac:dyDescent="0.3">
      <c r="A217" s="17" t="s">
        <v>2073</v>
      </c>
      <c r="B217" s="17" t="s">
        <v>2074</v>
      </c>
      <c r="C217" s="17" t="s">
        <v>2075</v>
      </c>
      <c r="D217" s="17" t="s">
        <v>1299</v>
      </c>
      <c r="E217" s="17" t="s">
        <v>1290</v>
      </c>
      <c r="F217" s="17" t="s">
        <v>2076</v>
      </c>
      <c r="G217" s="18">
        <v>1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42" t="s">
        <v>3665</v>
      </c>
    </row>
    <row r="218" spans="1:13" x14ac:dyDescent="0.3">
      <c r="A218" s="17" t="s">
        <v>976</v>
      </c>
      <c r="B218" s="17" t="s">
        <v>977</v>
      </c>
      <c r="C218" s="17" t="s">
        <v>2077</v>
      </c>
      <c r="D218" s="17" t="s">
        <v>1403</v>
      </c>
      <c r="E218" s="17" t="s">
        <v>979</v>
      </c>
      <c r="F218" s="17" t="s">
        <v>2078</v>
      </c>
      <c r="G218" s="18">
        <v>1</v>
      </c>
      <c r="H218" s="18">
        <v>6</v>
      </c>
      <c r="I218" s="19">
        <v>0</v>
      </c>
      <c r="J218" s="20">
        <v>0</v>
      </c>
      <c r="K218" s="21">
        <v>0</v>
      </c>
      <c r="L218" s="22">
        <v>1</v>
      </c>
      <c r="M218" s="42" t="s">
        <v>3669</v>
      </c>
    </row>
    <row r="219" spans="1:13" x14ac:dyDescent="0.3">
      <c r="A219" s="17" t="s">
        <v>2079</v>
      </c>
      <c r="B219" s="17" t="s">
        <v>2080</v>
      </c>
      <c r="C219" s="17" t="s">
        <v>1293</v>
      </c>
      <c r="D219" s="17" t="s">
        <v>1396</v>
      </c>
      <c r="E219" s="17" t="s">
        <v>519</v>
      </c>
      <c r="F219" s="17" t="s">
        <v>2081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42" t="s">
        <v>3665</v>
      </c>
    </row>
    <row r="220" spans="1:13" x14ac:dyDescent="0.3">
      <c r="A220" s="17" t="s">
        <v>2082</v>
      </c>
      <c r="B220" s="17" t="s">
        <v>2083</v>
      </c>
      <c r="C220" s="17" t="s">
        <v>1293</v>
      </c>
      <c r="D220" s="17" t="s">
        <v>1396</v>
      </c>
      <c r="E220" s="17" t="s">
        <v>1800</v>
      </c>
      <c r="F220" s="17" t="s">
        <v>2084</v>
      </c>
      <c r="G220" s="18">
        <v>1</v>
      </c>
      <c r="H220" s="18">
        <v>4</v>
      </c>
      <c r="I220" s="19">
        <v>0</v>
      </c>
      <c r="J220" s="20">
        <v>1</v>
      </c>
      <c r="K220" s="21">
        <v>0</v>
      </c>
      <c r="L220" s="22">
        <v>0</v>
      </c>
      <c r="M220" s="42" t="s">
        <v>3666</v>
      </c>
    </row>
    <row r="221" spans="1:13" x14ac:dyDescent="0.3">
      <c r="A221" s="17" t="s">
        <v>2085</v>
      </c>
      <c r="B221" s="17" t="s">
        <v>2086</v>
      </c>
      <c r="C221" s="17" t="s">
        <v>2087</v>
      </c>
      <c r="D221" s="17" t="s">
        <v>1403</v>
      </c>
      <c r="E221" s="17" t="s">
        <v>1587</v>
      </c>
      <c r="F221" s="17" t="s">
        <v>2088</v>
      </c>
      <c r="G221" s="18">
        <v>1</v>
      </c>
      <c r="H221" s="18">
        <v>5</v>
      </c>
      <c r="I221" s="19">
        <v>0</v>
      </c>
      <c r="J221" s="20">
        <v>1</v>
      </c>
      <c r="K221" s="21">
        <v>0</v>
      </c>
      <c r="L221" s="22">
        <v>0</v>
      </c>
      <c r="M221" s="42" t="s">
        <v>3666</v>
      </c>
    </row>
    <row r="222" spans="1:13" x14ac:dyDescent="0.3">
      <c r="A222" s="17" t="s">
        <v>2089</v>
      </c>
      <c r="B222" s="17" t="s">
        <v>1297</v>
      </c>
      <c r="C222" s="17" t="s">
        <v>2090</v>
      </c>
      <c r="D222" s="17" t="s">
        <v>1299</v>
      </c>
      <c r="E222" s="17" t="s">
        <v>757</v>
      </c>
      <c r="F222" s="17" t="s">
        <v>2091</v>
      </c>
      <c r="G222" s="18">
        <v>1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42" t="s">
        <v>3666</v>
      </c>
    </row>
    <row r="223" spans="1:13" x14ac:dyDescent="0.3">
      <c r="A223" s="17" t="s">
        <v>2092</v>
      </c>
      <c r="B223" s="17" t="s">
        <v>2093</v>
      </c>
      <c r="C223" s="17" t="s">
        <v>2094</v>
      </c>
      <c r="D223" s="17" t="s">
        <v>1530</v>
      </c>
      <c r="E223" s="17" t="s">
        <v>1876</v>
      </c>
      <c r="F223" s="17" t="s">
        <v>2095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42" t="s">
        <v>3665</v>
      </c>
    </row>
    <row r="224" spans="1:13" x14ac:dyDescent="0.3">
      <c r="A224" s="17" t="s">
        <v>2096</v>
      </c>
      <c r="B224" s="17" t="s">
        <v>2097</v>
      </c>
      <c r="C224" s="17" t="s">
        <v>1293</v>
      </c>
      <c r="D224" s="17" t="s">
        <v>2098</v>
      </c>
      <c r="E224" s="17" t="s">
        <v>916</v>
      </c>
      <c r="F224" s="17" t="s">
        <v>2099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42" t="s">
        <v>3666</v>
      </c>
    </row>
    <row r="225" spans="1:13" x14ac:dyDescent="0.3">
      <c r="A225" s="17" t="s">
        <v>2100</v>
      </c>
      <c r="B225" s="17" t="s">
        <v>2101</v>
      </c>
      <c r="C225" s="17" t="s">
        <v>1293</v>
      </c>
      <c r="D225" s="17" t="s">
        <v>1604</v>
      </c>
      <c r="E225" s="17" t="s">
        <v>402</v>
      </c>
      <c r="F225" s="17" t="s">
        <v>2102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42" t="s">
        <v>3666</v>
      </c>
    </row>
    <row r="226" spans="1:13" x14ac:dyDescent="0.3">
      <c r="A226" s="17" t="s">
        <v>1193</v>
      </c>
      <c r="B226" s="17" t="s">
        <v>2103</v>
      </c>
      <c r="C226" s="17" t="s">
        <v>2104</v>
      </c>
      <c r="D226" s="17" t="s">
        <v>1403</v>
      </c>
      <c r="E226" s="17" t="s">
        <v>1196</v>
      </c>
      <c r="F226" s="17" t="s">
        <v>2105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42" t="s">
        <v>3669</v>
      </c>
    </row>
    <row r="227" spans="1:13" x14ac:dyDescent="0.3">
      <c r="A227" s="17" t="s">
        <v>2106</v>
      </c>
      <c r="B227" s="17" t="s">
        <v>1297</v>
      </c>
      <c r="C227" s="17" t="s">
        <v>2107</v>
      </c>
      <c r="D227" s="17" t="s">
        <v>1299</v>
      </c>
      <c r="E227" s="17" t="s">
        <v>757</v>
      </c>
      <c r="F227" s="17" t="s">
        <v>2108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42" t="s">
        <v>3665</v>
      </c>
    </row>
    <row r="228" spans="1:13" x14ac:dyDescent="0.3">
      <c r="A228" s="17" t="s">
        <v>2109</v>
      </c>
      <c r="B228" s="17" t="s">
        <v>2110</v>
      </c>
      <c r="C228" s="17" t="s">
        <v>1508</v>
      </c>
      <c r="D228" s="17" t="s">
        <v>1299</v>
      </c>
      <c r="E228" s="17" t="s">
        <v>387</v>
      </c>
      <c r="F228" s="17" t="s">
        <v>2111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42" t="s">
        <v>3666</v>
      </c>
    </row>
    <row r="229" spans="1:13" x14ac:dyDescent="0.3">
      <c r="A229" s="17" t="s">
        <v>2112</v>
      </c>
      <c r="B229" s="17" t="s">
        <v>2113</v>
      </c>
      <c r="C229" s="17" t="s">
        <v>2114</v>
      </c>
      <c r="D229" s="17" t="s">
        <v>2115</v>
      </c>
      <c r="E229" s="17" t="s">
        <v>729</v>
      </c>
      <c r="F229" s="17" t="s">
        <v>2116</v>
      </c>
      <c r="G229" s="18">
        <v>1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42" t="s">
        <v>3666</v>
      </c>
    </row>
    <row r="230" spans="1:13" x14ac:dyDescent="0.3">
      <c r="A230" s="17" t="s">
        <v>805</v>
      </c>
      <c r="B230" s="17" t="s">
        <v>2117</v>
      </c>
      <c r="C230" s="17" t="s">
        <v>2118</v>
      </c>
      <c r="D230" s="17" t="s">
        <v>1664</v>
      </c>
      <c r="E230" s="17" t="s">
        <v>740</v>
      </c>
      <c r="F230" s="17" t="s">
        <v>2119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42" t="s">
        <v>3671</v>
      </c>
    </row>
    <row r="231" spans="1:13" x14ac:dyDescent="0.3">
      <c r="A231" s="17" t="s">
        <v>2120</v>
      </c>
      <c r="B231" s="17" t="s">
        <v>2121</v>
      </c>
      <c r="C231" s="17" t="s">
        <v>2122</v>
      </c>
      <c r="D231" s="17" t="s">
        <v>1403</v>
      </c>
      <c r="E231" s="17" t="s">
        <v>994</v>
      </c>
      <c r="F231" s="17" t="s">
        <v>2123</v>
      </c>
      <c r="G231" s="18">
        <v>1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42" t="s">
        <v>3665</v>
      </c>
    </row>
    <row r="232" spans="1:13" x14ac:dyDescent="0.3">
      <c r="A232" s="17" t="s">
        <v>2124</v>
      </c>
      <c r="B232" s="17" t="s">
        <v>2125</v>
      </c>
      <c r="C232" s="17" t="s">
        <v>1293</v>
      </c>
      <c r="D232" s="17" t="s">
        <v>1403</v>
      </c>
      <c r="E232" s="17" t="s">
        <v>1464</v>
      </c>
      <c r="F232" s="17" t="s">
        <v>2126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42" t="s">
        <v>3665</v>
      </c>
    </row>
    <row r="233" spans="1:13" x14ac:dyDescent="0.3">
      <c r="A233" s="17" t="s">
        <v>2127</v>
      </c>
      <c r="B233" s="17" t="s">
        <v>1949</v>
      </c>
      <c r="C233" s="17" t="s">
        <v>2128</v>
      </c>
      <c r="D233" s="17" t="s">
        <v>1299</v>
      </c>
      <c r="E233" s="17" t="s">
        <v>1950</v>
      </c>
      <c r="F233" s="17" t="s">
        <v>2129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42" t="s">
        <v>3665</v>
      </c>
    </row>
    <row r="234" spans="1:13" x14ac:dyDescent="0.3">
      <c r="A234" s="17" t="s">
        <v>1132</v>
      </c>
      <c r="B234" s="17" t="s">
        <v>2130</v>
      </c>
      <c r="C234" s="17" t="s">
        <v>2131</v>
      </c>
      <c r="D234" s="17" t="s">
        <v>1403</v>
      </c>
      <c r="E234" s="17" t="s">
        <v>994</v>
      </c>
      <c r="F234" s="17" t="s">
        <v>2132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42" t="s">
        <v>3668</v>
      </c>
    </row>
    <row r="235" spans="1:13" x14ac:dyDescent="0.3">
      <c r="A235" s="17" t="s">
        <v>2133</v>
      </c>
      <c r="B235" s="17" t="s">
        <v>1893</v>
      </c>
      <c r="C235" s="17" t="s">
        <v>2134</v>
      </c>
      <c r="D235" s="17" t="s">
        <v>1895</v>
      </c>
      <c r="E235" s="17" t="s">
        <v>1569</v>
      </c>
      <c r="F235" s="17" t="s">
        <v>2135</v>
      </c>
      <c r="G235" s="18">
        <v>1</v>
      </c>
      <c r="H235" s="18">
        <v>3</v>
      </c>
      <c r="I235" s="19">
        <v>0</v>
      </c>
      <c r="J235" s="20">
        <v>1</v>
      </c>
      <c r="K235" s="21">
        <v>0</v>
      </c>
      <c r="L235" s="22">
        <v>0</v>
      </c>
      <c r="M235" s="42" t="s">
        <v>3665</v>
      </c>
    </row>
    <row r="236" spans="1:13" x14ac:dyDescent="0.3">
      <c r="A236" s="17" t="s">
        <v>2136</v>
      </c>
      <c r="B236" s="17" t="s">
        <v>2137</v>
      </c>
      <c r="C236" s="17" t="s">
        <v>1293</v>
      </c>
      <c r="D236" s="17" t="s">
        <v>1403</v>
      </c>
      <c r="E236" s="17" t="s">
        <v>2138</v>
      </c>
      <c r="F236" s="17" t="s">
        <v>2139</v>
      </c>
      <c r="G236" s="18">
        <v>1</v>
      </c>
      <c r="H236" s="18">
        <v>1</v>
      </c>
      <c r="I236" s="19">
        <v>1</v>
      </c>
      <c r="J236" s="20">
        <v>0</v>
      </c>
      <c r="K236" s="21">
        <v>0</v>
      </c>
      <c r="L236" s="22">
        <v>0</v>
      </c>
      <c r="M236" s="42" t="s">
        <v>3666</v>
      </c>
    </row>
    <row r="237" spans="1:13" x14ac:dyDescent="0.3">
      <c r="A237" s="17" t="s">
        <v>2140</v>
      </c>
      <c r="B237" s="17" t="s">
        <v>1593</v>
      </c>
      <c r="C237" s="17" t="s">
        <v>2063</v>
      </c>
      <c r="D237" s="17" t="s">
        <v>1314</v>
      </c>
      <c r="E237" s="17" t="s">
        <v>1594</v>
      </c>
      <c r="F237" s="17" t="s">
        <v>2141</v>
      </c>
      <c r="G237" s="18">
        <v>1</v>
      </c>
      <c r="H237" s="18">
        <v>1</v>
      </c>
      <c r="I237" s="19">
        <v>1</v>
      </c>
      <c r="J237" s="20">
        <v>0</v>
      </c>
      <c r="K237" s="21">
        <v>0</v>
      </c>
      <c r="L237" s="22">
        <v>0</v>
      </c>
      <c r="M237" s="42" t="s">
        <v>3666</v>
      </c>
    </row>
    <row r="238" spans="1:13" x14ac:dyDescent="0.3">
      <c r="A238" s="17" t="s">
        <v>2142</v>
      </c>
      <c r="B238" s="17" t="s">
        <v>2143</v>
      </c>
      <c r="C238" s="17" t="s">
        <v>2144</v>
      </c>
      <c r="D238" s="17" t="s">
        <v>1403</v>
      </c>
      <c r="E238" s="17" t="s">
        <v>700</v>
      </c>
      <c r="F238" s="17" t="s">
        <v>2145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42" t="s">
        <v>3665</v>
      </c>
    </row>
    <row r="239" spans="1:13" x14ac:dyDescent="0.3">
      <c r="A239" s="17" t="s">
        <v>808</v>
      </c>
      <c r="B239" s="17" t="s">
        <v>2146</v>
      </c>
      <c r="C239" s="17" t="s">
        <v>1293</v>
      </c>
      <c r="D239" s="17" t="s">
        <v>1403</v>
      </c>
      <c r="E239" s="17" t="s">
        <v>740</v>
      </c>
      <c r="F239" s="17" t="s">
        <v>2147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42" t="s">
        <v>3671</v>
      </c>
    </row>
    <row r="240" spans="1:13" x14ac:dyDescent="0.3">
      <c r="A240" s="17" t="s">
        <v>2148</v>
      </c>
      <c r="B240" s="17" t="s">
        <v>2149</v>
      </c>
      <c r="C240" s="17" t="s">
        <v>2150</v>
      </c>
      <c r="D240" s="17" t="s">
        <v>1314</v>
      </c>
      <c r="E240" s="17" t="s">
        <v>2151</v>
      </c>
      <c r="F240" s="17" t="s">
        <v>2152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42" t="s">
        <v>3665</v>
      </c>
    </row>
    <row r="241" spans="1:13" x14ac:dyDescent="0.3">
      <c r="A241" s="17" t="s">
        <v>1067</v>
      </c>
      <c r="B241" s="17" t="s">
        <v>2153</v>
      </c>
      <c r="C241" s="17" t="s">
        <v>2154</v>
      </c>
      <c r="D241" s="17" t="s">
        <v>2155</v>
      </c>
      <c r="E241" s="17" t="s">
        <v>1069</v>
      </c>
      <c r="F241" s="17" t="s">
        <v>2156</v>
      </c>
      <c r="G241" s="18">
        <v>1</v>
      </c>
      <c r="H241" s="18">
        <v>1</v>
      </c>
      <c r="I241" s="19">
        <v>0</v>
      </c>
      <c r="J241" s="20">
        <v>0</v>
      </c>
      <c r="K241" s="21">
        <v>0</v>
      </c>
      <c r="L241" s="22">
        <v>1</v>
      </c>
      <c r="M241" s="42" t="s">
        <v>3669</v>
      </c>
    </row>
    <row r="242" spans="1:13" x14ac:dyDescent="0.3">
      <c r="A242" s="17" t="s">
        <v>2157</v>
      </c>
      <c r="B242" s="17" t="s">
        <v>2158</v>
      </c>
      <c r="C242" s="17" t="s">
        <v>1293</v>
      </c>
      <c r="D242" s="17" t="s">
        <v>1403</v>
      </c>
      <c r="E242" s="17" t="s">
        <v>998</v>
      </c>
      <c r="F242" s="17" t="s">
        <v>2159</v>
      </c>
      <c r="G242" s="18">
        <v>1</v>
      </c>
      <c r="H242" s="18">
        <v>3</v>
      </c>
      <c r="I242" s="19">
        <v>0</v>
      </c>
      <c r="J242" s="20">
        <v>1</v>
      </c>
      <c r="K242" s="21">
        <v>0</v>
      </c>
      <c r="L242" s="22">
        <v>0</v>
      </c>
      <c r="M242" s="42" t="s">
        <v>3666</v>
      </c>
    </row>
    <row r="243" spans="1:13" x14ac:dyDescent="0.3">
      <c r="A243" s="17" t="s">
        <v>2160</v>
      </c>
      <c r="B243" s="17" t="s">
        <v>2161</v>
      </c>
      <c r="C243" s="17" t="s">
        <v>2162</v>
      </c>
      <c r="D243" s="17" t="s">
        <v>1403</v>
      </c>
      <c r="E243" s="17" t="s">
        <v>2163</v>
      </c>
      <c r="F243" s="17" t="s">
        <v>2164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42" t="s">
        <v>3665</v>
      </c>
    </row>
    <row r="244" spans="1:13" x14ac:dyDescent="0.3">
      <c r="A244" s="17" t="s">
        <v>1263</v>
      </c>
      <c r="B244" s="17" t="s">
        <v>2165</v>
      </c>
      <c r="C244" s="17" t="s">
        <v>2166</v>
      </c>
      <c r="D244" s="17" t="s">
        <v>1403</v>
      </c>
      <c r="E244" s="17" t="s">
        <v>519</v>
      </c>
      <c r="F244" s="17" t="s">
        <v>2167</v>
      </c>
      <c r="G244" s="18">
        <v>1</v>
      </c>
      <c r="H244" s="18">
        <v>3</v>
      </c>
      <c r="I244" s="19">
        <v>0</v>
      </c>
      <c r="J244" s="20">
        <v>0</v>
      </c>
      <c r="K244" s="21">
        <v>0</v>
      </c>
      <c r="L244" s="22">
        <v>1</v>
      </c>
      <c r="M244" s="42" t="s">
        <v>3669</v>
      </c>
    </row>
    <row r="245" spans="1:13" x14ac:dyDescent="0.3">
      <c r="A245" s="17" t="s">
        <v>2168</v>
      </c>
      <c r="B245" s="17" t="s">
        <v>2169</v>
      </c>
      <c r="C245" s="17" t="s">
        <v>2170</v>
      </c>
      <c r="D245" s="17" t="s">
        <v>2171</v>
      </c>
      <c r="E245" s="17" t="s">
        <v>1594</v>
      </c>
      <c r="F245" s="17" t="s">
        <v>2172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42" t="s">
        <v>3666</v>
      </c>
    </row>
    <row r="246" spans="1:13" x14ac:dyDescent="0.3">
      <c r="A246" s="17" t="s">
        <v>966</v>
      </c>
      <c r="B246" s="17" t="s">
        <v>2173</v>
      </c>
      <c r="C246" s="17" t="s">
        <v>2174</v>
      </c>
      <c r="D246" s="17" t="s">
        <v>1403</v>
      </c>
      <c r="E246" s="17" t="s">
        <v>937</v>
      </c>
      <c r="F246" s="17" t="s">
        <v>2175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42" t="s">
        <v>3669</v>
      </c>
    </row>
    <row r="247" spans="1:13" x14ac:dyDescent="0.3">
      <c r="A247" s="17" t="s">
        <v>2176</v>
      </c>
      <c r="B247" s="17" t="s">
        <v>1614</v>
      </c>
      <c r="C247" s="17" t="s">
        <v>2177</v>
      </c>
      <c r="D247" s="17" t="s">
        <v>1619</v>
      </c>
      <c r="E247" s="17" t="s">
        <v>1616</v>
      </c>
      <c r="F247" s="17" t="s">
        <v>2178</v>
      </c>
      <c r="G247" s="18">
        <v>1</v>
      </c>
      <c r="H247" s="18">
        <v>6</v>
      </c>
      <c r="I247" s="19">
        <v>0</v>
      </c>
      <c r="J247" s="20">
        <v>1</v>
      </c>
      <c r="K247" s="21">
        <v>0</v>
      </c>
      <c r="L247" s="22">
        <v>0</v>
      </c>
      <c r="M247" s="42" t="s">
        <v>3666</v>
      </c>
    </row>
    <row r="248" spans="1:13" x14ac:dyDescent="0.3">
      <c r="A248" s="17" t="s">
        <v>2179</v>
      </c>
      <c r="B248" s="17" t="s">
        <v>2180</v>
      </c>
      <c r="C248" s="17" t="s">
        <v>2075</v>
      </c>
      <c r="D248" s="17" t="s">
        <v>1299</v>
      </c>
      <c r="E248" s="17" t="s">
        <v>1290</v>
      </c>
      <c r="F248" s="17" t="s">
        <v>2181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42" t="s">
        <v>3665</v>
      </c>
    </row>
    <row r="249" spans="1:13" x14ac:dyDescent="0.3">
      <c r="A249" s="17" t="s">
        <v>2182</v>
      </c>
      <c r="B249" s="17" t="s">
        <v>2183</v>
      </c>
      <c r="C249" s="17" t="s">
        <v>1293</v>
      </c>
      <c r="D249" s="17" t="s">
        <v>1325</v>
      </c>
      <c r="E249" s="17" t="s">
        <v>906</v>
      </c>
      <c r="F249" s="17" t="s">
        <v>2184</v>
      </c>
      <c r="G249" s="18">
        <v>1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42" t="s">
        <v>3666</v>
      </c>
    </row>
    <row r="250" spans="1:13" x14ac:dyDescent="0.3">
      <c r="A250" s="17" t="s">
        <v>874</v>
      </c>
      <c r="B250" s="17" t="s">
        <v>2185</v>
      </c>
      <c r="C250" s="17" t="s">
        <v>1603</v>
      </c>
      <c r="D250" s="17" t="s">
        <v>2186</v>
      </c>
      <c r="E250" s="17" t="s">
        <v>873</v>
      </c>
      <c r="F250" s="17" t="s">
        <v>2187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42" t="s">
        <v>3669</v>
      </c>
    </row>
    <row r="251" spans="1:13" x14ac:dyDescent="0.3">
      <c r="A251" s="17" t="s">
        <v>711</v>
      </c>
      <c r="B251" s="17" t="s">
        <v>2188</v>
      </c>
      <c r="C251" s="17" t="s">
        <v>2189</v>
      </c>
      <c r="D251" s="17" t="s">
        <v>2190</v>
      </c>
      <c r="E251" s="17" t="s">
        <v>713</v>
      </c>
      <c r="F251" s="17" t="s">
        <v>2191</v>
      </c>
      <c r="G251" s="18">
        <v>1</v>
      </c>
      <c r="H251" s="18">
        <v>2</v>
      </c>
      <c r="I251" s="19">
        <v>0</v>
      </c>
      <c r="J251" s="20">
        <v>0</v>
      </c>
      <c r="K251" s="21">
        <v>1</v>
      </c>
      <c r="L251" s="22">
        <v>0</v>
      </c>
      <c r="M251" s="42" t="s">
        <v>3669</v>
      </c>
    </row>
    <row r="252" spans="1:13" x14ac:dyDescent="0.3">
      <c r="A252" s="17" t="s">
        <v>2192</v>
      </c>
      <c r="B252" s="17" t="s">
        <v>2193</v>
      </c>
      <c r="C252" s="17" t="s">
        <v>2194</v>
      </c>
      <c r="D252" s="17" t="s">
        <v>1403</v>
      </c>
      <c r="E252" s="17" t="s">
        <v>2195</v>
      </c>
      <c r="F252" s="17" t="s">
        <v>2196</v>
      </c>
      <c r="G252" s="18">
        <v>1</v>
      </c>
      <c r="H252" s="18">
        <v>1</v>
      </c>
      <c r="I252" s="19">
        <v>1</v>
      </c>
      <c r="J252" s="20">
        <v>0</v>
      </c>
      <c r="K252" s="21">
        <v>0</v>
      </c>
      <c r="L252" s="22">
        <v>0</v>
      </c>
      <c r="M252" s="42" t="s">
        <v>3666</v>
      </c>
    </row>
    <row r="253" spans="1:13" x14ac:dyDescent="0.3">
      <c r="A253" s="17" t="s">
        <v>2197</v>
      </c>
      <c r="B253" s="17" t="s">
        <v>2198</v>
      </c>
      <c r="C253" s="17" t="s">
        <v>1657</v>
      </c>
      <c r="D253" s="17" t="s">
        <v>1403</v>
      </c>
      <c r="E253" s="17" t="s">
        <v>1871</v>
      </c>
      <c r="F253" s="17" t="s">
        <v>2199</v>
      </c>
      <c r="G253" s="18">
        <v>1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42" t="s">
        <v>3666</v>
      </c>
    </row>
    <row r="254" spans="1:13" x14ac:dyDescent="0.3">
      <c r="A254" s="17" t="s">
        <v>2200</v>
      </c>
      <c r="B254" s="17" t="s">
        <v>2201</v>
      </c>
      <c r="C254" s="17" t="s">
        <v>1293</v>
      </c>
      <c r="D254" s="17" t="s">
        <v>1403</v>
      </c>
      <c r="E254" s="17" t="s">
        <v>906</v>
      </c>
      <c r="F254" s="17" t="s">
        <v>2202</v>
      </c>
      <c r="G254" s="18">
        <v>1</v>
      </c>
      <c r="H254" s="18">
        <v>3</v>
      </c>
      <c r="I254" s="19">
        <v>0</v>
      </c>
      <c r="J254" s="20">
        <v>1</v>
      </c>
      <c r="K254" s="21">
        <v>0</v>
      </c>
      <c r="L254" s="22">
        <v>0</v>
      </c>
      <c r="M254" s="42" t="s">
        <v>3665</v>
      </c>
    </row>
    <row r="255" spans="1:13" x14ac:dyDescent="0.3">
      <c r="A255" s="17" t="s">
        <v>2203</v>
      </c>
      <c r="B255" s="17" t="s">
        <v>2204</v>
      </c>
      <c r="C255" s="17" t="s">
        <v>2170</v>
      </c>
      <c r="D255" s="17" t="s">
        <v>1403</v>
      </c>
      <c r="E255" s="17" t="s">
        <v>713</v>
      </c>
      <c r="F255" s="17" t="s">
        <v>2205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42" t="s">
        <v>3665</v>
      </c>
    </row>
    <row r="256" spans="1:13" x14ac:dyDescent="0.3">
      <c r="A256" s="17" t="s">
        <v>2206</v>
      </c>
      <c r="B256" s="17" t="s">
        <v>2207</v>
      </c>
      <c r="C256" s="17" t="s">
        <v>2208</v>
      </c>
      <c r="D256" s="17" t="s">
        <v>1895</v>
      </c>
      <c r="E256" s="17" t="s">
        <v>1569</v>
      </c>
      <c r="F256" s="17" t="s">
        <v>2209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42" t="s">
        <v>3666</v>
      </c>
    </row>
    <row r="257" spans="1:13" x14ac:dyDescent="0.3">
      <c r="A257" s="17" t="s">
        <v>2210</v>
      </c>
      <c r="B257" s="17" t="s">
        <v>2211</v>
      </c>
      <c r="C257" s="17" t="s">
        <v>1462</v>
      </c>
      <c r="D257" s="17" t="s">
        <v>1299</v>
      </c>
      <c r="E257" s="17" t="s">
        <v>1706</v>
      </c>
      <c r="F257" s="17" t="s">
        <v>2212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42" t="s">
        <v>3666</v>
      </c>
    </row>
    <row r="258" spans="1:13" x14ac:dyDescent="0.3">
      <c r="A258" s="17" t="s">
        <v>2213</v>
      </c>
      <c r="B258" s="17" t="s">
        <v>2214</v>
      </c>
      <c r="C258" s="17" t="s">
        <v>1293</v>
      </c>
      <c r="D258" s="17" t="s">
        <v>2215</v>
      </c>
      <c r="E258" s="17" t="s">
        <v>2216</v>
      </c>
      <c r="F258" s="17" t="s">
        <v>2217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42" t="s">
        <v>3665</v>
      </c>
    </row>
    <row r="259" spans="1:13" x14ac:dyDescent="0.3">
      <c r="A259" s="17" t="s">
        <v>2218</v>
      </c>
      <c r="B259" s="17" t="s">
        <v>2219</v>
      </c>
      <c r="C259" s="17" t="s">
        <v>2220</v>
      </c>
      <c r="D259" s="17" t="s">
        <v>1403</v>
      </c>
      <c r="E259" s="17" t="s">
        <v>733</v>
      </c>
      <c r="F259" s="17" t="s">
        <v>2221</v>
      </c>
      <c r="G259" s="18">
        <v>1</v>
      </c>
      <c r="H259" s="18">
        <v>3</v>
      </c>
      <c r="I259" s="19">
        <v>0</v>
      </c>
      <c r="J259" s="20">
        <v>1</v>
      </c>
      <c r="K259" s="21">
        <v>0</v>
      </c>
      <c r="L259" s="22">
        <v>0</v>
      </c>
      <c r="M259" s="42" t="s">
        <v>3666</v>
      </c>
    </row>
    <row r="260" spans="1:13" x14ac:dyDescent="0.3">
      <c r="A260" s="17" t="s">
        <v>2222</v>
      </c>
      <c r="B260" s="17" t="s">
        <v>2223</v>
      </c>
      <c r="C260" s="17" t="s">
        <v>1324</v>
      </c>
      <c r="D260" s="17" t="s">
        <v>1325</v>
      </c>
      <c r="E260" s="17" t="s">
        <v>733</v>
      </c>
      <c r="F260" s="17" t="s">
        <v>2224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2" t="s">
        <v>3665</v>
      </c>
    </row>
    <row r="261" spans="1:13" x14ac:dyDescent="0.3">
      <c r="A261" s="17" t="s">
        <v>2225</v>
      </c>
      <c r="B261" s="17" t="s">
        <v>2226</v>
      </c>
      <c r="C261" s="17" t="s">
        <v>2227</v>
      </c>
      <c r="D261" s="17" t="s">
        <v>1321</v>
      </c>
      <c r="E261" s="17" t="s">
        <v>519</v>
      </c>
      <c r="F261" s="17" t="s">
        <v>2228</v>
      </c>
      <c r="G261" s="18">
        <v>1</v>
      </c>
      <c r="H261" s="18">
        <v>1</v>
      </c>
      <c r="I261" s="19">
        <v>1</v>
      </c>
      <c r="J261" s="20">
        <v>0</v>
      </c>
      <c r="K261" s="21">
        <v>0</v>
      </c>
      <c r="L261" s="22">
        <v>0</v>
      </c>
      <c r="M261" s="42" t="s">
        <v>3666</v>
      </c>
    </row>
    <row r="262" spans="1:13" x14ac:dyDescent="0.3">
      <c r="A262" s="17" t="s">
        <v>904</v>
      </c>
      <c r="B262" s="17" t="s">
        <v>2229</v>
      </c>
      <c r="C262" s="17" t="s">
        <v>1293</v>
      </c>
      <c r="D262" s="17" t="s">
        <v>1403</v>
      </c>
      <c r="E262" s="17" t="s">
        <v>906</v>
      </c>
      <c r="F262" s="17" t="s">
        <v>2230</v>
      </c>
      <c r="G262" s="18">
        <v>1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42" t="s">
        <v>3668</v>
      </c>
    </row>
    <row r="263" spans="1:13" x14ac:dyDescent="0.3">
      <c r="A263" s="17" t="s">
        <v>1134</v>
      </c>
      <c r="B263" s="17" t="s">
        <v>2231</v>
      </c>
      <c r="C263" s="17" t="s">
        <v>2232</v>
      </c>
      <c r="D263" s="17" t="s">
        <v>1403</v>
      </c>
      <c r="E263" s="17" t="s">
        <v>998</v>
      </c>
      <c r="F263" s="17" t="s">
        <v>2233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42" t="s">
        <v>3669</v>
      </c>
    </row>
    <row r="264" spans="1:13" x14ac:dyDescent="0.3">
      <c r="A264" s="17" t="s">
        <v>2234</v>
      </c>
      <c r="B264" s="17" t="s">
        <v>2235</v>
      </c>
      <c r="C264" s="17" t="s">
        <v>2236</v>
      </c>
      <c r="D264" s="17" t="s">
        <v>1895</v>
      </c>
      <c r="E264" s="17" t="s">
        <v>1569</v>
      </c>
      <c r="F264" s="17" t="s">
        <v>2237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42" t="s">
        <v>3665</v>
      </c>
    </row>
    <row r="265" spans="1:13" x14ac:dyDescent="0.3">
      <c r="A265" s="17" t="s">
        <v>816</v>
      </c>
      <c r="B265" s="17" t="s">
        <v>1977</v>
      </c>
      <c r="C265" s="17" t="s">
        <v>2238</v>
      </c>
      <c r="D265" s="17" t="s">
        <v>1403</v>
      </c>
      <c r="E265" s="17" t="s">
        <v>818</v>
      </c>
      <c r="F265" s="17" t="s">
        <v>2239</v>
      </c>
      <c r="G265" s="18">
        <v>1</v>
      </c>
      <c r="H265" s="18">
        <v>3</v>
      </c>
      <c r="I265" s="19">
        <v>0</v>
      </c>
      <c r="J265" s="20">
        <v>0</v>
      </c>
      <c r="K265" s="21">
        <v>0</v>
      </c>
      <c r="L265" s="22">
        <v>1</v>
      </c>
      <c r="M265" s="42" t="s">
        <v>3669</v>
      </c>
    </row>
    <row r="266" spans="1:13" x14ac:dyDescent="0.3">
      <c r="A266" s="17" t="s">
        <v>1102</v>
      </c>
      <c r="B266" s="17" t="s">
        <v>2240</v>
      </c>
      <c r="C266" s="17" t="s">
        <v>2241</v>
      </c>
      <c r="D266" s="17" t="s">
        <v>2242</v>
      </c>
      <c r="E266" s="17" t="s">
        <v>740</v>
      </c>
      <c r="F266" s="17" t="s">
        <v>2243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42" t="s">
        <v>3671</v>
      </c>
    </row>
    <row r="267" spans="1:13" x14ac:dyDescent="0.3">
      <c r="A267" s="17" t="s">
        <v>2244</v>
      </c>
      <c r="B267" s="17" t="s">
        <v>2245</v>
      </c>
      <c r="C267" s="17" t="s">
        <v>2246</v>
      </c>
      <c r="D267" s="17" t="s">
        <v>1895</v>
      </c>
      <c r="E267" s="17" t="s">
        <v>1569</v>
      </c>
      <c r="F267" s="17" t="s">
        <v>2247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42" t="s">
        <v>3665</v>
      </c>
    </row>
    <row r="268" spans="1:13" x14ac:dyDescent="0.3">
      <c r="A268" s="17" t="s">
        <v>773</v>
      </c>
      <c r="B268" s="17" t="s">
        <v>2248</v>
      </c>
      <c r="C268" s="17" t="s">
        <v>1293</v>
      </c>
      <c r="D268" s="17" t="s">
        <v>2249</v>
      </c>
      <c r="E268" s="17" t="s">
        <v>740</v>
      </c>
      <c r="F268" s="17" t="s">
        <v>2250</v>
      </c>
      <c r="G268" s="18">
        <v>1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42" t="s">
        <v>3671</v>
      </c>
    </row>
    <row r="269" spans="1:13" x14ac:dyDescent="0.3">
      <c r="A269" s="17" t="s">
        <v>2251</v>
      </c>
      <c r="B269" s="17" t="s">
        <v>2252</v>
      </c>
      <c r="C269" s="17" t="s">
        <v>2253</v>
      </c>
      <c r="D269" s="17" t="s">
        <v>1403</v>
      </c>
      <c r="E269" s="17" t="s">
        <v>1074</v>
      </c>
      <c r="F269" s="17" t="s">
        <v>2254</v>
      </c>
      <c r="G269" s="18">
        <v>1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42" t="s">
        <v>3666</v>
      </c>
    </row>
    <row r="270" spans="1:13" x14ac:dyDescent="0.3">
      <c r="A270" s="17" t="s">
        <v>2255</v>
      </c>
      <c r="B270" s="17" t="s">
        <v>2256</v>
      </c>
      <c r="C270" s="17" t="s">
        <v>2257</v>
      </c>
      <c r="D270" s="17" t="s">
        <v>1519</v>
      </c>
      <c r="E270" s="17" t="s">
        <v>2258</v>
      </c>
      <c r="F270" s="17" t="s">
        <v>2259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42" t="s">
        <v>3666</v>
      </c>
    </row>
    <row r="271" spans="1:13" x14ac:dyDescent="0.3">
      <c r="A271" s="17" t="s">
        <v>822</v>
      </c>
      <c r="B271" s="17" t="s">
        <v>2260</v>
      </c>
      <c r="C271" s="17" t="s">
        <v>1293</v>
      </c>
      <c r="D271" s="17" t="s">
        <v>2242</v>
      </c>
      <c r="E271" s="17" t="s">
        <v>740</v>
      </c>
      <c r="F271" s="17" t="s">
        <v>2261</v>
      </c>
      <c r="G271" s="18">
        <v>1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42" t="s">
        <v>3671</v>
      </c>
    </row>
    <row r="272" spans="1:13" x14ac:dyDescent="0.3">
      <c r="A272" s="17" t="s">
        <v>2262</v>
      </c>
      <c r="B272" s="17" t="s">
        <v>2263</v>
      </c>
      <c r="C272" s="17" t="s">
        <v>1293</v>
      </c>
      <c r="D272" s="17" t="s">
        <v>2030</v>
      </c>
      <c r="E272" s="17" t="s">
        <v>2264</v>
      </c>
      <c r="F272" s="17" t="s">
        <v>2265</v>
      </c>
      <c r="G272" s="18">
        <v>1</v>
      </c>
      <c r="H272" s="18">
        <v>6</v>
      </c>
      <c r="I272" s="19">
        <v>0</v>
      </c>
      <c r="J272" s="20">
        <v>1</v>
      </c>
      <c r="K272" s="21">
        <v>0</v>
      </c>
      <c r="L272" s="22">
        <v>0</v>
      </c>
      <c r="M272" s="42" t="s">
        <v>3668</v>
      </c>
    </row>
    <row r="273" spans="1:13" x14ac:dyDescent="0.3">
      <c r="A273" s="17" t="s">
        <v>1245</v>
      </c>
      <c r="B273" s="17" t="s">
        <v>2266</v>
      </c>
      <c r="C273" s="17" t="s">
        <v>2267</v>
      </c>
      <c r="D273" s="17" t="s">
        <v>1530</v>
      </c>
      <c r="E273" s="17" t="s">
        <v>1247</v>
      </c>
      <c r="F273" s="17" t="s">
        <v>2268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42" t="s">
        <v>3665</v>
      </c>
    </row>
    <row r="274" spans="1:13" x14ac:dyDescent="0.3">
      <c r="A274" s="17" t="s">
        <v>1238</v>
      </c>
      <c r="B274" s="17" t="s">
        <v>2269</v>
      </c>
      <c r="C274" s="17" t="s">
        <v>1293</v>
      </c>
      <c r="D274" s="17" t="s">
        <v>2270</v>
      </c>
      <c r="E274" s="17" t="s">
        <v>1240</v>
      </c>
      <c r="F274" s="17" t="s">
        <v>2271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42" t="s">
        <v>3669</v>
      </c>
    </row>
    <row r="275" spans="1:13" x14ac:dyDescent="0.3">
      <c r="A275" s="17" t="s">
        <v>2272</v>
      </c>
      <c r="B275" s="17" t="s">
        <v>2273</v>
      </c>
      <c r="C275" s="17" t="s">
        <v>1293</v>
      </c>
      <c r="D275" s="17" t="s">
        <v>1403</v>
      </c>
      <c r="E275" s="17" t="s">
        <v>998</v>
      </c>
      <c r="F275" s="17" t="s">
        <v>2274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42" t="s">
        <v>3665</v>
      </c>
    </row>
    <row r="276" spans="1:13" x14ac:dyDescent="0.3">
      <c r="A276" s="17" t="s">
        <v>2275</v>
      </c>
      <c r="B276" s="17" t="s">
        <v>2276</v>
      </c>
      <c r="C276" s="17" t="s">
        <v>1293</v>
      </c>
      <c r="D276" s="17" t="s">
        <v>1403</v>
      </c>
      <c r="E276" s="17" t="s">
        <v>733</v>
      </c>
      <c r="F276" s="17" t="s">
        <v>2277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2" t="s">
        <v>3665</v>
      </c>
    </row>
    <row r="277" spans="1:13" x14ac:dyDescent="0.3">
      <c r="A277" s="17" t="s">
        <v>2278</v>
      </c>
      <c r="B277" s="17" t="s">
        <v>2279</v>
      </c>
      <c r="C277" s="17" t="s">
        <v>2280</v>
      </c>
      <c r="D277" s="17" t="s">
        <v>1321</v>
      </c>
      <c r="E277" s="17" t="s">
        <v>1857</v>
      </c>
      <c r="F277" s="17" t="s">
        <v>2281</v>
      </c>
      <c r="G277" s="18">
        <v>1</v>
      </c>
      <c r="H277" s="18">
        <v>3</v>
      </c>
      <c r="I277" s="19">
        <v>0</v>
      </c>
      <c r="J277" s="20">
        <v>1</v>
      </c>
      <c r="K277" s="21">
        <v>0</v>
      </c>
      <c r="L277" s="22">
        <v>0</v>
      </c>
      <c r="M277" s="42" t="s">
        <v>3665</v>
      </c>
    </row>
    <row r="278" spans="1:13" x14ac:dyDescent="0.3">
      <c r="A278" s="17" t="s">
        <v>2282</v>
      </c>
      <c r="B278" s="17" t="s">
        <v>2283</v>
      </c>
      <c r="C278" s="17" t="s">
        <v>2284</v>
      </c>
      <c r="D278" s="17" t="s">
        <v>1403</v>
      </c>
      <c r="E278" s="17" t="s">
        <v>411</v>
      </c>
      <c r="F278" s="17" t="s">
        <v>2285</v>
      </c>
      <c r="G278" s="18">
        <v>1</v>
      </c>
      <c r="H278" s="18">
        <v>6</v>
      </c>
      <c r="I278" s="19">
        <v>0</v>
      </c>
      <c r="J278" s="20">
        <v>1</v>
      </c>
      <c r="K278" s="21">
        <v>0</v>
      </c>
      <c r="L278" s="22">
        <v>0</v>
      </c>
      <c r="M278" s="42" t="s">
        <v>3666</v>
      </c>
    </row>
    <row r="279" spans="1:13" x14ac:dyDescent="0.3">
      <c r="A279" s="17" t="s">
        <v>2286</v>
      </c>
      <c r="B279" s="17" t="s">
        <v>2287</v>
      </c>
      <c r="C279" s="17" t="s">
        <v>2288</v>
      </c>
      <c r="D279" s="17" t="s">
        <v>2289</v>
      </c>
      <c r="E279" s="17" t="s">
        <v>370</v>
      </c>
      <c r="F279" s="17" t="s">
        <v>2290</v>
      </c>
      <c r="G279" s="18">
        <v>1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42" t="s">
        <v>3666</v>
      </c>
    </row>
    <row r="280" spans="1:13" x14ac:dyDescent="0.3">
      <c r="A280" s="17" t="s">
        <v>2291</v>
      </c>
      <c r="B280" s="17" t="s">
        <v>2292</v>
      </c>
      <c r="C280" s="17" t="s">
        <v>2293</v>
      </c>
      <c r="D280" s="17" t="s">
        <v>2294</v>
      </c>
      <c r="E280" s="17" t="s">
        <v>2295</v>
      </c>
      <c r="F280" s="17" t="s">
        <v>2296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42" t="s">
        <v>3666</v>
      </c>
    </row>
    <row r="281" spans="1:13" x14ac:dyDescent="0.3">
      <c r="A281" s="17" t="s">
        <v>2297</v>
      </c>
      <c r="B281" s="17" t="s">
        <v>2298</v>
      </c>
      <c r="C281" s="17" t="s">
        <v>1293</v>
      </c>
      <c r="D281" s="17" t="s">
        <v>1299</v>
      </c>
      <c r="E281" s="17" t="s">
        <v>629</v>
      </c>
      <c r="F281" s="17" t="s">
        <v>2299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42" t="s">
        <v>3665</v>
      </c>
    </row>
    <row r="282" spans="1:13" x14ac:dyDescent="0.3">
      <c r="A282" s="17" t="s">
        <v>985</v>
      </c>
      <c r="B282" s="17" t="s">
        <v>2300</v>
      </c>
      <c r="C282" s="17" t="s">
        <v>2029</v>
      </c>
      <c r="D282" s="17" t="s">
        <v>2030</v>
      </c>
      <c r="E282" s="17" t="s">
        <v>984</v>
      </c>
      <c r="F282" s="17" t="s">
        <v>2301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42" t="s">
        <v>3669</v>
      </c>
    </row>
    <row r="283" spans="1:13" x14ac:dyDescent="0.3">
      <c r="A283" s="17" t="s">
        <v>482</v>
      </c>
      <c r="B283" s="17" t="s">
        <v>2302</v>
      </c>
      <c r="C283" s="17" t="s">
        <v>1293</v>
      </c>
      <c r="D283" s="17" t="s">
        <v>1289</v>
      </c>
      <c r="E283" s="17" t="s">
        <v>485</v>
      </c>
      <c r="F283" s="17" t="s">
        <v>2303</v>
      </c>
      <c r="G283" s="18">
        <v>1</v>
      </c>
      <c r="H283" s="18">
        <v>2</v>
      </c>
      <c r="I283" s="19">
        <v>0</v>
      </c>
      <c r="J283" s="20">
        <v>0</v>
      </c>
      <c r="K283" s="21">
        <v>1</v>
      </c>
      <c r="L283" s="22">
        <v>0</v>
      </c>
      <c r="M283" s="42" t="s">
        <v>3669</v>
      </c>
    </row>
    <row r="284" spans="1:13" x14ac:dyDescent="0.3">
      <c r="A284" s="17" t="s">
        <v>2304</v>
      </c>
      <c r="B284" s="17" t="s">
        <v>2305</v>
      </c>
      <c r="C284" s="17" t="s">
        <v>1293</v>
      </c>
      <c r="D284" s="17" t="s">
        <v>1530</v>
      </c>
      <c r="E284" s="17" t="s">
        <v>1770</v>
      </c>
      <c r="F284" s="17" t="s">
        <v>2306</v>
      </c>
      <c r="G284" s="18">
        <v>1</v>
      </c>
      <c r="H284" s="18">
        <v>4</v>
      </c>
      <c r="I284" s="19">
        <v>0</v>
      </c>
      <c r="J284" s="20">
        <v>1</v>
      </c>
      <c r="K284" s="21">
        <v>0</v>
      </c>
      <c r="L284" s="22">
        <v>0</v>
      </c>
      <c r="M284" s="42" t="s">
        <v>3666</v>
      </c>
    </row>
    <row r="285" spans="1:13" x14ac:dyDescent="0.3">
      <c r="A285" s="17" t="s">
        <v>1097</v>
      </c>
      <c r="B285" s="17" t="s">
        <v>2307</v>
      </c>
      <c r="C285" s="17" t="s">
        <v>2308</v>
      </c>
      <c r="D285" s="17" t="s">
        <v>1403</v>
      </c>
      <c r="E285" s="17" t="s">
        <v>744</v>
      </c>
      <c r="F285" s="17" t="s">
        <v>2309</v>
      </c>
      <c r="G285" s="18">
        <v>1</v>
      </c>
      <c r="H285" s="18">
        <v>5</v>
      </c>
      <c r="I285" s="19">
        <v>0</v>
      </c>
      <c r="J285" s="20">
        <v>0</v>
      </c>
      <c r="K285" s="21">
        <v>0</v>
      </c>
      <c r="L285" s="22">
        <v>1</v>
      </c>
      <c r="M285" s="42" t="s">
        <v>3669</v>
      </c>
    </row>
    <row r="286" spans="1:13" x14ac:dyDescent="0.3">
      <c r="A286" s="17" t="s">
        <v>2310</v>
      </c>
      <c r="B286" s="17" t="s">
        <v>2311</v>
      </c>
      <c r="C286" s="17" t="s">
        <v>1349</v>
      </c>
      <c r="D286" s="17" t="s">
        <v>1403</v>
      </c>
      <c r="E286" s="17" t="s">
        <v>2312</v>
      </c>
      <c r="F286" s="17" t="s">
        <v>2310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42" t="s">
        <v>3666</v>
      </c>
    </row>
    <row r="287" spans="1:13" x14ac:dyDescent="0.3">
      <c r="A287" s="17" t="s">
        <v>1092</v>
      </c>
      <c r="B287" s="17" t="s">
        <v>2313</v>
      </c>
      <c r="C287" s="17" t="s">
        <v>2314</v>
      </c>
      <c r="D287" s="17" t="s">
        <v>2315</v>
      </c>
      <c r="E287" s="17" t="s">
        <v>744</v>
      </c>
      <c r="F287" s="17" t="s">
        <v>2316</v>
      </c>
      <c r="G287" s="18">
        <v>1</v>
      </c>
      <c r="H287" s="18">
        <v>1</v>
      </c>
      <c r="I287" s="19">
        <v>0</v>
      </c>
      <c r="J287" s="20">
        <v>0</v>
      </c>
      <c r="K287" s="21">
        <v>0</v>
      </c>
      <c r="L287" s="22">
        <v>1</v>
      </c>
      <c r="M287" s="42" t="s">
        <v>3669</v>
      </c>
    </row>
    <row r="288" spans="1:13" x14ac:dyDescent="0.3">
      <c r="A288" s="17" t="s">
        <v>422</v>
      </c>
      <c r="B288" s="17" t="s">
        <v>2317</v>
      </c>
      <c r="C288" s="17" t="s">
        <v>2318</v>
      </c>
      <c r="D288" s="17" t="s">
        <v>2319</v>
      </c>
      <c r="E288" s="17" t="s">
        <v>425</v>
      </c>
      <c r="F288" s="17" t="s">
        <v>2320</v>
      </c>
      <c r="G288" s="18">
        <v>1</v>
      </c>
      <c r="H288" s="18">
        <v>1</v>
      </c>
      <c r="I288" s="19">
        <v>0</v>
      </c>
      <c r="J288" s="20">
        <v>0</v>
      </c>
      <c r="K288" s="21">
        <v>1</v>
      </c>
      <c r="L288" s="22">
        <v>0</v>
      </c>
      <c r="M288" s="42" t="s">
        <v>3669</v>
      </c>
    </row>
    <row r="289" spans="1:13" x14ac:dyDescent="0.3">
      <c r="A289" s="17" t="s">
        <v>2321</v>
      </c>
      <c r="B289" s="17" t="s">
        <v>2093</v>
      </c>
      <c r="C289" s="17" t="s">
        <v>2322</v>
      </c>
      <c r="D289" s="17" t="s">
        <v>2323</v>
      </c>
      <c r="E289" s="17" t="s">
        <v>1876</v>
      </c>
      <c r="F289" s="17" t="s">
        <v>2324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42" t="s">
        <v>3665</v>
      </c>
    </row>
    <row r="290" spans="1:13" x14ac:dyDescent="0.3">
      <c r="A290" s="17" t="s">
        <v>2325</v>
      </c>
      <c r="B290" s="17" t="s">
        <v>2326</v>
      </c>
      <c r="C290" s="17" t="s">
        <v>2327</v>
      </c>
      <c r="D290" s="17" t="s">
        <v>2328</v>
      </c>
      <c r="E290" s="17" t="s">
        <v>485</v>
      </c>
      <c r="F290" s="17" t="s">
        <v>2329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42" t="s">
        <v>3665</v>
      </c>
    </row>
    <row r="291" spans="1:13" x14ac:dyDescent="0.3">
      <c r="A291" s="17" t="s">
        <v>2330</v>
      </c>
      <c r="B291" s="17" t="s">
        <v>2331</v>
      </c>
      <c r="C291" s="17" t="s">
        <v>2332</v>
      </c>
      <c r="D291" s="17" t="s">
        <v>1299</v>
      </c>
      <c r="E291" s="17" t="s">
        <v>2333</v>
      </c>
      <c r="F291" s="17" t="s">
        <v>2334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2" t="s">
        <v>3666</v>
      </c>
    </row>
    <row r="292" spans="1:13" x14ac:dyDescent="0.3">
      <c r="A292" s="17" t="s">
        <v>2335</v>
      </c>
      <c r="B292" s="17" t="s">
        <v>2336</v>
      </c>
      <c r="C292" s="17" t="s">
        <v>2337</v>
      </c>
      <c r="D292" s="17" t="s">
        <v>1916</v>
      </c>
      <c r="E292" s="17" t="s">
        <v>431</v>
      </c>
      <c r="F292" s="17" t="s">
        <v>2338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42" t="s">
        <v>3668</v>
      </c>
    </row>
    <row r="293" spans="1:13" x14ac:dyDescent="0.3">
      <c r="A293" s="17" t="s">
        <v>2339</v>
      </c>
      <c r="B293" s="17" t="s">
        <v>2340</v>
      </c>
      <c r="C293" s="17" t="s">
        <v>1293</v>
      </c>
      <c r="D293" s="17" t="s">
        <v>1530</v>
      </c>
      <c r="E293" s="17" t="s">
        <v>2341</v>
      </c>
      <c r="F293" s="17" t="s">
        <v>2342</v>
      </c>
      <c r="G293" s="18">
        <v>1</v>
      </c>
      <c r="H293" s="18">
        <v>3</v>
      </c>
      <c r="I293" s="19">
        <v>0</v>
      </c>
      <c r="J293" s="20">
        <v>1</v>
      </c>
      <c r="K293" s="21">
        <v>0</v>
      </c>
      <c r="L293" s="22">
        <v>0</v>
      </c>
      <c r="M293" s="42" t="s">
        <v>3665</v>
      </c>
    </row>
    <row r="294" spans="1:13" x14ac:dyDescent="0.3">
      <c r="A294" s="17" t="s">
        <v>2343</v>
      </c>
      <c r="B294" s="17" t="s">
        <v>2344</v>
      </c>
      <c r="C294" s="17" t="s">
        <v>2345</v>
      </c>
      <c r="D294" s="17" t="s">
        <v>1396</v>
      </c>
      <c r="E294" s="17" t="s">
        <v>757</v>
      </c>
      <c r="F294" s="17" t="s">
        <v>2346</v>
      </c>
      <c r="G294" s="18">
        <v>1</v>
      </c>
      <c r="H294" s="18">
        <v>3</v>
      </c>
      <c r="I294" s="19">
        <v>0</v>
      </c>
      <c r="J294" s="20">
        <v>1</v>
      </c>
      <c r="K294" s="21">
        <v>0</v>
      </c>
      <c r="L294" s="22">
        <v>0</v>
      </c>
      <c r="M294" s="42" t="s">
        <v>3666</v>
      </c>
    </row>
    <row r="295" spans="1:13" x14ac:dyDescent="0.3">
      <c r="A295" s="17" t="s">
        <v>2347</v>
      </c>
      <c r="B295" s="17" t="s">
        <v>2348</v>
      </c>
      <c r="C295" s="17" t="s">
        <v>1293</v>
      </c>
      <c r="D295" s="17" t="s">
        <v>1403</v>
      </c>
      <c r="E295" s="17" t="s">
        <v>1438</v>
      </c>
      <c r="F295" s="17" t="s">
        <v>2347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42" t="s">
        <v>3665</v>
      </c>
    </row>
    <row r="296" spans="1:13" x14ac:dyDescent="0.3">
      <c r="A296" s="17" t="s">
        <v>2349</v>
      </c>
      <c r="B296" s="17" t="s">
        <v>2350</v>
      </c>
      <c r="C296" s="17" t="s">
        <v>2351</v>
      </c>
      <c r="D296" s="17" t="s">
        <v>1403</v>
      </c>
      <c r="E296" s="17" t="s">
        <v>994</v>
      </c>
      <c r="F296" s="17" t="s">
        <v>2352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42" t="s">
        <v>3665</v>
      </c>
    </row>
    <row r="297" spans="1:13" x14ac:dyDescent="0.3">
      <c r="A297" s="17" t="s">
        <v>2353</v>
      </c>
      <c r="B297" s="17" t="s">
        <v>1940</v>
      </c>
      <c r="C297" s="17" t="s">
        <v>1941</v>
      </c>
      <c r="D297" s="17" t="s">
        <v>2354</v>
      </c>
      <c r="E297" s="17" t="s">
        <v>1315</v>
      </c>
      <c r="F297" s="17" t="s">
        <v>2355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42" t="s">
        <v>3666</v>
      </c>
    </row>
    <row r="298" spans="1:13" x14ac:dyDescent="0.3">
      <c r="A298" s="17" t="s">
        <v>2356</v>
      </c>
      <c r="B298" s="17" t="s">
        <v>2357</v>
      </c>
      <c r="C298" s="17" t="s">
        <v>1293</v>
      </c>
      <c r="D298" s="17" t="s">
        <v>1403</v>
      </c>
      <c r="E298" s="17" t="s">
        <v>1587</v>
      </c>
      <c r="F298" s="17" t="s">
        <v>2358</v>
      </c>
      <c r="G298" s="18">
        <v>1</v>
      </c>
      <c r="H298" s="18">
        <v>3</v>
      </c>
      <c r="I298" s="19">
        <v>0</v>
      </c>
      <c r="J298" s="20">
        <v>1</v>
      </c>
      <c r="K298" s="21">
        <v>0</v>
      </c>
      <c r="L298" s="22">
        <v>0</v>
      </c>
      <c r="M298" s="42" t="s">
        <v>3666</v>
      </c>
    </row>
    <row r="299" spans="1:13" x14ac:dyDescent="0.3">
      <c r="A299" s="17" t="s">
        <v>2359</v>
      </c>
      <c r="B299" s="17" t="s">
        <v>2360</v>
      </c>
      <c r="C299" s="17" t="s">
        <v>1967</v>
      </c>
      <c r="D299" s="17" t="s">
        <v>1403</v>
      </c>
      <c r="E299" s="17" t="s">
        <v>1224</v>
      </c>
      <c r="F299" s="17" t="s">
        <v>2361</v>
      </c>
      <c r="G299" s="18">
        <v>1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42" t="s">
        <v>3666</v>
      </c>
    </row>
    <row r="300" spans="1:13" x14ac:dyDescent="0.3">
      <c r="A300" s="17" t="s">
        <v>2362</v>
      </c>
      <c r="B300" s="17" t="s">
        <v>1893</v>
      </c>
      <c r="C300" s="17" t="s">
        <v>2363</v>
      </c>
      <c r="D300" s="17" t="s">
        <v>1895</v>
      </c>
      <c r="E300" s="17" t="s">
        <v>1569</v>
      </c>
      <c r="F300" s="17" t="s">
        <v>2364</v>
      </c>
      <c r="G300" s="18">
        <v>1</v>
      </c>
      <c r="H300" s="18">
        <v>3</v>
      </c>
      <c r="I300" s="19">
        <v>0</v>
      </c>
      <c r="J300" s="20">
        <v>1</v>
      </c>
      <c r="K300" s="21">
        <v>0</v>
      </c>
      <c r="L300" s="22">
        <v>0</v>
      </c>
      <c r="M300" s="42" t="s">
        <v>3666</v>
      </c>
    </row>
    <row r="301" spans="1:13" x14ac:dyDescent="0.3">
      <c r="A301" s="17" t="s">
        <v>2365</v>
      </c>
      <c r="B301" s="17" t="s">
        <v>2366</v>
      </c>
      <c r="C301" s="17" t="s">
        <v>2367</v>
      </c>
      <c r="D301" s="17" t="s">
        <v>1304</v>
      </c>
      <c r="E301" s="17" t="s">
        <v>1706</v>
      </c>
      <c r="F301" s="17" t="s">
        <v>2368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42" t="s">
        <v>3665</v>
      </c>
    </row>
    <row r="302" spans="1:13" x14ac:dyDescent="0.3">
      <c r="A302" s="17" t="s">
        <v>2369</v>
      </c>
      <c r="B302" s="17" t="s">
        <v>2370</v>
      </c>
      <c r="C302" s="17" t="s">
        <v>1293</v>
      </c>
      <c r="D302" s="17" t="s">
        <v>2371</v>
      </c>
      <c r="E302" s="17" t="s">
        <v>2372</v>
      </c>
      <c r="F302" s="17" t="s">
        <v>2373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42" t="s">
        <v>3665</v>
      </c>
    </row>
    <row r="303" spans="1:13" x14ac:dyDescent="0.3">
      <c r="A303" s="17" t="s">
        <v>970</v>
      </c>
      <c r="B303" s="17" t="s">
        <v>2374</v>
      </c>
      <c r="C303" s="17" t="s">
        <v>1293</v>
      </c>
      <c r="D303" s="17" t="s">
        <v>1325</v>
      </c>
      <c r="E303" s="17" t="s">
        <v>757</v>
      </c>
      <c r="F303" s="17" t="s">
        <v>2375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42" t="s">
        <v>3669</v>
      </c>
    </row>
    <row r="304" spans="1:13" x14ac:dyDescent="0.3">
      <c r="A304" s="17" t="s">
        <v>2376</v>
      </c>
      <c r="B304" s="17" t="s">
        <v>1297</v>
      </c>
      <c r="C304" s="17" t="s">
        <v>2377</v>
      </c>
      <c r="D304" s="17" t="s">
        <v>1299</v>
      </c>
      <c r="E304" s="17" t="s">
        <v>757</v>
      </c>
      <c r="F304" s="17" t="s">
        <v>2378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42" t="s">
        <v>3665</v>
      </c>
    </row>
    <row r="305" spans="1:13" x14ac:dyDescent="0.3">
      <c r="A305" s="17" t="s">
        <v>763</v>
      </c>
      <c r="B305" s="17" t="s">
        <v>2379</v>
      </c>
      <c r="C305" s="17" t="s">
        <v>1293</v>
      </c>
      <c r="D305" s="17" t="s">
        <v>1639</v>
      </c>
      <c r="E305" s="17" t="s">
        <v>761</v>
      </c>
      <c r="F305" s="17" t="s">
        <v>2380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42" t="s">
        <v>3668</v>
      </c>
    </row>
    <row r="306" spans="1:13" x14ac:dyDescent="0.3">
      <c r="A306" s="17" t="s">
        <v>2381</v>
      </c>
      <c r="B306" s="17" t="s">
        <v>2382</v>
      </c>
      <c r="C306" s="17" t="s">
        <v>2383</v>
      </c>
      <c r="D306" s="17" t="s">
        <v>1325</v>
      </c>
      <c r="E306" s="17" t="s">
        <v>1857</v>
      </c>
      <c r="F306" s="17" t="s">
        <v>2384</v>
      </c>
      <c r="G306" s="18">
        <v>1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42" t="s">
        <v>3665</v>
      </c>
    </row>
    <row r="307" spans="1:13" x14ac:dyDescent="0.3">
      <c r="A307" s="17" t="s">
        <v>2385</v>
      </c>
      <c r="B307" s="17" t="s">
        <v>2386</v>
      </c>
      <c r="C307" s="17" t="s">
        <v>1293</v>
      </c>
      <c r="D307" s="17" t="s">
        <v>1403</v>
      </c>
      <c r="E307" s="17" t="s">
        <v>1587</v>
      </c>
      <c r="F307" s="17" t="s">
        <v>2387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42" t="s">
        <v>3666</v>
      </c>
    </row>
    <row r="308" spans="1:13" x14ac:dyDescent="0.3">
      <c r="A308" s="17" t="s">
        <v>2388</v>
      </c>
      <c r="B308" s="17" t="s">
        <v>2389</v>
      </c>
      <c r="C308" s="17" t="s">
        <v>1293</v>
      </c>
      <c r="D308" s="17" t="s">
        <v>1325</v>
      </c>
      <c r="E308" s="17" t="s">
        <v>757</v>
      </c>
      <c r="F308" s="17" t="s">
        <v>2390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42" t="s">
        <v>3665</v>
      </c>
    </row>
    <row r="309" spans="1:13" x14ac:dyDescent="0.3">
      <c r="A309" s="17" t="s">
        <v>2391</v>
      </c>
      <c r="B309" s="17" t="s">
        <v>2392</v>
      </c>
      <c r="C309" s="17" t="s">
        <v>2393</v>
      </c>
      <c r="D309" s="17" t="s">
        <v>1403</v>
      </c>
      <c r="E309" s="17" t="s">
        <v>998</v>
      </c>
      <c r="F309" s="17" t="s">
        <v>2394</v>
      </c>
      <c r="G309" s="18">
        <v>1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42" t="s">
        <v>3665</v>
      </c>
    </row>
    <row r="310" spans="1:13" x14ac:dyDescent="0.3">
      <c r="A310" s="17" t="s">
        <v>2395</v>
      </c>
      <c r="B310" s="17" t="s">
        <v>2396</v>
      </c>
      <c r="C310" s="17" t="s">
        <v>2227</v>
      </c>
      <c r="D310" s="17" t="s">
        <v>1321</v>
      </c>
      <c r="E310" s="17" t="s">
        <v>519</v>
      </c>
      <c r="F310" s="17" t="s">
        <v>2397</v>
      </c>
      <c r="G310" s="18">
        <v>1</v>
      </c>
      <c r="H310" s="18">
        <v>2</v>
      </c>
      <c r="I310" s="19">
        <v>1</v>
      </c>
      <c r="J310" s="20">
        <v>0</v>
      </c>
      <c r="K310" s="21">
        <v>0</v>
      </c>
      <c r="L310" s="22">
        <v>0</v>
      </c>
      <c r="M310" s="42" t="s">
        <v>3666</v>
      </c>
    </row>
    <row r="311" spans="1:13" x14ac:dyDescent="0.3">
      <c r="A311" s="17" t="s">
        <v>2398</v>
      </c>
      <c r="B311" s="17" t="s">
        <v>2399</v>
      </c>
      <c r="C311" s="17" t="s">
        <v>2400</v>
      </c>
      <c r="D311" s="17" t="s">
        <v>2401</v>
      </c>
      <c r="E311" s="17" t="s">
        <v>2402</v>
      </c>
      <c r="F311" s="17" t="s">
        <v>2403</v>
      </c>
      <c r="G311" s="18">
        <v>1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42" t="s">
        <v>3665</v>
      </c>
    </row>
    <row r="312" spans="1:13" x14ac:dyDescent="0.3">
      <c r="A312" s="17" t="s">
        <v>2404</v>
      </c>
      <c r="B312" s="17" t="s">
        <v>2405</v>
      </c>
      <c r="C312" s="17" t="s">
        <v>2406</v>
      </c>
      <c r="D312" s="17" t="s">
        <v>1396</v>
      </c>
      <c r="E312" s="17" t="s">
        <v>519</v>
      </c>
      <c r="F312" s="17" t="s">
        <v>2404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2" t="s">
        <v>3665</v>
      </c>
    </row>
    <row r="313" spans="1:13" x14ac:dyDescent="0.3">
      <c r="A313" s="17" t="s">
        <v>1041</v>
      </c>
      <c r="B313" s="17" t="s">
        <v>2407</v>
      </c>
      <c r="C313" s="17" t="s">
        <v>1293</v>
      </c>
      <c r="D313" s="17" t="s">
        <v>1403</v>
      </c>
      <c r="E313" s="17" t="s">
        <v>519</v>
      </c>
      <c r="F313" s="17" t="s">
        <v>2408</v>
      </c>
      <c r="G313" s="18">
        <v>1</v>
      </c>
      <c r="H313" s="18">
        <v>5</v>
      </c>
      <c r="I313" s="19">
        <v>0</v>
      </c>
      <c r="J313" s="20">
        <v>0</v>
      </c>
      <c r="K313" s="21">
        <v>0</v>
      </c>
      <c r="L313" s="22">
        <v>1</v>
      </c>
      <c r="M313" s="42" t="s">
        <v>3669</v>
      </c>
    </row>
    <row r="314" spans="1:13" x14ac:dyDescent="0.3">
      <c r="A314" s="17" t="s">
        <v>2409</v>
      </c>
      <c r="B314" s="17" t="s">
        <v>2410</v>
      </c>
      <c r="C314" s="17" t="s">
        <v>2411</v>
      </c>
      <c r="D314" s="17" t="s">
        <v>2412</v>
      </c>
      <c r="E314" s="17" t="s">
        <v>1382</v>
      </c>
      <c r="F314" s="17" t="s">
        <v>2409</v>
      </c>
      <c r="G314" s="18">
        <v>1</v>
      </c>
      <c r="H314" s="18">
        <v>2</v>
      </c>
      <c r="I314" s="19">
        <v>1</v>
      </c>
      <c r="J314" s="20">
        <v>0</v>
      </c>
      <c r="K314" s="21">
        <v>0</v>
      </c>
      <c r="L314" s="22">
        <v>0</v>
      </c>
      <c r="M314" s="42" t="s">
        <v>3666</v>
      </c>
    </row>
    <row r="315" spans="1:13" x14ac:dyDescent="0.3">
      <c r="A315" s="17" t="s">
        <v>2413</v>
      </c>
      <c r="B315" s="17" t="s">
        <v>2414</v>
      </c>
      <c r="C315" s="17" t="s">
        <v>2415</v>
      </c>
      <c r="D315" s="17" t="s">
        <v>2416</v>
      </c>
      <c r="E315" s="17" t="s">
        <v>2417</v>
      </c>
      <c r="F315" s="17" t="s">
        <v>2418</v>
      </c>
      <c r="G315" s="18">
        <v>1</v>
      </c>
      <c r="H315" s="18">
        <v>4</v>
      </c>
      <c r="I315" s="19">
        <v>1</v>
      </c>
      <c r="J315" s="20">
        <v>0</v>
      </c>
      <c r="K315" s="21">
        <v>0</v>
      </c>
      <c r="L315" s="22">
        <v>0</v>
      </c>
      <c r="M315" s="42" t="s">
        <v>3666</v>
      </c>
    </row>
    <row r="316" spans="1:13" x14ac:dyDescent="0.3">
      <c r="A316" s="17" t="s">
        <v>2419</v>
      </c>
      <c r="B316" s="17" t="s">
        <v>2420</v>
      </c>
      <c r="C316" s="17" t="s">
        <v>2421</v>
      </c>
      <c r="D316" s="17" t="s">
        <v>1403</v>
      </c>
      <c r="E316" s="17" t="s">
        <v>2422</v>
      </c>
      <c r="F316" s="17" t="s">
        <v>2423</v>
      </c>
      <c r="G316" s="18">
        <v>1</v>
      </c>
      <c r="H316" s="18">
        <v>4</v>
      </c>
      <c r="I316" s="19">
        <v>0</v>
      </c>
      <c r="J316" s="20">
        <v>1</v>
      </c>
      <c r="K316" s="21">
        <v>0</v>
      </c>
      <c r="L316" s="22">
        <v>0</v>
      </c>
      <c r="M316" s="42" t="s">
        <v>3665</v>
      </c>
    </row>
    <row r="317" spans="1:13" x14ac:dyDescent="0.3">
      <c r="A317" s="17" t="s">
        <v>2424</v>
      </c>
      <c r="B317" s="17" t="s">
        <v>2425</v>
      </c>
      <c r="C317" s="17" t="s">
        <v>1845</v>
      </c>
      <c r="D317" s="17" t="s">
        <v>1403</v>
      </c>
      <c r="E317" s="17" t="s">
        <v>619</v>
      </c>
      <c r="F317" s="17" t="s">
        <v>2426</v>
      </c>
      <c r="G317" s="18">
        <v>1</v>
      </c>
      <c r="H317" s="18">
        <v>1</v>
      </c>
      <c r="I317" s="19">
        <v>0</v>
      </c>
      <c r="J317" s="20">
        <v>1</v>
      </c>
      <c r="K317" s="21">
        <v>0</v>
      </c>
      <c r="L317" s="22">
        <v>0</v>
      </c>
      <c r="M317" s="42" t="s">
        <v>3666</v>
      </c>
    </row>
    <row r="318" spans="1:13" x14ac:dyDescent="0.3">
      <c r="A318" s="17" t="s">
        <v>2427</v>
      </c>
      <c r="B318" s="17" t="s">
        <v>2428</v>
      </c>
      <c r="C318" s="17" t="s">
        <v>2429</v>
      </c>
      <c r="D318" s="17" t="s">
        <v>1403</v>
      </c>
      <c r="E318" s="17" t="s">
        <v>700</v>
      </c>
      <c r="F318" s="17" t="s">
        <v>2430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42" t="s">
        <v>3666</v>
      </c>
    </row>
    <row r="319" spans="1:13" x14ac:dyDescent="0.3">
      <c r="A319" s="17" t="s">
        <v>2431</v>
      </c>
      <c r="B319" s="17" t="s">
        <v>2432</v>
      </c>
      <c r="C319" s="17" t="s">
        <v>2433</v>
      </c>
      <c r="D319" s="17" t="s">
        <v>1403</v>
      </c>
      <c r="E319" s="17" t="s">
        <v>1438</v>
      </c>
      <c r="F319" s="17" t="s">
        <v>2431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42" t="s">
        <v>3665</v>
      </c>
    </row>
    <row r="320" spans="1:13" x14ac:dyDescent="0.3">
      <c r="A320" s="17" t="s">
        <v>2434</v>
      </c>
      <c r="B320" s="17" t="s">
        <v>2435</v>
      </c>
      <c r="C320" s="17" t="s">
        <v>1293</v>
      </c>
      <c r="D320" s="17" t="s">
        <v>1403</v>
      </c>
      <c r="E320" s="17" t="s">
        <v>906</v>
      </c>
      <c r="F320" s="17" t="s">
        <v>2436</v>
      </c>
      <c r="G320" s="18">
        <v>1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42" t="s">
        <v>3665</v>
      </c>
    </row>
    <row r="321" spans="1:13" x14ac:dyDescent="0.3">
      <c r="A321" s="17" t="s">
        <v>2437</v>
      </c>
      <c r="B321" s="17" t="s">
        <v>2438</v>
      </c>
      <c r="C321" s="17" t="s">
        <v>1293</v>
      </c>
      <c r="D321" s="17" t="s">
        <v>1403</v>
      </c>
      <c r="E321" s="17" t="s">
        <v>2439</v>
      </c>
      <c r="F321" s="17" t="s">
        <v>2440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42" t="s">
        <v>3665</v>
      </c>
    </row>
    <row r="322" spans="1:13" x14ac:dyDescent="0.3">
      <c r="A322" s="17" t="s">
        <v>2441</v>
      </c>
      <c r="B322" s="17" t="s">
        <v>2442</v>
      </c>
      <c r="C322" s="17" t="s">
        <v>1293</v>
      </c>
      <c r="D322" s="17" t="s">
        <v>2443</v>
      </c>
      <c r="E322" s="17" t="s">
        <v>576</v>
      </c>
      <c r="F322" s="17" t="s">
        <v>2444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42" t="s">
        <v>3666</v>
      </c>
    </row>
    <row r="323" spans="1:13" x14ac:dyDescent="0.3">
      <c r="A323" s="17" t="s">
        <v>2445</v>
      </c>
      <c r="B323" s="17" t="s">
        <v>2446</v>
      </c>
      <c r="C323" s="17" t="s">
        <v>2447</v>
      </c>
      <c r="D323" s="17" t="s">
        <v>2448</v>
      </c>
      <c r="E323" s="17" t="s">
        <v>629</v>
      </c>
      <c r="F323" s="17" t="s">
        <v>2449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42" t="s">
        <v>3666</v>
      </c>
    </row>
    <row r="324" spans="1:13" x14ac:dyDescent="0.3">
      <c r="A324" s="17" t="s">
        <v>2450</v>
      </c>
      <c r="B324" s="17" t="s">
        <v>2451</v>
      </c>
      <c r="C324" s="17" t="s">
        <v>1293</v>
      </c>
      <c r="D324" s="17" t="s">
        <v>1403</v>
      </c>
      <c r="E324" s="17" t="s">
        <v>1438</v>
      </c>
      <c r="F324" s="17" t="s">
        <v>2450</v>
      </c>
      <c r="G324" s="18">
        <v>1</v>
      </c>
      <c r="H324" s="18">
        <v>1</v>
      </c>
      <c r="I324" s="19">
        <v>0</v>
      </c>
      <c r="J324" s="20">
        <v>1</v>
      </c>
      <c r="K324" s="21">
        <v>0</v>
      </c>
      <c r="L324" s="22">
        <v>0</v>
      </c>
      <c r="M324" s="42" t="s">
        <v>3665</v>
      </c>
    </row>
    <row r="325" spans="1:13" x14ac:dyDescent="0.3">
      <c r="A325" s="17" t="s">
        <v>2452</v>
      </c>
      <c r="B325" s="17" t="s">
        <v>2453</v>
      </c>
      <c r="C325" s="17" t="s">
        <v>1293</v>
      </c>
      <c r="D325" s="17" t="s">
        <v>1396</v>
      </c>
      <c r="E325" s="17" t="s">
        <v>790</v>
      </c>
      <c r="F325" s="17" t="s">
        <v>2454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42" t="s">
        <v>3665</v>
      </c>
    </row>
    <row r="326" spans="1:13" x14ac:dyDescent="0.3">
      <c r="A326" s="17" t="s">
        <v>2455</v>
      </c>
      <c r="B326" s="17" t="s">
        <v>2456</v>
      </c>
      <c r="C326" s="17" t="s">
        <v>1293</v>
      </c>
      <c r="D326" s="17" t="s">
        <v>1396</v>
      </c>
      <c r="E326" s="17" t="s">
        <v>1800</v>
      </c>
      <c r="F326" s="17" t="s">
        <v>2457</v>
      </c>
      <c r="G326" s="18">
        <v>1</v>
      </c>
      <c r="H326" s="18">
        <v>3</v>
      </c>
      <c r="I326" s="19">
        <v>0</v>
      </c>
      <c r="J326" s="20">
        <v>1</v>
      </c>
      <c r="K326" s="21">
        <v>0</v>
      </c>
      <c r="L326" s="22">
        <v>0</v>
      </c>
      <c r="M326" s="42" t="s">
        <v>3666</v>
      </c>
    </row>
    <row r="327" spans="1:13" x14ac:dyDescent="0.3">
      <c r="A327" s="17" t="s">
        <v>469</v>
      </c>
      <c r="B327" s="17" t="s">
        <v>2458</v>
      </c>
      <c r="C327" s="17" t="s">
        <v>2459</v>
      </c>
      <c r="D327" s="17" t="s">
        <v>2030</v>
      </c>
      <c r="E327" s="17" t="s">
        <v>471</v>
      </c>
      <c r="F327" s="17" t="s">
        <v>2460</v>
      </c>
      <c r="G327" s="18">
        <v>1</v>
      </c>
      <c r="H327" s="18">
        <v>2</v>
      </c>
      <c r="I327" s="19">
        <v>0</v>
      </c>
      <c r="J327" s="20">
        <v>0</v>
      </c>
      <c r="K327" s="21">
        <v>1</v>
      </c>
      <c r="L327" s="22">
        <v>0</v>
      </c>
      <c r="M327" s="42" t="s">
        <v>3669</v>
      </c>
    </row>
    <row r="328" spans="1:13" x14ac:dyDescent="0.3">
      <c r="A328" s="17" t="s">
        <v>2461</v>
      </c>
      <c r="B328" s="17" t="s">
        <v>2462</v>
      </c>
      <c r="C328" s="17" t="s">
        <v>2463</v>
      </c>
      <c r="D328" s="17" t="s">
        <v>1299</v>
      </c>
      <c r="E328" s="17" t="s">
        <v>1464</v>
      </c>
      <c r="F328" s="17" t="s">
        <v>2464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2" t="s">
        <v>3665</v>
      </c>
    </row>
    <row r="329" spans="1:13" x14ac:dyDescent="0.3">
      <c r="A329" s="17" t="s">
        <v>2465</v>
      </c>
      <c r="B329" s="17" t="s">
        <v>2466</v>
      </c>
      <c r="C329" s="17" t="s">
        <v>1941</v>
      </c>
      <c r="D329" s="17" t="s">
        <v>1365</v>
      </c>
      <c r="E329" s="17" t="s">
        <v>1247</v>
      </c>
      <c r="F329" s="17" t="s">
        <v>2467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42" t="s">
        <v>3666</v>
      </c>
    </row>
    <row r="330" spans="1:13" x14ac:dyDescent="0.3">
      <c r="A330" s="17" t="s">
        <v>737</v>
      </c>
      <c r="B330" s="17" t="s">
        <v>2468</v>
      </c>
      <c r="C330" s="17" t="s">
        <v>1293</v>
      </c>
      <c r="D330" s="17" t="s">
        <v>2469</v>
      </c>
      <c r="E330" s="17" t="s">
        <v>740</v>
      </c>
      <c r="F330" s="17" t="s">
        <v>2470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42" t="s">
        <v>3671</v>
      </c>
    </row>
    <row r="331" spans="1:13" x14ac:dyDescent="0.3">
      <c r="A331" s="17" t="s">
        <v>1118</v>
      </c>
      <c r="B331" s="17" t="s">
        <v>2471</v>
      </c>
      <c r="C331" s="17" t="s">
        <v>1293</v>
      </c>
      <c r="D331" s="17" t="s">
        <v>1403</v>
      </c>
      <c r="E331" s="17" t="s">
        <v>906</v>
      </c>
      <c r="F331" s="17" t="s">
        <v>2472</v>
      </c>
      <c r="G331" s="18">
        <v>1</v>
      </c>
      <c r="H331" s="18">
        <v>11</v>
      </c>
      <c r="I331" s="19">
        <v>0</v>
      </c>
      <c r="J331" s="20">
        <v>0</v>
      </c>
      <c r="K331" s="21">
        <v>0</v>
      </c>
      <c r="L331" s="22">
        <v>1</v>
      </c>
      <c r="M331" s="42" t="s">
        <v>3669</v>
      </c>
    </row>
    <row r="332" spans="1:13" x14ac:dyDescent="0.3">
      <c r="A332" s="17" t="s">
        <v>2473</v>
      </c>
      <c r="B332" s="17" t="s">
        <v>2474</v>
      </c>
      <c r="C332" s="17" t="s">
        <v>2475</v>
      </c>
      <c r="D332" s="17" t="s">
        <v>1997</v>
      </c>
      <c r="E332" s="17" t="s">
        <v>2476</v>
      </c>
      <c r="F332" s="17" t="s">
        <v>2477</v>
      </c>
      <c r="G332" s="18">
        <v>1</v>
      </c>
      <c r="H332" s="18">
        <v>5</v>
      </c>
      <c r="I332" s="19">
        <v>0</v>
      </c>
      <c r="J332" s="20">
        <v>1</v>
      </c>
      <c r="K332" s="21">
        <v>0</v>
      </c>
      <c r="L332" s="22">
        <v>0</v>
      </c>
      <c r="M332" s="42" t="s">
        <v>3670</v>
      </c>
    </row>
    <row r="333" spans="1:13" x14ac:dyDescent="0.3">
      <c r="A333" s="17" t="s">
        <v>2478</v>
      </c>
      <c r="B333" s="17" t="s">
        <v>2479</v>
      </c>
      <c r="C333" s="17" t="s">
        <v>1324</v>
      </c>
      <c r="D333" s="17" t="s">
        <v>1391</v>
      </c>
      <c r="E333" s="17" t="s">
        <v>442</v>
      </c>
      <c r="F333" s="17" t="s">
        <v>2480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42" t="s">
        <v>3665</v>
      </c>
    </row>
    <row r="334" spans="1:13" x14ac:dyDescent="0.3">
      <c r="A334" s="17" t="s">
        <v>2481</v>
      </c>
      <c r="B334" s="17" t="s">
        <v>2482</v>
      </c>
      <c r="C334" s="17" t="s">
        <v>2483</v>
      </c>
      <c r="D334" s="17" t="s">
        <v>1403</v>
      </c>
      <c r="E334" s="17" t="s">
        <v>2484</v>
      </c>
      <c r="F334" s="17" t="s">
        <v>2485</v>
      </c>
      <c r="G334" s="18">
        <v>1</v>
      </c>
      <c r="H334" s="18">
        <v>6</v>
      </c>
      <c r="I334" s="19">
        <v>0</v>
      </c>
      <c r="J334" s="20">
        <v>1</v>
      </c>
      <c r="K334" s="21">
        <v>0</v>
      </c>
      <c r="L334" s="22">
        <v>0</v>
      </c>
      <c r="M334" s="42" t="s">
        <v>3666</v>
      </c>
    </row>
    <row r="335" spans="1:13" x14ac:dyDescent="0.3">
      <c r="A335" s="17" t="s">
        <v>2486</v>
      </c>
      <c r="B335" s="17" t="s">
        <v>2487</v>
      </c>
      <c r="C335" s="17" t="s">
        <v>1324</v>
      </c>
      <c r="D335" s="17" t="s">
        <v>1325</v>
      </c>
      <c r="E335" s="17" t="s">
        <v>733</v>
      </c>
      <c r="F335" s="17" t="s">
        <v>2488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2" t="s">
        <v>3665</v>
      </c>
    </row>
    <row r="336" spans="1:13" x14ac:dyDescent="0.3">
      <c r="A336" s="17" t="s">
        <v>1020</v>
      </c>
      <c r="B336" s="17" t="s">
        <v>2489</v>
      </c>
      <c r="C336" s="17" t="s">
        <v>1293</v>
      </c>
      <c r="D336" s="17" t="s">
        <v>1325</v>
      </c>
      <c r="E336" s="17" t="s">
        <v>1022</v>
      </c>
      <c r="F336" s="17" t="s">
        <v>2490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42" t="s">
        <v>3669</v>
      </c>
    </row>
    <row r="337" spans="1:13" x14ac:dyDescent="0.3">
      <c r="A337" s="17" t="s">
        <v>2491</v>
      </c>
      <c r="B337" s="17" t="s">
        <v>2219</v>
      </c>
      <c r="C337" s="17" t="s">
        <v>2492</v>
      </c>
      <c r="D337" s="17" t="s">
        <v>1403</v>
      </c>
      <c r="E337" s="17" t="s">
        <v>733</v>
      </c>
      <c r="F337" s="17" t="s">
        <v>2493</v>
      </c>
      <c r="G337" s="18">
        <v>1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42" t="s">
        <v>3666</v>
      </c>
    </row>
    <row r="338" spans="1:13" x14ac:dyDescent="0.3">
      <c r="A338" s="17" t="s">
        <v>2494</v>
      </c>
      <c r="B338" s="17" t="s">
        <v>2495</v>
      </c>
      <c r="C338" s="17" t="s">
        <v>2496</v>
      </c>
      <c r="D338" s="17" t="s">
        <v>1403</v>
      </c>
      <c r="E338" s="17" t="s">
        <v>1587</v>
      </c>
      <c r="F338" s="17" t="s">
        <v>2497</v>
      </c>
      <c r="G338" s="18">
        <v>1</v>
      </c>
      <c r="H338" s="18">
        <v>4</v>
      </c>
      <c r="I338" s="19">
        <v>0</v>
      </c>
      <c r="J338" s="20">
        <v>1</v>
      </c>
      <c r="K338" s="21">
        <v>0</v>
      </c>
      <c r="L338" s="22">
        <v>0</v>
      </c>
      <c r="M338" s="42" t="s">
        <v>3666</v>
      </c>
    </row>
    <row r="339" spans="1:13" x14ac:dyDescent="0.3">
      <c r="A339" s="17" t="s">
        <v>2498</v>
      </c>
      <c r="B339" s="17" t="s">
        <v>2499</v>
      </c>
      <c r="C339" s="17" t="s">
        <v>2500</v>
      </c>
      <c r="D339" s="17" t="s">
        <v>2501</v>
      </c>
      <c r="E339" s="17" t="s">
        <v>1345</v>
      </c>
      <c r="F339" s="17" t="s">
        <v>2502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42" t="s">
        <v>3666</v>
      </c>
    </row>
    <row r="340" spans="1:13" x14ac:dyDescent="0.3">
      <c r="A340" s="17" t="s">
        <v>2503</v>
      </c>
      <c r="B340" s="17" t="s">
        <v>2504</v>
      </c>
      <c r="C340" s="17" t="s">
        <v>2063</v>
      </c>
      <c r="D340" s="17" t="s">
        <v>1530</v>
      </c>
      <c r="E340" s="17" t="s">
        <v>1569</v>
      </c>
      <c r="F340" s="17" t="s">
        <v>2505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42" t="s">
        <v>3665</v>
      </c>
    </row>
    <row r="341" spans="1:13" x14ac:dyDescent="0.3">
      <c r="A341" s="17" t="s">
        <v>878</v>
      </c>
      <c r="B341" s="17" t="s">
        <v>2506</v>
      </c>
      <c r="C341" s="17" t="s">
        <v>2507</v>
      </c>
      <c r="D341" s="17" t="s">
        <v>2508</v>
      </c>
      <c r="E341" s="17" t="s">
        <v>880</v>
      </c>
      <c r="F341" s="17" t="s">
        <v>2509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42" t="s">
        <v>3669</v>
      </c>
    </row>
    <row r="342" spans="1:13" x14ac:dyDescent="0.3">
      <c r="A342" s="17" t="s">
        <v>2510</v>
      </c>
      <c r="B342" s="17" t="s">
        <v>2511</v>
      </c>
      <c r="C342" s="17" t="s">
        <v>2512</v>
      </c>
      <c r="D342" s="17" t="s">
        <v>1403</v>
      </c>
      <c r="E342" s="17" t="s">
        <v>2513</v>
      </c>
      <c r="F342" s="17" t="s">
        <v>2514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42" t="s">
        <v>3665</v>
      </c>
    </row>
    <row r="343" spans="1:13" x14ac:dyDescent="0.3">
      <c r="A343" s="17" t="s">
        <v>2515</v>
      </c>
      <c r="B343" s="17" t="s">
        <v>1297</v>
      </c>
      <c r="C343" s="17" t="s">
        <v>2516</v>
      </c>
      <c r="D343" s="17" t="s">
        <v>1299</v>
      </c>
      <c r="E343" s="17" t="s">
        <v>757</v>
      </c>
      <c r="F343" s="17" t="s">
        <v>2517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42" t="s">
        <v>3665</v>
      </c>
    </row>
    <row r="344" spans="1:13" x14ac:dyDescent="0.3">
      <c r="A344" s="17" t="s">
        <v>2518</v>
      </c>
      <c r="B344" s="17" t="s">
        <v>2519</v>
      </c>
      <c r="C344" s="17" t="s">
        <v>2520</v>
      </c>
      <c r="D344" s="17" t="s">
        <v>1314</v>
      </c>
      <c r="E344" s="17" t="s">
        <v>1382</v>
      </c>
      <c r="F344" s="17" t="s">
        <v>2518</v>
      </c>
      <c r="G344" s="18">
        <v>1</v>
      </c>
      <c r="H344" s="18">
        <v>1</v>
      </c>
      <c r="I344" s="19">
        <v>1</v>
      </c>
      <c r="J344" s="20">
        <v>0</v>
      </c>
      <c r="K344" s="21">
        <v>0</v>
      </c>
      <c r="L344" s="22">
        <v>0</v>
      </c>
      <c r="M344" s="42" t="s">
        <v>3666</v>
      </c>
    </row>
    <row r="345" spans="1:13" x14ac:dyDescent="0.3">
      <c r="A345" s="17" t="s">
        <v>2521</v>
      </c>
      <c r="B345" s="17" t="s">
        <v>2522</v>
      </c>
      <c r="C345" s="17" t="s">
        <v>2523</v>
      </c>
      <c r="D345" s="17" t="s">
        <v>1403</v>
      </c>
      <c r="E345" s="17" t="s">
        <v>1587</v>
      </c>
      <c r="F345" s="17" t="s">
        <v>2524</v>
      </c>
      <c r="G345" s="18">
        <v>1</v>
      </c>
      <c r="H345" s="18">
        <v>6</v>
      </c>
      <c r="I345" s="19">
        <v>0</v>
      </c>
      <c r="J345" s="20">
        <v>1</v>
      </c>
      <c r="K345" s="21">
        <v>0</v>
      </c>
      <c r="L345" s="22">
        <v>0</v>
      </c>
      <c r="M345" s="42" t="s">
        <v>3666</v>
      </c>
    </row>
    <row r="346" spans="1:13" x14ac:dyDescent="0.3">
      <c r="A346" s="17" t="s">
        <v>2525</v>
      </c>
      <c r="B346" s="17" t="s">
        <v>2526</v>
      </c>
      <c r="C346" s="17" t="s">
        <v>1293</v>
      </c>
      <c r="D346" s="17" t="s">
        <v>1403</v>
      </c>
      <c r="E346" s="17" t="s">
        <v>998</v>
      </c>
      <c r="F346" s="17" t="s">
        <v>2527</v>
      </c>
      <c r="G346" s="18">
        <v>1</v>
      </c>
      <c r="H346" s="18">
        <v>3</v>
      </c>
      <c r="I346" s="19">
        <v>1</v>
      </c>
      <c r="J346" s="20">
        <v>0</v>
      </c>
      <c r="K346" s="21">
        <v>0</v>
      </c>
      <c r="L346" s="22">
        <v>0</v>
      </c>
      <c r="M346" s="42" t="s">
        <v>3666</v>
      </c>
    </row>
    <row r="347" spans="1:13" x14ac:dyDescent="0.3">
      <c r="A347" s="17" t="s">
        <v>788</v>
      </c>
      <c r="B347" s="17" t="s">
        <v>1625</v>
      </c>
      <c r="C347" s="17" t="s">
        <v>2528</v>
      </c>
      <c r="D347" s="17" t="s">
        <v>1325</v>
      </c>
      <c r="E347" s="17" t="s">
        <v>790</v>
      </c>
      <c r="F347" s="17" t="s">
        <v>2529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42" t="s">
        <v>3669</v>
      </c>
    </row>
    <row r="348" spans="1:13" x14ac:dyDescent="0.3">
      <c r="A348" s="17" t="s">
        <v>2530</v>
      </c>
      <c r="B348" s="17" t="s">
        <v>2531</v>
      </c>
      <c r="C348" s="17" t="s">
        <v>2532</v>
      </c>
      <c r="D348" s="17" t="s">
        <v>1403</v>
      </c>
      <c r="E348" s="17" t="s">
        <v>1438</v>
      </c>
      <c r="F348" s="17" t="s">
        <v>2530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42" t="s">
        <v>3665</v>
      </c>
    </row>
    <row r="349" spans="1:13" x14ac:dyDescent="0.3">
      <c r="A349" s="17" t="s">
        <v>1201</v>
      </c>
      <c r="B349" s="17" t="s">
        <v>2533</v>
      </c>
      <c r="C349" s="17" t="s">
        <v>2534</v>
      </c>
      <c r="D349" s="17" t="s">
        <v>1664</v>
      </c>
      <c r="E349" s="17" t="s">
        <v>1203</v>
      </c>
      <c r="F349" s="17" t="s">
        <v>2535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42" t="s">
        <v>3669</v>
      </c>
    </row>
    <row r="350" spans="1:13" x14ac:dyDescent="0.3">
      <c r="A350" s="17" t="s">
        <v>2536</v>
      </c>
      <c r="B350" s="17" t="s">
        <v>2537</v>
      </c>
      <c r="C350" s="17" t="s">
        <v>1293</v>
      </c>
      <c r="D350" s="17" t="s">
        <v>1403</v>
      </c>
      <c r="E350" s="17" t="s">
        <v>2538</v>
      </c>
      <c r="F350" s="17" t="s">
        <v>2539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42" t="s">
        <v>3665</v>
      </c>
    </row>
    <row r="351" spans="1:13" x14ac:dyDescent="0.3">
      <c r="A351" s="17" t="s">
        <v>558</v>
      </c>
      <c r="B351" s="17" t="s">
        <v>2540</v>
      </c>
      <c r="C351" s="17" t="s">
        <v>2541</v>
      </c>
      <c r="D351" s="17" t="s">
        <v>1336</v>
      </c>
      <c r="E351" s="17" t="s">
        <v>560</v>
      </c>
      <c r="F351" s="17" t="s">
        <v>2542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42" t="s">
        <v>3669</v>
      </c>
    </row>
    <row r="352" spans="1:13" x14ac:dyDescent="0.3">
      <c r="A352" s="17" t="s">
        <v>2543</v>
      </c>
      <c r="B352" s="17" t="s">
        <v>2544</v>
      </c>
      <c r="C352" s="17" t="s">
        <v>1293</v>
      </c>
      <c r="D352" s="17" t="s">
        <v>1314</v>
      </c>
      <c r="E352" s="17" t="s">
        <v>998</v>
      </c>
      <c r="F352" s="17" t="s">
        <v>2545</v>
      </c>
      <c r="G352" s="18">
        <v>1</v>
      </c>
      <c r="H352" s="18">
        <v>6</v>
      </c>
      <c r="I352" s="19">
        <v>1</v>
      </c>
      <c r="J352" s="20">
        <v>0</v>
      </c>
      <c r="K352" s="21">
        <v>0</v>
      </c>
      <c r="L352" s="22">
        <v>0</v>
      </c>
      <c r="M352" s="42" t="s">
        <v>3666</v>
      </c>
    </row>
    <row r="353" spans="1:13" x14ac:dyDescent="0.3">
      <c r="A353" s="17" t="s">
        <v>1207</v>
      </c>
      <c r="B353" s="17" t="s">
        <v>2546</v>
      </c>
      <c r="C353" s="17" t="s">
        <v>2547</v>
      </c>
      <c r="D353" s="17" t="s">
        <v>1403</v>
      </c>
      <c r="E353" s="17" t="s">
        <v>485</v>
      </c>
      <c r="F353" s="17" t="s">
        <v>2548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42" t="s">
        <v>3669</v>
      </c>
    </row>
    <row r="354" spans="1:13" x14ac:dyDescent="0.3">
      <c r="A354" s="17" t="s">
        <v>2549</v>
      </c>
      <c r="B354" s="17" t="s">
        <v>2550</v>
      </c>
      <c r="C354" s="17" t="s">
        <v>2551</v>
      </c>
      <c r="D354" s="17" t="s">
        <v>1403</v>
      </c>
      <c r="E354" s="17" t="s">
        <v>998</v>
      </c>
      <c r="F354" s="17" t="s">
        <v>2549</v>
      </c>
      <c r="G354" s="18">
        <v>1</v>
      </c>
      <c r="H354" s="18">
        <v>3</v>
      </c>
      <c r="I354" s="19">
        <v>0</v>
      </c>
      <c r="J354" s="20">
        <v>1</v>
      </c>
      <c r="K354" s="21">
        <v>0</v>
      </c>
      <c r="L354" s="22">
        <v>0</v>
      </c>
      <c r="M354" s="42" t="s">
        <v>3666</v>
      </c>
    </row>
    <row r="355" spans="1:13" x14ac:dyDescent="0.3">
      <c r="A355" s="17" t="s">
        <v>2552</v>
      </c>
      <c r="B355" s="17" t="s">
        <v>2553</v>
      </c>
      <c r="C355" s="17" t="s">
        <v>1293</v>
      </c>
      <c r="D355" s="17" t="s">
        <v>1403</v>
      </c>
      <c r="E355" s="17" t="s">
        <v>906</v>
      </c>
      <c r="F355" s="17" t="s">
        <v>2554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42" t="s">
        <v>3665</v>
      </c>
    </row>
    <row r="356" spans="1:13" x14ac:dyDescent="0.3">
      <c r="A356" s="17" t="s">
        <v>627</v>
      </c>
      <c r="B356" s="17" t="s">
        <v>2555</v>
      </c>
      <c r="C356" s="17" t="s">
        <v>2556</v>
      </c>
      <c r="D356" s="17" t="s">
        <v>1304</v>
      </c>
      <c r="E356" s="17" t="s">
        <v>629</v>
      </c>
      <c r="F356" s="17" t="s">
        <v>2557</v>
      </c>
      <c r="G356" s="18">
        <v>1</v>
      </c>
      <c r="H356" s="18">
        <v>1</v>
      </c>
      <c r="I356" s="19">
        <v>0</v>
      </c>
      <c r="J356" s="20">
        <v>0</v>
      </c>
      <c r="K356" s="21">
        <v>1</v>
      </c>
      <c r="L356" s="22">
        <v>0</v>
      </c>
      <c r="M356" s="42" t="s">
        <v>3669</v>
      </c>
    </row>
    <row r="357" spans="1:13" x14ac:dyDescent="0.3">
      <c r="A357" s="17" t="s">
        <v>2558</v>
      </c>
      <c r="B357" s="17" t="s">
        <v>2559</v>
      </c>
      <c r="C357" s="17" t="s">
        <v>1293</v>
      </c>
      <c r="D357" s="17" t="s">
        <v>1403</v>
      </c>
      <c r="E357" s="17" t="s">
        <v>1247</v>
      </c>
      <c r="F357" s="17" t="s">
        <v>2560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42" t="s">
        <v>3666</v>
      </c>
    </row>
    <row r="358" spans="1:13" x14ac:dyDescent="0.3">
      <c r="A358" s="17" t="s">
        <v>793</v>
      </c>
      <c r="B358" s="17" t="s">
        <v>2561</v>
      </c>
      <c r="C358" s="17" t="s">
        <v>1293</v>
      </c>
      <c r="D358" s="17" t="s">
        <v>1314</v>
      </c>
      <c r="E358" s="17" t="s">
        <v>740</v>
      </c>
      <c r="F358" s="17" t="s">
        <v>2562</v>
      </c>
      <c r="G358" s="18">
        <v>1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42" t="s">
        <v>3671</v>
      </c>
    </row>
    <row r="359" spans="1:13" x14ac:dyDescent="0.3">
      <c r="A359" s="17" t="s">
        <v>2563</v>
      </c>
      <c r="B359" s="17" t="s">
        <v>1809</v>
      </c>
      <c r="C359" s="17" t="s">
        <v>1815</v>
      </c>
      <c r="D359" s="17" t="s">
        <v>1816</v>
      </c>
      <c r="E359" s="17" t="s">
        <v>2564</v>
      </c>
      <c r="F359" s="17" t="s">
        <v>2565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42" t="s">
        <v>3670</v>
      </c>
    </row>
    <row r="360" spans="1:13" x14ac:dyDescent="0.3">
      <c r="A360" s="17" t="s">
        <v>2566</v>
      </c>
      <c r="B360" s="17" t="s">
        <v>2567</v>
      </c>
      <c r="C360" s="17" t="s">
        <v>2568</v>
      </c>
      <c r="D360" s="17" t="s">
        <v>1403</v>
      </c>
      <c r="E360" s="17" t="s">
        <v>619</v>
      </c>
      <c r="F360" s="17" t="s">
        <v>2569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42" t="s">
        <v>3665</v>
      </c>
    </row>
    <row r="361" spans="1:13" x14ac:dyDescent="0.3">
      <c r="A361" s="17" t="s">
        <v>1072</v>
      </c>
      <c r="B361" s="17" t="s">
        <v>2570</v>
      </c>
      <c r="C361" s="17" t="s">
        <v>2571</v>
      </c>
      <c r="D361" s="17" t="s">
        <v>2215</v>
      </c>
      <c r="E361" s="17" t="s">
        <v>1074</v>
      </c>
      <c r="F361" s="17" t="s">
        <v>2572</v>
      </c>
      <c r="G361" s="18">
        <v>1</v>
      </c>
      <c r="H361" s="18">
        <v>2</v>
      </c>
      <c r="I361" s="19">
        <v>0</v>
      </c>
      <c r="J361" s="20">
        <v>0</v>
      </c>
      <c r="K361" s="21">
        <v>0</v>
      </c>
      <c r="L361" s="22">
        <v>1</v>
      </c>
      <c r="M361" s="42" t="s">
        <v>3669</v>
      </c>
    </row>
    <row r="362" spans="1:13" x14ac:dyDescent="0.3">
      <c r="A362" s="17" t="s">
        <v>1002</v>
      </c>
      <c r="B362" s="17" t="s">
        <v>2573</v>
      </c>
      <c r="C362" s="17" t="s">
        <v>1293</v>
      </c>
      <c r="D362" s="17" t="s">
        <v>1403</v>
      </c>
      <c r="E362" s="17" t="s">
        <v>998</v>
      </c>
      <c r="F362" s="17" t="s">
        <v>2574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42" t="s">
        <v>3668</v>
      </c>
    </row>
    <row r="363" spans="1:13" x14ac:dyDescent="0.3">
      <c r="A363" s="17" t="s">
        <v>2575</v>
      </c>
      <c r="B363" s="17" t="s">
        <v>2576</v>
      </c>
      <c r="C363" s="17" t="s">
        <v>1293</v>
      </c>
      <c r="D363" s="17" t="s">
        <v>1396</v>
      </c>
      <c r="E363" s="17" t="s">
        <v>790</v>
      </c>
      <c r="F363" s="17" t="s">
        <v>2577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42" t="s">
        <v>3665</v>
      </c>
    </row>
    <row r="364" spans="1:13" x14ac:dyDescent="0.3">
      <c r="A364" s="17" t="s">
        <v>1094</v>
      </c>
      <c r="B364" s="17" t="s">
        <v>2578</v>
      </c>
      <c r="C364" s="17" t="s">
        <v>2579</v>
      </c>
      <c r="D364" s="17" t="s">
        <v>1664</v>
      </c>
      <c r="E364" s="17" t="s">
        <v>744</v>
      </c>
      <c r="F364" s="17" t="s">
        <v>2580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42" t="s">
        <v>3669</v>
      </c>
    </row>
    <row r="365" spans="1:13" x14ac:dyDescent="0.3">
      <c r="A365" s="17" t="s">
        <v>2581</v>
      </c>
      <c r="B365" s="17" t="s">
        <v>2344</v>
      </c>
      <c r="C365" s="17" t="s">
        <v>2582</v>
      </c>
      <c r="D365" s="17" t="s">
        <v>1396</v>
      </c>
      <c r="E365" s="17" t="s">
        <v>757</v>
      </c>
      <c r="F365" s="17" t="s">
        <v>2583</v>
      </c>
      <c r="G365" s="18">
        <v>1</v>
      </c>
      <c r="H365" s="18">
        <v>3</v>
      </c>
      <c r="I365" s="19">
        <v>0</v>
      </c>
      <c r="J365" s="20">
        <v>1</v>
      </c>
      <c r="K365" s="21">
        <v>0</v>
      </c>
      <c r="L365" s="22">
        <v>0</v>
      </c>
      <c r="M365" s="42" t="s">
        <v>3665</v>
      </c>
    </row>
    <row r="366" spans="1:13" x14ac:dyDescent="0.3">
      <c r="A366" s="17" t="s">
        <v>2584</v>
      </c>
      <c r="B366" s="17" t="s">
        <v>1379</v>
      </c>
      <c r="C366" s="17" t="s">
        <v>2585</v>
      </c>
      <c r="D366" s="17" t="s">
        <v>1381</v>
      </c>
      <c r="E366" s="17" t="s">
        <v>1382</v>
      </c>
      <c r="F366" s="17" t="s">
        <v>2584</v>
      </c>
      <c r="G366" s="18">
        <v>1</v>
      </c>
      <c r="H366" s="18">
        <v>1</v>
      </c>
      <c r="I366" s="19">
        <v>1</v>
      </c>
      <c r="J366" s="20">
        <v>0</v>
      </c>
      <c r="K366" s="21">
        <v>0</v>
      </c>
      <c r="L366" s="22">
        <v>0</v>
      </c>
      <c r="M366" s="42" t="s">
        <v>3666</v>
      </c>
    </row>
    <row r="367" spans="1:13" x14ac:dyDescent="0.3">
      <c r="A367" s="17" t="s">
        <v>2586</v>
      </c>
      <c r="B367" s="17" t="s">
        <v>2587</v>
      </c>
      <c r="C367" s="17" t="s">
        <v>1293</v>
      </c>
      <c r="D367" s="17" t="s">
        <v>1314</v>
      </c>
      <c r="E367" s="17" t="s">
        <v>906</v>
      </c>
      <c r="F367" s="17" t="s">
        <v>2588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42" t="s">
        <v>3666</v>
      </c>
    </row>
    <row r="368" spans="1:13" x14ac:dyDescent="0.3">
      <c r="A368" s="17" t="s">
        <v>2589</v>
      </c>
      <c r="B368" s="17" t="s">
        <v>2590</v>
      </c>
      <c r="C368" s="17" t="s">
        <v>2591</v>
      </c>
      <c r="D368" s="17" t="s">
        <v>2592</v>
      </c>
      <c r="E368" s="17" t="s">
        <v>733</v>
      </c>
      <c r="F368" s="17" t="s">
        <v>2593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42" t="s">
        <v>3665</v>
      </c>
    </row>
    <row r="369" spans="1:13" x14ac:dyDescent="0.3">
      <c r="A369" s="17" t="s">
        <v>2594</v>
      </c>
      <c r="B369" s="17" t="s">
        <v>2595</v>
      </c>
      <c r="C369" s="17" t="s">
        <v>2596</v>
      </c>
      <c r="D369" s="17" t="s">
        <v>1396</v>
      </c>
      <c r="E369" s="17" t="s">
        <v>1800</v>
      </c>
      <c r="F369" s="17" t="s">
        <v>2597</v>
      </c>
      <c r="G369" s="18">
        <v>1</v>
      </c>
      <c r="H369" s="18">
        <v>4</v>
      </c>
      <c r="I369" s="19">
        <v>0</v>
      </c>
      <c r="J369" s="20">
        <v>1</v>
      </c>
      <c r="K369" s="21">
        <v>0</v>
      </c>
      <c r="L369" s="22">
        <v>0</v>
      </c>
      <c r="M369" s="42" t="s">
        <v>3666</v>
      </c>
    </row>
    <row r="370" spans="1:13" x14ac:dyDescent="0.3">
      <c r="A370" s="17" t="s">
        <v>2598</v>
      </c>
      <c r="B370" s="17" t="s">
        <v>1869</v>
      </c>
      <c r="C370" s="17" t="s">
        <v>2599</v>
      </c>
      <c r="D370" s="17" t="s">
        <v>1403</v>
      </c>
      <c r="E370" s="17" t="s">
        <v>1871</v>
      </c>
      <c r="F370" s="17" t="s">
        <v>2600</v>
      </c>
      <c r="G370" s="18">
        <v>1</v>
      </c>
      <c r="H370" s="18">
        <v>5</v>
      </c>
      <c r="I370" s="19">
        <v>0</v>
      </c>
      <c r="J370" s="20">
        <v>1</v>
      </c>
      <c r="K370" s="21">
        <v>0</v>
      </c>
      <c r="L370" s="22">
        <v>0</v>
      </c>
      <c r="M370" s="42" t="s">
        <v>3666</v>
      </c>
    </row>
    <row r="371" spans="1:13" x14ac:dyDescent="0.3">
      <c r="A371" s="17" t="s">
        <v>2601</v>
      </c>
      <c r="B371" s="17" t="s">
        <v>2602</v>
      </c>
      <c r="C371" s="17" t="s">
        <v>2603</v>
      </c>
      <c r="D371" s="17" t="s">
        <v>1403</v>
      </c>
      <c r="E371" s="17" t="s">
        <v>2604</v>
      </c>
      <c r="F371" s="17" t="s">
        <v>2605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42" t="s">
        <v>3665</v>
      </c>
    </row>
    <row r="372" spans="1:13" x14ac:dyDescent="0.3">
      <c r="A372" s="17" t="s">
        <v>2606</v>
      </c>
      <c r="B372" s="17" t="s">
        <v>2607</v>
      </c>
      <c r="C372" s="17" t="s">
        <v>2608</v>
      </c>
      <c r="D372" s="17" t="s">
        <v>2609</v>
      </c>
      <c r="E372" s="17" t="s">
        <v>700</v>
      </c>
      <c r="F372" s="17" t="s">
        <v>2610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42" t="s">
        <v>3665</v>
      </c>
    </row>
    <row r="373" spans="1:13" x14ac:dyDescent="0.3">
      <c r="A373" s="17" t="s">
        <v>2611</v>
      </c>
      <c r="B373" s="17" t="s">
        <v>2612</v>
      </c>
      <c r="C373" s="17" t="s">
        <v>2613</v>
      </c>
      <c r="D373" s="17" t="s">
        <v>1299</v>
      </c>
      <c r="E373" s="17" t="s">
        <v>733</v>
      </c>
      <c r="F373" s="17" t="s">
        <v>2614</v>
      </c>
      <c r="G373" s="18">
        <v>1</v>
      </c>
      <c r="H373" s="18">
        <v>6</v>
      </c>
      <c r="I373" s="19">
        <v>0</v>
      </c>
      <c r="J373" s="20">
        <v>1</v>
      </c>
      <c r="K373" s="21">
        <v>0</v>
      </c>
      <c r="L373" s="22">
        <v>0</v>
      </c>
      <c r="M373" s="42" t="s">
        <v>3666</v>
      </c>
    </row>
    <row r="374" spans="1:13" x14ac:dyDescent="0.3">
      <c r="A374" s="17" t="s">
        <v>2615</v>
      </c>
      <c r="B374" s="17" t="s">
        <v>2616</v>
      </c>
      <c r="C374" s="17" t="s">
        <v>2617</v>
      </c>
      <c r="D374" s="17" t="s">
        <v>1325</v>
      </c>
      <c r="E374" s="17" t="s">
        <v>1800</v>
      </c>
      <c r="F374" s="17" t="s">
        <v>2618</v>
      </c>
      <c r="G374" s="18">
        <v>1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42" t="s">
        <v>3666</v>
      </c>
    </row>
    <row r="375" spans="1:13" x14ac:dyDescent="0.3">
      <c r="A375" s="17" t="s">
        <v>2619</v>
      </c>
      <c r="B375" s="17" t="s">
        <v>2620</v>
      </c>
      <c r="C375" s="17" t="s">
        <v>1293</v>
      </c>
      <c r="D375" s="17" t="s">
        <v>2621</v>
      </c>
      <c r="E375" s="17" t="s">
        <v>613</v>
      </c>
      <c r="F375" s="17" t="s">
        <v>2622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42" t="s">
        <v>3665</v>
      </c>
    </row>
    <row r="376" spans="1:13" x14ac:dyDescent="0.3">
      <c r="A376" s="17" t="s">
        <v>2623</v>
      </c>
      <c r="B376" s="17" t="s">
        <v>2624</v>
      </c>
      <c r="C376" s="17" t="s">
        <v>1308</v>
      </c>
      <c r="D376" s="17" t="s">
        <v>1299</v>
      </c>
      <c r="E376" s="17" t="s">
        <v>1616</v>
      </c>
      <c r="F376" s="17" t="s">
        <v>2625</v>
      </c>
      <c r="G376" s="18">
        <v>1</v>
      </c>
      <c r="H376" s="18">
        <v>4</v>
      </c>
      <c r="I376" s="19">
        <v>0</v>
      </c>
      <c r="J376" s="20">
        <v>1</v>
      </c>
      <c r="K376" s="21">
        <v>0</v>
      </c>
      <c r="L376" s="22">
        <v>0</v>
      </c>
      <c r="M376" s="42" t="s">
        <v>3666</v>
      </c>
    </row>
    <row r="377" spans="1:13" x14ac:dyDescent="0.3">
      <c r="A377" s="17" t="s">
        <v>2626</v>
      </c>
      <c r="B377" s="17" t="s">
        <v>2627</v>
      </c>
      <c r="C377" s="17" t="s">
        <v>2628</v>
      </c>
      <c r="D377" s="17" t="s">
        <v>1997</v>
      </c>
      <c r="E377" s="17" t="s">
        <v>2629</v>
      </c>
      <c r="F377" s="17" t="s">
        <v>2630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42" t="s">
        <v>3665</v>
      </c>
    </row>
    <row r="378" spans="1:13" x14ac:dyDescent="0.3">
      <c r="A378" s="17" t="s">
        <v>2631</v>
      </c>
      <c r="B378" s="17" t="s">
        <v>2632</v>
      </c>
      <c r="C378" s="17" t="s">
        <v>2633</v>
      </c>
      <c r="D378" s="17" t="s">
        <v>1314</v>
      </c>
      <c r="E378" s="17" t="s">
        <v>519</v>
      </c>
      <c r="F378" s="17" t="s">
        <v>2631</v>
      </c>
      <c r="G378" s="18">
        <v>1</v>
      </c>
      <c r="H378" s="18">
        <v>4</v>
      </c>
      <c r="I378" s="19">
        <v>0</v>
      </c>
      <c r="J378" s="20">
        <v>1</v>
      </c>
      <c r="K378" s="21">
        <v>0</v>
      </c>
      <c r="L378" s="22">
        <v>0</v>
      </c>
      <c r="M378" s="42" t="s">
        <v>3665</v>
      </c>
    </row>
    <row r="379" spans="1:13" x14ac:dyDescent="0.3">
      <c r="A379" s="17" t="s">
        <v>2634</v>
      </c>
      <c r="B379" s="17" t="s">
        <v>2635</v>
      </c>
      <c r="C379" s="17" t="s">
        <v>2636</v>
      </c>
      <c r="D379" s="17" t="s">
        <v>2637</v>
      </c>
      <c r="E379" s="17" t="s">
        <v>2258</v>
      </c>
      <c r="F379" s="17" t="s">
        <v>2638</v>
      </c>
      <c r="G379" s="18">
        <v>1</v>
      </c>
      <c r="H379" s="18">
        <v>1</v>
      </c>
      <c r="I379" s="19">
        <v>0</v>
      </c>
      <c r="J379" s="20">
        <v>1</v>
      </c>
      <c r="K379" s="21">
        <v>0</v>
      </c>
      <c r="L379" s="22">
        <v>0</v>
      </c>
      <c r="M379" s="42" t="s">
        <v>3666</v>
      </c>
    </row>
    <row r="380" spans="1:13" x14ac:dyDescent="0.3">
      <c r="A380" s="17" t="s">
        <v>2639</v>
      </c>
      <c r="B380" s="17" t="s">
        <v>2640</v>
      </c>
      <c r="C380" s="17" t="s">
        <v>1941</v>
      </c>
      <c r="D380" s="17" t="s">
        <v>2641</v>
      </c>
      <c r="E380" s="17" t="s">
        <v>1290</v>
      </c>
      <c r="F380" s="17" t="s">
        <v>2642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42" t="s">
        <v>3665</v>
      </c>
    </row>
    <row r="381" spans="1:13" x14ac:dyDescent="0.3">
      <c r="A381" s="17" t="s">
        <v>2643</v>
      </c>
      <c r="B381" s="17" t="s">
        <v>2644</v>
      </c>
      <c r="C381" s="17" t="s">
        <v>1293</v>
      </c>
      <c r="D381" s="17" t="s">
        <v>1403</v>
      </c>
      <c r="E381" s="17" t="s">
        <v>1587</v>
      </c>
      <c r="F381" s="17" t="s">
        <v>2645</v>
      </c>
      <c r="G381" s="18">
        <v>1</v>
      </c>
      <c r="H381" s="18">
        <v>4</v>
      </c>
      <c r="I381" s="19">
        <v>0</v>
      </c>
      <c r="J381" s="20">
        <v>1</v>
      </c>
      <c r="K381" s="21">
        <v>0</v>
      </c>
      <c r="L381" s="22">
        <v>0</v>
      </c>
      <c r="M381" s="42" t="s">
        <v>3665</v>
      </c>
    </row>
    <row r="382" spans="1:13" x14ac:dyDescent="0.3">
      <c r="A382" s="17" t="s">
        <v>1249</v>
      </c>
      <c r="B382" s="17" t="s">
        <v>2646</v>
      </c>
      <c r="C382" s="17" t="s">
        <v>1870</v>
      </c>
      <c r="D382" s="17" t="s">
        <v>1403</v>
      </c>
      <c r="E382" s="17" t="s">
        <v>945</v>
      </c>
      <c r="F382" s="17" t="s">
        <v>2647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42" t="s">
        <v>3665</v>
      </c>
    </row>
    <row r="383" spans="1:13" x14ac:dyDescent="0.3">
      <c r="A383" s="17" t="s">
        <v>2648</v>
      </c>
      <c r="B383" s="17" t="s">
        <v>2649</v>
      </c>
      <c r="C383" s="17" t="s">
        <v>2650</v>
      </c>
      <c r="D383" s="17" t="s">
        <v>2651</v>
      </c>
      <c r="E383" s="17" t="s">
        <v>1237</v>
      </c>
      <c r="F383" s="17" t="s">
        <v>2652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42" t="s">
        <v>3672</v>
      </c>
    </row>
    <row r="384" spans="1:13" x14ac:dyDescent="0.3">
      <c r="A384" s="17" t="s">
        <v>935</v>
      </c>
      <c r="B384" s="17" t="s">
        <v>2653</v>
      </c>
      <c r="C384" s="17" t="s">
        <v>2654</v>
      </c>
      <c r="D384" s="17" t="s">
        <v>1325</v>
      </c>
      <c r="E384" s="17" t="s">
        <v>937</v>
      </c>
      <c r="F384" s="17" t="s">
        <v>2655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42" t="s">
        <v>3669</v>
      </c>
    </row>
    <row r="385" spans="1:13" x14ac:dyDescent="0.3">
      <c r="A385" s="17" t="s">
        <v>1204</v>
      </c>
      <c r="B385" s="17" t="s">
        <v>2656</v>
      </c>
      <c r="C385" s="17" t="s">
        <v>1293</v>
      </c>
      <c r="D385" s="17" t="s">
        <v>1289</v>
      </c>
      <c r="E385" s="17" t="s">
        <v>744</v>
      </c>
      <c r="F385" s="17" t="s">
        <v>2657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42" t="s">
        <v>3669</v>
      </c>
    </row>
    <row r="386" spans="1:13" x14ac:dyDescent="0.3">
      <c r="A386" s="17" t="s">
        <v>2658</v>
      </c>
      <c r="B386" s="17" t="s">
        <v>2659</v>
      </c>
      <c r="C386" s="17" t="s">
        <v>1293</v>
      </c>
      <c r="D386" s="17" t="s">
        <v>1403</v>
      </c>
      <c r="E386" s="17" t="s">
        <v>998</v>
      </c>
      <c r="F386" s="17" t="s">
        <v>2660</v>
      </c>
      <c r="G386" s="18">
        <v>1</v>
      </c>
      <c r="H386" s="18">
        <v>4</v>
      </c>
      <c r="I386" s="19">
        <v>0</v>
      </c>
      <c r="J386" s="20">
        <v>1</v>
      </c>
      <c r="K386" s="21">
        <v>0</v>
      </c>
      <c r="L386" s="22">
        <v>0</v>
      </c>
      <c r="M386" s="42" t="s">
        <v>3665</v>
      </c>
    </row>
    <row r="387" spans="1:13" x14ac:dyDescent="0.3">
      <c r="A387" s="17" t="s">
        <v>2661</v>
      </c>
      <c r="B387" s="17" t="s">
        <v>2396</v>
      </c>
      <c r="C387" s="17" t="s">
        <v>2662</v>
      </c>
      <c r="D387" s="17" t="s">
        <v>1321</v>
      </c>
      <c r="E387" s="17" t="s">
        <v>519</v>
      </c>
      <c r="F387" s="17" t="s">
        <v>2663</v>
      </c>
      <c r="G387" s="18">
        <v>1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42" t="s">
        <v>3665</v>
      </c>
    </row>
    <row r="388" spans="1:13" x14ac:dyDescent="0.3">
      <c r="A388" s="17" t="s">
        <v>801</v>
      </c>
      <c r="B388" s="17" t="s">
        <v>2664</v>
      </c>
      <c r="C388" s="17" t="s">
        <v>2665</v>
      </c>
      <c r="D388" s="17" t="s">
        <v>2621</v>
      </c>
      <c r="E388" s="17" t="s">
        <v>740</v>
      </c>
      <c r="F388" s="17" t="s">
        <v>2666</v>
      </c>
      <c r="G388" s="18">
        <v>1</v>
      </c>
      <c r="H388" s="18">
        <v>3</v>
      </c>
      <c r="I388" s="19">
        <v>0</v>
      </c>
      <c r="J388" s="20">
        <v>0</v>
      </c>
      <c r="K388" s="21">
        <v>0</v>
      </c>
      <c r="L388" s="22">
        <v>1</v>
      </c>
      <c r="M388" s="42" t="s">
        <v>3671</v>
      </c>
    </row>
    <row r="389" spans="1:13" x14ac:dyDescent="0.3">
      <c r="A389" s="17" t="s">
        <v>2667</v>
      </c>
      <c r="B389" s="17" t="s">
        <v>2668</v>
      </c>
      <c r="C389" s="17" t="s">
        <v>2669</v>
      </c>
      <c r="D389" s="17" t="s">
        <v>1403</v>
      </c>
      <c r="E389" s="17" t="s">
        <v>411</v>
      </c>
      <c r="F389" s="17" t="s">
        <v>2670</v>
      </c>
      <c r="G389" s="18">
        <v>1</v>
      </c>
      <c r="H389" s="18">
        <v>4</v>
      </c>
      <c r="I389" s="19">
        <v>0</v>
      </c>
      <c r="J389" s="20">
        <v>1</v>
      </c>
      <c r="K389" s="21">
        <v>0</v>
      </c>
      <c r="L389" s="22">
        <v>0</v>
      </c>
      <c r="M389" s="42" t="s">
        <v>3666</v>
      </c>
    </row>
    <row r="390" spans="1:13" x14ac:dyDescent="0.3">
      <c r="A390" s="17" t="s">
        <v>2671</v>
      </c>
      <c r="B390" s="17" t="s">
        <v>2672</v>
      </c>
      <c r="C390" s="17" t="s">
        <v>2673</v>
      </c>
      <c r="D390" s="17" t="s">
        <v>2674</v>
      </c>
      <c r="E390" s="17" t="s">
        <v>1397</v>
      </c>
      <c r="F390" s="17" t="s">
        <v>2671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42" t="s">
        <v>3666</v>
      </c>
    </row>
    <row r="391" spans="1:13" x14ac:dyDescent="0.3">
      <c r="A391" s="17" t="s">
        <v>2675</v>
      </c>
      <c r="B391" s="17" t="s">
        <v>2676</v>
      </c>
      <c r="C391" s="17" t="s">
        <v>2677</v>
      </c>
      <c r="D391" s="17" t="s">
        <v>1403</v>
      </c>
      <c r="E391" s="17" t="s">
        <v>906</v>
      </c>
      <c r="F391" s="17" t="s">
        <v>2678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42" t="s">
        <v>3665</v>
      </c>
    </row>
    <row r="392" spans="1:13" x14ac:dyDescent="0.3">
      <c r="A392" s="17" t="s">
        <v>2679</v>
      </c>
      <c r="B392" s="17" t="s">
        <v>2680</v>
      </c>
      <c r="C392" s="17" t="s">
        <v>1293</v>
      </c>
      <c r="D392" s="17" t="s">
        <v>2681</v>
      </c>
      <c r="E392" s="17" t="s">
        <v>1594</v>
      </c>
      <c r="F392" s="17" t="s">
        <v>2682</v>
      </c>
      <c r="G392" s="18">
        <v>1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42" t="s">
        <v>3666</v>
      </c>
    </row>
    <row r="393" spans="1:13" x14ac:dyDescent="0.3">
      <c r="A393" s="17" t="s">
        <v>2683</v>
      </c>
      <c r="B393" s="17" t="s">
        <v>2684</v>
      </c>
      <c r="C393" s="17" t="s">
        <v>2685</v>
      </c>
      <c r="D393" s="17" t="s">
        <v>1391</v>
      </c>
      <c r="E393" s="17" t="s">
        <v>1670</v>
      </c>
      <c r="F393" s="17" t="s">
        <v>2686</v>
      </c>
      <c r="G393" s="18">
        <v>1</v>
      </c>
      <c r="H393" s="18">
        <v>3</v>
      </c>
      <c r="I393" s="19">
        <v>0</v>
      </c>
      <c r="J393" s="20">
        <v>1</v>
      </c>
      <c r="K393" s="21">
        <v>0</v>
      </c>
      <c r="L393" s="22">
        <v>0</v>
      </c>
      <c r="M393" s="42" t="s">
        <v>3665</v>
      </c>
    </row>
    <row r="394" spans="1:13" x14ac:dyDescent="0.3">
      <c r="A394" s="17" t="s">
        <v>2687</v>
      </c>
      <c r="B394" s="17" t="s">
        <v>2396</v>
      </c>
      <c r="C394" s="17" t="s">
        <v>2688</v>
      </c>
      <c r="D394" s="17" t="s">
        <v>1321</v>
      </c>
      <c r="E394" s="17" t="s">
        <v>519</v>
      </c>
      <c r="F394" s="17" t="s">
        <v>2689</v>
      </c>
      <c r="G394" s="18">
        <v>1</v>
      </c>
      <c r="H394" s="18">
        <v>2</v>
      </c>
      <c r="I394" s="19">
        <v>1</v>
      </c>
      <c r="J394" s="20">
        <v>0</v>
      </c>
      <c r="K394" s="21">
        <v>0</v>
      </c>
      <c r="L394" s="22">
        <v>0</v>
      </c>
      <c r="M394" s="42" t="s">
        <v>3666</v>
      </c>
    </row>
    <row r="395" spans="1:13" x14ac:dyDescent="0.3">
      <c r="A395" s="17" t="s">
        <v>1225</v>
      </c>
      <c r="B395" s="17" t="s">
        <v>2690</v>
      </c>
      <c r="C395" s="17" t="s">
        <v>2691</v>
      </c>
      <c r="D395" s="17" t="s">
        <v>2692</v>
      </c>
      <c r="E395" s="17" t="s">
        <v>1224</v>
      </c>
      <c r="F395" s="17" t="s">
        <v>2693</v>
      </c>
      <c r="G395" s="18">
        <v>1</v>
      </c>
      <c r="H395" s="18">
        <v>24</v>
      </c>
      <c r="I395" s="19">
        <v>0</v>
      </c>
      <c r="J395" s="20">
        <v>0</v>
      </c>
      <c r="K395" s="21">
        <v>0</v>
      </c>
      <c r="L395" s="22">
        <v>1</v>
      </c>
      <c r="M395" s="42" t="s">
        <v>3665</v>
      </c>
    </row>
    <row r="396" spans="1:13" x14ac:dyDescent="0.3">
      <c r="A396" s="17" t="s">
        <v>2694</v>
      </c>
      <c r="B396" s="17" t="s">
        <v>2695</v>
      </c>
      <c r="C396" s="17" t="s">
        <v>2696</v>
      </c>
      <c r="D396" s="17" t="s">
        <v>2697</v>
      </c>
      <c r="E396" s="17" t="s">
        <v>906</v>
      </c>
      <c r="F396" s="17" t="s">
        <v>2698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42" t="s">
        <v>3666</v>
      </c>
    </row>
    <row r="397" spans="1:13" x14ac:dyDescent="0.3">
      <c r="A397" s="17" t="s">
        <v>2699</v>
      </c>
      <c r="B397" s="17" t="s">
        <v>2700</v>
      </c>
      <c r="C397" s="17" t="s">
        <v>1293</v>
      </c>
      <c r="D397" s="17" t="s">
        <v>1403</v>
      </c>
      <c r="E397" s="17" t="s">
        <v>757</v>
      </c>
      <c r="F397" s="17" t="s">
        <v>2701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42" t="s">
        <v>3665</v>
      </c>
    </row>
    <row r="398" spans="1:13" x14ac:dyDescent="0.3">
      <c r="A398" s="17" t="s">
        <v>2702</v>
      </c>
      <c r="B398" s="17" t="s">
        <v>2703</v>
      </c>
      <c r="C398" s="17" t="s">
        <v>2704</v>
      </c>
      <c r="D398" s="17" t="s">
        <v>1403</v>
      </c>
      <c r="E398" s="17" t="s">
        <v>1392</v>
      </c>
      <c r="F398" s="17" t="s">
        <v>2705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42" t="s">
        <v>3665</v>
      </c>
    </row>
    <row r="399" spans="1:13" x14ac:dyDescent="0.3">
      <c r="A399" s="17" t="s">
        <v>1235</v>
      </c>
      <c r="B399" s="17" t="s">
        <v>2706</v>
      </c>
      <c r="C399" s="17" t="s">
        <v>2707</v>
      </c>
      <c r="D399" s="17" t="s">
        <v>1447</v>
      </c>
      <c r="E399" s="17" t="s">
        <v>1237</v>
      </c>
      <c r="F399" s="17" t="s">
        <v>2708</v>
      </c>
      <c r="G399" s="18">
        <v>1</v>
      </c>
      <c r="H399" s="18">
        <v>2</v>
      </c>
      <c r="I399" s="19">
        <v>0</v>
      </c>
      <c r="J399" s="20">
        <v>0</v>
      </c>
      <c r="K399" s="21">
        <v>0</v>
      </c>
      <c r="L399" s="22">
        <v>1</v>
      </c>
      <c r="M399" s="42" t="s">
        <v>3669</v>
      </c>
    </row>
    <row r="400" spans="1:13" x14ac:dyDescent="0.3">
      <c r="A400" s="17" t="s">
        <v>2709</v>
      </c>
      <c r="B400" s="17" t="s">
        <v>2026</v>
      </c>
      <c r="C400" s="17" t="s">
        <v>1642</v>
      </c>
      <c r="D400" s="17" t="s">
        <v>2710</v>
      </c>
      <c r="E400" s="17" t="s">
        <v>873</v>
      </c>
      <c r="F400" s="17" t="s">
        <v>2711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42" t="s">
        <v>3665</v>
      </c>
    </row>
    <row r="401" spans="1:13" x14ac:dyDescent="0.3">
      <c r="A401" s="17" t="s">
        <v>2712</v>
      </c>
      <c r="B401" s="17" t="s">
        <v>2713</v>
      </c>
      <c r="C401" s="17" t="s">
        <v>1293</v>
      </c>
      <c r="D401" s="17" t="s">
        <v>1396</v>
      </c>
      <c r="E401" s="17" t="s">
        <v>1022</v>
      </c>
      <c r="F401" s="17" t="s">
        <v>2714</v>
      </c>
      <c r="G401" s="18">
        <v>1</v>
      </c>
      <c r="H401" s="18">
        <v>2</v>
      </c>
      <c r="I401" s="19">
        <v>0</v>
      </c>
      <c r="J401" s="20">
        <v>1</v>
      </c>
      <c r="K401" s="21">
        <v>0</v>
      </c>
      <c r="L401" s="22">
        <v>0</v>
      </c>
      <c r="M401" s="42" t="s">
        <v>3665</v>
      </c>
    </row>
    <row r="402" spans="1:13" x14ac:dyDescent="0.3">
      <c r="A402" s="17" t="s">
        <v>2715</v>
      </c>
      <c r="B402" s="17" t="s">
        <v>2219</v>
      </c>
      <c r="C402" s="17" t="s">
        <v>2716</v>
      </c>
      <c r="D402" s="17" t="s">
        <v>1403</v>
      </c>
      <c r="E402" s="17" t="s">
        <v>733</v>
      </c>
      <c r="F402" s="17" t="s">
        <v>2717</v>
      </c>
      <c r="G402" s="18">
        <v>1</v>
      </c>
      <c r="H402" s="18">
        <v>3</v>
      </c>
      <c r="I402" s="19">
        <v>0</v>
      </c>
      <c r="J402" s="20">
        <v>1</v>
      </c>
      <c r="K402" s="21">
        <v>0</v>
      </c>
      <c r="L402" s="22">
        <v>0</v>
      </c>
      <c r="M402" s="42" t="s">
        <v>3665</v>
      </c>
    </row>
    <row r="403" spans="1:13" x14ac:dyDescent="0.3">
      <c r="A403" s="17" t="s">
        <v>2718</v>
      </c>
      <c r="B403" s="17" t="s">
        <v>2719</v>
      </c>
      <c r="C403" s="17" t="s">
        <v>2720</v>
      </c>
      <c r="D403" s="17" t="s">
        <v>2721</v>
      </c>
      <c r="E403" s="17" t="s">
        <v>1240</v>
      </c>
      <c r="F403" s="17" t="s">
        <v>2722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42" t="s">
        <v>3665</v>
      </c>
    </row>
    <row r="404" spans="1:13" x14ac:dyDescent="0.3">
      <c r="A404" s="17" t="s">
        <v>2723</v>
      </c>
      <c r="B404" s="17" t="s">
        <v>2724</v>
      </c>
      <c r="C404" s="17" t="s">
        <v>1511</v>
      </c>
      <c r="D404" s="17" t="s">
        <v>1403</v>
      </c>
      <c r="E404" s="17" t="s">
        <v>998</v>
      </c>
      <c r="F404" s="17" t="s">
        <v>2725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42" t="s">
        <v>3666</v>
      </c>
    </row>
    <row r="405" spans="1:13" x14ac:dyDescent="0.3">
      <c r="A405" s="17" t="s">
        <v>2726</v>
      </c>
      <c r="B405" s="17" t="s">
        <v>2727</v>
      </c>
      <c r="C405" s="17" t="s">
        <v>2728</v>
      </c>
      <c r="D405" s="17" t="s">
        <v>1336</v>
      </c>
      <c r="E405" s="17" t="s">
        <v>1351</v>
      </c>
      <c r="F405" s="17" t="s">
        <v>2729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2" t="s">
        <v>3665</v>
      </c>
    </row>
    <row r="406" spans="1:13" x14ac:dyDescent="0.3">
      <c r="A406" s="17" t="s">
        <v>529</v>
      </c>
      <c r="B406" s="17" t="s">
        <v>2730</v>
      </c>
      <c r="C406" s="17" t="s">
        <v>2731</v>
      </c>
      <c r="D406" s="17" t="s">
        <v>1403</v>
      </c>
      <c r="E406" s="17" t="s">
        <v>411</v>
      </c>
      <c r="F406" s="17" t="s">
        <v>2732</v>
      </c>
      <c r="G406" s="18">
        <v>1</v>
      </c>
      <c r="H406" s="18">
        <v>8</v>
      </c>
      <c r="I406" s="19">
        <v>0</v>
      </c>
      <c r="J406" s="20">
        <v>0</v>
      </c>
      <c r="K406" s="21">
        <v>1</v>
      </c>
      <c r="L406" s="22">
        <v>0</v>
      </c>
      <c r="M406" s="42" t="s">
        <v>3666</v>
      </c>
    </row>
    <row r="407" spans="1:13" x14ac:dyDescent="0.3">
      <c r="A407" s="17" t="s">
        <v>2733</v>
      </c>
      <c r="B407" s="17" t="s">
        <v>1893</v>
      </c>
      <c r="C407" s="17" t="s">
        <v>2734</v>
      </c>
      <c r="D407" s="17" t="s">
        <v>1895</v>
      </c>
      <c r="E407" s="17" t="s">
        <v>1569</v>
      </c>
      <c r="F407" s="17" t="s">
        <v>2735</v>
      </c>
      <c r="G407" s="18">
        <v>1</v>
      </c>
      <c r="H407" s="18">
        <v>3</v>
      </c>
      <c r="I407" s="19">
        <v>0</v>
      </c>
      <c r="J407" s="20">
        <v>1</v>
      </c>
      <c r="K407" s="21">
        <v>0</v>
      </c>
      <c r="L407" s="22">
        <v>0</v>
      </c>
      <c r="M407" s="42" t="s">
        <v>3665</v>
      </c>
    </row>
    <row r="408" spans="1:13" x14ac:dyDescent="0.3">
      <c r="A408" s="17" t="s">
        <v>938</v>
      </c>
      <c r="B408" s="17" t="s">
        <v>2736</v>
      </c>
      <c r="C408" s="17" t="s">
        <v>2737</v>
      </c>
      <c r="D408" s="17" t="s">
        <v>1325</v>
      </c>
      <c r="E408" s="17" t="s">
        <v>937</v>
      </c>
      <c r="F408" s="17" t="s">
        <v>2738</v>
      </c>
      <c r="G408" s="18">
        <v>1</v>
      </c>
      <c r="H408" s="18">
        <v>1</v>
      </c>
      <c r="I408" s="19">
        <v>0</v>
      </c>
      <c r="J408" s="20">
        <v>0</v>
      </c>
      <c r="K408" s="21">
        <v>0</v>
      </c>
      <c r="L408" s="22">
        <v>1</v>
      </c>
      <c r="M408" s="42" t="s">
        <v>3669</v>
      </c>
    </row>
    <row r="409" spans="1:13" x14ac:dyDescent="0.3">
      <c r="A409" s="17" t="s">
        <v>2739</v>
      </c>
      <c r="B409" s="17" t="s">
        <v>2740</v>
      </c>
      <c r="C409" s="17" t="s">
        <v>2741</v>
      </c>
      <c r="D409" s="17" t="s">
        <v>2742</v>
      </c>
      <c r="E409" s="17" t="s">
        <v>1345</v>
      </c>
      <c r="F409" s="17" t="s">
        <v>2743</v>
      </c>
      <c r="G409" s="18">
        <v>1</v>
      </c>
      <c r="H409" s="18">
        <v>4</v>
      </c>
      <c r="I409" s="19">
        <v>1</v>
      </c>
      <c r="J409" s="20">
        <v>0</v>
      </c>
      <c r="K409" s="21">
        <v>0</v>
      </c>
      <c r="L409" s="22">
        <v>0</v>
      </c>
      <c r="M409" s="42" t="s">
        <v>3666</v>
      </c>
    </row>
    <row r="410" spans="1:13" x14ac:dyDescent="0.3">
      <c r="A410" s="17" t="s">
        <v>2744</v>
      </c>
      <c r="B410" s="17" t="s">
        <v>2745</v>
      </c>
      <c r="C410" s="17" t="s">
        <v>2367</v>
      </c>
      <c r="D410" s="17" t="s">
        <v>2746</v>
      </c>
      <c r="E410" s="17" t="s">
        <v>519</v>
      </c>
      <c r="F410" s="17" t="s">
        <v>2747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2" t="s">
        <v>3665</v>
      </c>
    </row>
    <row r="411" spans="1:13" x14ac:dyDescent="0.3">
      <c r="A411" s="17" t="s">
        <v>2748</v>
      </c>
      <c r="B411" s="17" t="s">
        <v>2749</v>
      </c>
      <c r="C411" s="17" t="s">
        <v>2750</v>
      </c>
      <c r="D411" s="17" t="s">
        <v>1403</v>
      </c>
      <c r="E411" s="17" t="s">
        <v>2071</v>
      </c>
      <c r="F411" s="17" t="s">
        <v>2751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42" t="s">
        <v>3669</v>
      </c>
    </row>
    <row r="412" spans="1:13" x14ac:dyDescent="0.3">
      <c r="A412" s="17" t="s">
        <v>2752</v>
      </c>
      <c r="B412" s="17" t="s">
        <v>2753</v>
      </c>
      <c r="C412" s="17" t="s">
        <v>2754</v>
      </c>
      <c r="D412" s="17" t="s">
        <v>2755</v>
      </c>
      <c r="E412" s="17" t="s">
        <v>2756</v>
      </c>
      <c r="F412" s="17" t="s">
        <v>2752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42" t="s">
        <v>3665</v>
      </c>
    </row>
    <row r="413" spans="1:13" x14ac:dyDescent="0.3">
      <c r="A413" s="17" t="s">
        <v>2757</v>
      </c>
      <c r="B413" s="17" t="s">
        <v>2758</v>
      </c>
      <c r="C413" s="17" t="s">
        <v>2759</v>
      </c>
      <c r="D413" s="17" t="s">
        <v>1403</v>
      </c>
      <c r="E413" s="17" t="s">
        <v>1904</v>
      </c>
      <c r="F413" s="17" t="s">
        <v>2757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2" t="s">
        <v>3666</v>
      </c>
    </row>
    <row r="414" spans="1:13" x14ac:dyDescent="0.3">
      <c r="A414" s="17" t="s">
        <v>2760</v>
      </c>
      <c r="B414" s="17" t="s">
        <v>2761</v>
      </c>
      <c r="C414" s="17" t="s">
        <v>2762</v>
      </c>
      <c r="D414" s="17" t="s">
        <v>1895</v>
      </c>
      <c r="E414" s="17" t="s">
        <v>1569</v>
      </c>
      <c r="F414" s="17" t="s">
        <v>2763</v>
      </c>
      <c r="G414" s="18">
        <v>1</v>
      </c>
      <c r="H414" s="18">
        <v>3</v>
      </c>
      <c r="I414" s="19">
        <v>0</v>
      </c>
      <c r="J414" s="20">
        <v>1</v>
      </c>
      <c r="K414" s="21">
        <v>0</v>
      </c>
      <c r="L414" s="22">
        <v>0</v>
      </c>
      <c r="M414" s="42" t="s">
        <v>3665</v>
      </c>
    </row>
    <row r="415" spans="1:13" x14ac:dyDescent="0.3">
      <c r="A415" s="17" t="s">
        <v>2764</v>
      </c>
      <c r="B415" s="17" t="s">
        <v>1893</v>
      </c>
      <c r="C415" s="17" t="s">
        <v>2765</v>
      </c>
      <c r="D415" s="17" t="s">
        <v>1895</v>
      </c>
      <c r="E415" s="17" t="s">
        <v>1569</v>
      </c>
      <c r="F415" s="17" t="s">
        <v>2766</v>
      </c>
      <c r="G415" s="18">
        <v>1</v>
      </c>
      <c r="H415" s="18">
        <v>3</v>
      </c>
      <c r="I415" s="19">
        <v>0</v>
      </c>
      <c r="J415" s="20">
        <v>1</v>
      </c>
      <c r="K415" s="21">
        <v>0</v>
      </c>
      <c r="L415" s="22">
        <v>0</v>
      </c>
      <c r="M415" s="42" t="s">
        <v>3665</v>
      </c>
    </row>
    <row r="416" spans="1:13" x14ac:dyDescent="0.3">
      <c r="A416" s="17" t="s">
        <v>2767</v>
      </c>
      <c r="B416" s="17" t="s">
        <v>2768</v>
      </c>
      <c r="C416" s="17" t="s">
        <v>2769</v>
      </c>
      <c r="D416" s="17" t="s">
        <v>1314</v>
      </c>
      <c r="E416" s="17" t="s">
        <v>2770</v>
      </c>
      <c r="F416" s="17" t="s">
        <v>2771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42" t="s">
        <v>3666</v>
      </c>
    </row>
    <row r="417" spans="1:13" x14ac:dyDescent="0.3">
      <c r="A417" s="17" t="s">
        <v>2772</v>
      </c>
      <c r="B417" s="17" t="s">
        <v>2773</v>
      </c>
      <c r="C417" s="17" t="s">
        <v>2774</v>
      </c>
      <c r="D417" s="17" t="s">
        <v>1403</v>
      </c>
      <c r="E417" s="17" t="s">
        <v>2775</v>
      </c>
      <c r="F417" s="17" t="s">
        <v>2776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42" t="s">
        <v>3665</v>
      </c>
    </row>
    <row r="418" spans="1:13" x14ac:dyDescent="0.3">
      <c r="A418" s="17" t="s">
        <v>2777</v>
      </c>
      <c r="B418" s="17" t="s">
        <v>2778</v>
      </c>
      <c r="C418" s="17" t="s">
        <v>1293</v>
      </c>
      <c r="D418" s="17" t="s">
        <v>1403</v>
      </c>
      <c r="E418" s="17" t="s">
        <v>994</v>
      </c>
      <c r="F418" s="17" t="s">
        <v>2779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42" t="s">
        <v>3665</v>
      </c>
    </row>
    <row r="419" spans="1:13" x14ac:dyDescent="0.3">
      <c r="A419" s="17" t="s">
        <v>2780</v>
      </c>
      <c r="B419" s="17" t="s">
        <v>2781</v>
      </c>
      <c r="C419" s="17" t="s">
        <v>1693</v>
      </c>
      <c r="D419" s="17" t="s">
        <v>1325</v>
      </c>
      <c r="E419" s="17" t="s">
        <v>733</v>
      </c>
      <c r="F419" s="17" t="s">
        <v>2782</v>
      </c>
      <c r="G419" s="18">
        <v>1</v>
      </c>
      <c r="H419" s="18">
        <v>3</v>
      </c>
      <c r="I419" s="19">
        <v>0</v>
      </c>
      <c r="J419" s="20">
        <v>1</v>
      </c>
      <c r="K419" s="21">
        <v>0</v>
      </c>
      <c r="L419" s="22">
        <v>0</v>
      </c>
      <c r="M419" s="42" t="s">
        <v>3666</v>
      </c>
    </row>
    <row r="420" spans="1:13" x14ac:dyDescent="0.3">
      <c r="A420" s="17" t="s">
        <v>820</v>
      </c>
      <c r="B420" s="17" t="s">
        <v>2783</v>
      </c>
      <c r="C420" s="17" t="s">
        <v>2033</v>
      </c>
      <c r="D420" s="17" t="s">
        <v>1664</v>
      </c>
      <c r="E420" s="17" t="s">
        <v>740</v>
      </c>
      <c r="F420" s="17" t="s">
        <v>2784</v>
      </c>
      <c r="G420" s="18">
        <v>1</v>
      </c>
      <c r="H420" s="18">
        <v>2</v>
      </c>
      <c r="I420" s="19">
        <v>0</v>
      </c>
      <c r="J420" s="20">
        <v>0</v>
      </c>
      <c r="K420" s="21">
        <v>0</v>
      </c>
      <c r="L420" s="22">
        <v>1</v>
      </c>
      <c r="M420" s="42" t="s">
        <v>3671</v>
      </c>
    </row>
    <row r="421" spans="1:13" x14ac:dyDescent="0.3">
      <c r="A421" s="17" t="s">
        <v>2785</v>
      </c>
      <c r="B421" s="17" t="s">
        <v>2786</v>
      </c>
      <c r="C421" s="17" t="s">
        <v>1293</v>
      </c>
      <c r="D421" s="17" t="s">
        <v>1639</v>
      </c>
      <c r="E421" s="17" t="s">
        <v>1907</v>
      </c>
      <c r="F421" s="17" t="s">
        <v>2787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42" t="s">
        <v>3665</v>
      </c>
    </row>
    <row r="422" spans="1:13" x14ac:dyDescent="0.3">
      <c r="A422" s="17" t="s">
        <v>2788</v>
      </c>
      <c r="B422" s="17" t="s">
        <v>1649</v>
      </c>
      <c r="C422" s="17" t="s">
        <v>1983</v>
      </c>
      <c r="D422" s="17" t="s">
        <v>1505</v>
      </c>
      <c r="E422" s="17" t="s">
        <v>1382</v>
      </c>
      <c r="F422" s="17" t="s">
        <v>2788</v>
      </c>
      <c r="G422" s="18">
        <v>1</v>
      </c>
      <c r="H422" s="18">
        <v>3</v>
      </c>
      <c r="I422" s="19">
        <v>1</v>
      </c>
      <c r="J422" s="20">
        <v>0</v>
      </c>
      <c r="K422" s="21">
        <v>0</v>
      </c>
      <c r="L422" s="22">
        <v>0</v>
      </c>
      <c r="M422" s="42" t="s">
        <v>3666</v>
      </c>
    </row>
    <row r="423" spans="1:13" x14ac:dyDescent="0.3">
      <c r="A423" s="17" t="s">
        <v>2789</v>
      </c>
      <c r="B423" s="17" t="s">
        <v>2790</v>
      </c>
      <c r="C423" s="17" t="s">
        <v>2791</v>
      </c>
      <c r="D423" s="17" t="s">
        <v>1317</v>
      </c>
      <c r="E423" s="17" t="s">
        <v>1569</v>
      </c>
      <c r="F423" s="17" t="s">
        <v>2792</v>
      </c>
      <c r="G423" s="18">
        <v>1</v>
      </c>
      <c r="H423" s="18">
        <v>2</v>
      </c>
      <c r="I423" s="19">
        <v>0</v>
      </c>
      <c r="J423" s="20">
        <v>1</v>
      </c>
      <c r="K423" s="21">
        <v>0</v>
      </c>
      <c r="L423" s="22">
        <v>0</v>
      </c>
      <c r="M423" s="42" t="s">
        <v>3666</v>
      </c>
    </row>
    <row r="424" spans="1:13" x14ac:dyDescent="0.3">
      <c r="A424" s="17" t="s">
        <v>1090</v>
      </c>
      <c r="B424" s="17" t="s">
        <v>2793</v>
      </c>
      <c r="C424" s="17" t="s">
        <v>2794</v>
      </c>
      <c r="D424" s="17" t="s">
        <v>2315</v>
      </c>
      <c r="E424" s="17" t="s">
        <v>744</v>
      </c>
      <c r="F424" s="17" t="s">
        <v>2795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42" t="s">
        <v>3669</v>
      </c>
    </row>
    <row r="425" spans="1:13" x14ac:dyDescent="0.3">
      <c r="A425" s="17" t="s">
        <v>2796</v>
      </c>
      <c r="B425" s="17" t="s">
        <v>2797</v>
      </c>
      <c r="C425" s="17" t="s">
        <v>2798</v>
      </c>
      <c r="D425" s="17" t="s">
        <v>1639</v>
      </c>
      <c r="E425" s="17" t="s">
        <v>1524</v>
      </c>
      <c r="F425" s="17" t="s">
        <v>2799</v>
      </c>
      <c r="G425" s="18">
        <v>1</v>
      </c>
      <c r="H425" s="18">
        <v>1</v>
      </c>
      <c r="I425" s="19">
        <v>1</v>
      </c>
      <c r="J425" s="20">
        <v>0</v>
      </c>
      <c r="K425" s="21">
        <v>0</v>
      </c>
      <c r="L425" s="22">
        <v>0</v>
      </c>
      <c r="M425" s="42" t="s">
        <v>3666</v>
      </c>
    </row>
    <row r="426" spans="1:13" x14ac:dyDescent="0.3">
      <c r="A426" s="17" t="s">
        <v>2800</v>
      </c>
      <c r="B426" s="17" t="s">
        <v>2801</v>
      </c>
      <c r="C426" s="17" t="s">
        <v>2802</v>
      </c>
      <c r="D426" s="17" t="s">
        <v>2803</v>
      </c>
      <c r="E426" s="17" t="s">
        <v>2804</v>
      </c>
      <c r="F426" s="17" t="s">
        <v>2805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42" t="s">
        <v>3665</v>
      </c>
    </row>
    <row r="427" spans="1:13" x14ac:dyDescent="0.3">
      <c r="A427" s="17" t="s">
        <v>2806</v>
      </c>
      <c r="B427" s="17" t="s">
        <v>2093</v>
      </c>
      <c r="C427" s="17" t="s">
        <v>2807</v>
      </c>
      <c r="D427" s="17" t="s">
        <v>2323</v>
      </c>
      <c r="E427" s="17" t="s">
        <v>1876</v>
      </c>
      <c r="F427" s="17" t="s">
        <v>2808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42" t="s">
        <v>3665</v>
      </c>
    </row>
    <row r="428" spans="1:13" x14ac:dyDescent="0.3">
      <c r="A428" s="17" t="s">
        <v>2809</v>
      </c>
      <c r="B428" s="17" t="s">
        <v>2810</v>
      </c>
      <c r="C428" s="17" t="s">
        <v>2811</v>
      </c>
      <c r="D428" s="17" t="s">
        <v>2812</v>
      </c>
      <c r="E428" s="17" t="s">
        <v>2813</v>
      </c>
      <c r="F428" s="17" t="s">
        <v>2814</v>
      </c>
      <c r="G428" s="18">
        <v>1</v>
      </c>
      <c r="H428" s="18">
        <v>2</v>
      </c>
      <c r="I428" s="19">
        <v>0</v>
      </c>
      <c r="J428" s="20">
        <v>1</v>
      </c>
      <c r="K428" s="21">
        <v>0</v>
      </c>
      <c r="L428" s="22">
        <v>0</v>
      </c>
      <c r="M428" s="42" t="s">
        <v>3666</v>
      </c>
    </row>
    <row r="429" spans="1:13" x14ac:dyDescent="0.3">
      <c r="A429" s="17" t="s">
        <v>2815</v>
      </c>
      <c r="B429" s="17" t="s">
        <v>2816</v>
      </c>
      <c r="C429" s="17" t="s">
        <v>1288</v>
      </c>
      <c r="D429" s="17" t="s">
        <v>1289</v>
      </c>
      <c r="E429" s="17" t="s">
        <v>1290</v>
      </c>
      <c r="F429" s="17" t="s">
        <v>2817</v>
      </c>
      <c r="G429" s="18">
        <v>1</v>
      </c>
      <c r="H429" s="18">
        <v>3</v>
      </c>
      <c r="I429" s="19">
        <v>0</v>
      </c>
      <c r="J429" s="20">
        <v>1</v>
      </c>
      <c r="K429" s="21">
        <v>0</v>
      </c>
      <c r="L429" s="22">
        <v>0</v>
      </c>
      <c r="M429" s="42" t="s">
        <v>3666</v>
      </c>
    </row>
    <row r="430" spans="1:13" x14ac:dyDescent="0.3">
      <c r="A430" s="17" t="s">
        <v>2818</v>
      </c>
      <c r="B430" s="17" t="s">
        <v>2819</v>
      </c>
      <c r="C430" s="17" t="s">
        <v>2731</v>
      </c>
      <c r="D430" s="17" t="s">
        <v>2820</v>
      </c>
      <c r="E430" s="17" t="s">
        <v>370</v>
      </c>
      <c r="F430" s="17" t="s">
        <v>2821</v>
      </c>
      <c r="G430" s="18">
        <v>1</v>
      </c>
      <c r="H430" s="18">
        <v>4</v>
      </c>
      <c r="I430" s="19">
        <v>1</v>
      </c>
      <c r="J430" s="20">
        <v>0</v>
      </c>
      <c r="K430" s="21">
        <v>0</v>
      </c>
      <c r="L430" s="22">
        <v>0</v>
      </c>
      <c r="M430" s="42" t="s">
        <v>3666</v>
      </c>
    </row>
    <row r="431" spans="1:13" x14ac:dyDescent="0.3">
      <c r="A431" s="17" t="s">
        <v>2822</v>
      </c>
      <c r="B431" s="17" t="s">
        <v>2823</v>
      </c>
      <c r="C431" s="17" t="s">
        <v>2824</v>
      </c>
      <c r="D431" s="17" t="s">
        <v>1895</v>
      </c>
      <c r="E431" s="17" t="s">
        <v>1569</v>
      </c>
      <c r="F431" s="17" t="s">
        <v>2825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42" t="s">
        <v>3666</v>
      </c>
    </row>
    <row r="432" spans="1:13" x14ac:dyDescent="0.3">
      <c r="A432" s="17" t="s">
        <v>2826</v>
      </c>
      <c r="B432" s="17" t="s">
        <v>2827</v>
      </c>
      <c r="C432" s="17" t="s">
        <v>1699</v>
      </c>
      <c r="D432" s="17" t="s">
        <v>1299</v>
      </c>
      <c r="E432" s="17" t="s">
        <v>2828</v>
      </c>
      <c r="F432" s="17" t="s">
        <v>2829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42" t="s">
        <v>3665</v>
      </c>
    </row>
    <row r="433" spans="1:13" x14ac:dyDescent="0.3">
      <c r="A433" s="17" t="s">
        <v>1275</v>
      </c>
      <c r="B433" s="17" t="s">
        <v>1958</v>
      </c>
      <c r="C433" s="17" t="s">
        <v>2830</v>
      </c>
      <c r="D433" s="17" t="s">
        <v>1403</v>
      </c>
      <c r="E433" s="17" t="s">
        <v>1274</v>
      </c>
      <c r="F433" s="17" t="s">
        <v>2831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42" t="s">
        <v>3669</v>
      </c>
    </row>
    <row r="434" spans="1:13" x14ac:dyDescent="0.3">
      <c r="A434" s="17" t="s">
        <v>2832</v>
      </c>
      <c r="B434" s="17" t="s">
        <v>2833</v>
      </c>
      <c r="C434" s="17" t="s">
        <v>1293</v>
      </c>
      <c r="D434" s="17" t="s">
        <v>1639</v>
      </c>
      <c r="E434" s="17" t="s">
        <v>1907</v>
      </c>
      <c r="F434" s="17" t="s">
        <v>2834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42" t="s">
        <v>3666</v>
      </c>
    </row>
    <row r="435" spans="1:13" x14ac:dyDescent="0.3">
      <c r="A435" s="17" t="s">
        <v>2835</v>
      </c>
      <c r="B435" s="17" t="s">
        <v>2836</v>
      </c>
      <c r="C435" s="17" t="s">
        <v>1293</v>
      </c>
      <c r="D435" s="17" t="s">
        <v>1403</v>
      </c>
      <c r="E435" s="17" t="s">
        <v>2770</v>
      </c>
      <c r="F435" s="17" t="s">
        <v>2837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42" t="s">
        <v>3665</v>
      </c>
    </row>
    <row r="436" spans="1:13" x14ac:dyDescent="0.3">
      <c r="A436" s="17" t="s">
        <v>2838</v>
      </c>
      <c r="B436" s="17" t="s">
        <v>2839</v>
      </c>
      <c r="C436" s="17" t="s">
        <v>2840</v>
      </c>
      <c r="D436" s="17" t="s">
        <v>1396</v>
      </c>
      <c r="E436" s="17" t="s">
        <v>2841</v>
      </c>
      <c r="F436" s="17" t="s">
        <v>2842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42" t="s">
        <v>3670</v>
      </c>
    </row>
    <row r="437" spans="1:13" x14ac:dyDescent="0.3">
      <c r="A437" s="17" t="s">
        <v>2843</v>
      </c>
      <c r="B437" s="17" t="s">
        <v>2396</v>
      </c>
      <c r="C437" s="17" t="s">
        <v>2844</v>
      </c>
      <c r="D437" s="17" t="s">
        <v>1321</v>
      </c>
      <c r="E437" s="17" t="s">
        <v>519</v>
      </c>
      <c r="F437" s="17" t="s">
        <v>2845</v>
      </c>
      <c r="G437" s="18">
        <v>1</v>
      </c>
      <c r="H437" s="18">
        <v>2</v>
      </c>
      <c r="I437" s="19">
        <v>1</v>
      </c>
      <c r="J437" s="20">
        <v>0</v>
      </c>
      <c r="K437" s="21">
        <v>0</v>
      </c>
      <c r="L437" s="22">
        <v>0</v>
      </c>
      <c r="M437" s="42" t="s">
        <v>3666</v>
      </c>
    </row>
    <row r="438" spans="1:13" x14ac:dyDescent="0.3">
      <c r="A438" s="17" t="s">
        <v>2846</v>
      </c>
      <c r="B438" s="17" t="s">
        <v>2847</v>
      </c>
      <c r="C438" s="17" t="s">
        <v>1293</v>
      </c>
      <c r="D438" s="17" t="s">
        <v>2848</v>
      </c>
      <c r="E438" s="17" t="s">
        <v>1594</v>
      </c>
      <c r="F438" s="17" t="s">
        <v>2849</v>
      </c>
      <c r="G438" s="18">
        <v>1</v>
      </c>
      <c r="H438" s="18">
        <v>1</v>
      </c>
      <c r="I438" s="19">
        <v>1</v>
      </c>
      <c r="J438" s="20">
        <v>0</v>
      </c>
      <c r="K438" s="21">
        <v>0</v>
      </c>
      <c r="L438" s="22">
        <v>0</v>
      </c>
      <c r="M438" s="42" t="s">
        <v>3666</v>
      </c>
    </row>
    <row r="439" spans="1:13" x14ac:dyDescent="0.3">
      <c r="A439" s="17" t="s">
        <v>1104</v>
      </c>
      <c r="B439" s="17" t="s">
        <v>2850</v>
      </c>
      <c r="C439" s="17" t="s">
        <v>2033</v>
      </c>
      <c r="D439" s="17" t="s">
        <v>2851</v>
      </c>
      <c r="E439" s="17" t="s">
        <v>740</v>
      </c>
      <c r="F439" s="17" t="s">
        <v>2852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42" t="s">
        <v>3671</v>
      </c>
    </row>
    <row r="440" spans="1:13" x14ac:dyDescent="0.3">
      <c r="A440" s="17" t="s">
        <v>2853</v>
      </c>
      <c r="B440" s="17" t="s">
        <v>2854</v>
      </c>
      <c r="C440" s="17" t="s">
        <v>2855</v>
      </c>
      <c r="D440" s="17" t="s">
        <v>1403</v>
      </c>
      <c r="E440" s="17" t="s">
        <v>2195</v>
      </c>
      <c r="F440" s="17" t="s">
        <v>2856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42" t="s">
        <v>3665</v>
      </c>
    </row>
    <row r="441" spans="1:13" x14ac:dyDescent="0.3">
      <c r="A441" s="17" t="s">
        <v>2857</v>
      </c>
      <c r="B441" s="17" t="s">
        <v>2858</v>
      </c>
      <c r="C441" s="17" t="s">
        <v>1293</v>
      </c>
      <c r="D441" s="17" t="s">
        <v>1403</v>
      </c>
      <c r="E441" s="17" t="s">
        <v>2859</v>
      </c>
      <c r="F441" s="17" t="s">
        <v>2860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42" t="s">
        <v>3665</v>
      </c>
    </row>
    <row r="442" spans="1:13" x14ac:dyDescent="0.3">
      <c r="A442" s="17" t="s">
        <v>2861</v>
      </c>
      <c r="B442" s="17" t="s">
        <v>2862</v>
      </c>
      <c r="C442" s="17" t="s">
        <v>1511</v>
      </c>
      <c r="D442" s="17" t="s">
        <v>2863</v>
      </c>
      <c r="E442" s="17" t="s">
        <v>1224</v>
      </c>
      <c r="F442" s="17" t="s">
        <v>2864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42" t="s">
        <v>3666</v>
      </c>
    </row>
    <row r="443" spans="1:13" x14ac:dyDescent="0.3">
      <c r="A443" s="17" t="s">
        <v>2865</v>
      </c>
      <c r="B443" s="17" t="s">
        <v>1869</v>
      </c>
      <c r="C443" s="17" t="s">
        <v>2534</v>
      </c>
      <c r="D443" s="17" t="s">
        <v>1403</v>
      </c>
      <c r="E443" s="17" t="s">
        <v>1871</v>
      </c>
      <c r="F443" s="17" t="s">
        <v>2866</v>
      </c>
      <c r="G443" s="18">
        <v>1</v>
      </c>
      <c r="H443" s="18">
        <v>5</v>
      </c>
      <c r="I443" s="19">
        <v>0</v>
      </c>
      <c r="J443" s="20">
        <v>1</v>
      </c>
      <c r="K443" s="21">
        <v>0</v>
      </c>
      <c r="L443" s="22">
        <v>0</v>
      </c>
      <c r="M443" s="42" t="s">
        <v>3666</v>
      </c>
    </row>
    <row r="444" spans="1:13" x14ac:dyDescent="0.3">
      <c r="A444" s="17" t="s">
        <v>2867</v>
      </c>
      <c r="B444" s="17" t="s">
        <v>2868</v>
      </c>
      <c r="C444" s="17" t="s">
        <v>1293</v>
      </c>
      <c r="D444" s="17" t="s">
        <v>1403</v>
      </c>
      <c r="E444" s="17" t="s">
        <v>994</v>
      </c>
      <c r="F444" s="17" t="s">
        <v>2869</v>
      </c>
      <c r="G444" s="18">
        <v>1</v>
      </c>
      <c r="H444" s="18">
        <v>5</v>
      </c>
      <c r="I444" s="19">
        <v>0</v>
      </c>
      <c r="J444" s="20">
        <v>1</v>
      </c>
      <c r="K444" s="21">
        <v>0</v>
      </c>
      <c r="L444" s="22">
        <v>0</v>
      </c>
      <c r="M444" s="42" t="s">
        <v>3666</v>
      </c>
    </row>
    <row r="445" spans="1:13" x14ac:dyDescent="0.3">
      <c r="A445" s="17" t="s">
        <v>2870</v>
      </c>
      <c r="B445" s="17" t="s">
        <v>2871</v>
      </c>
      <c r="C445" s="17" t="s">
        <v>1293</v>
      </c>
      <c r="D445" s="17" t="s">
        <v>1519</v>
      </c>
      <c r="E445" s="17" t="s">
        <v>519</v>
      </c>
      <c r="F445" s="17" t="s">
        <v>2872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42" t="s">
        <v>3666</v>
      </c>
    </row>
    <row r="446" spans="1:13" x14ac:dyDescent="0.3">
      <c r="A446" s="17" t="s">
        <v>2873</v>
      </c>
      <c r="B446" s="17" t="s">
        <v>2874</v>
      </c>
      <c r="C446" s="17" t="s">
        <v>2875</v>
      </c>
      <c r="D446" s="17" t="s">
        <v>1403</v>
      </c>
      <c r="E446" s="17" t="s">
        <v>519</v>
      </c>
      <c r="F446" s="17" t="s">
        <v>2876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42" t="s">
        <v>3665</v>
      </c>
    </row>
    <row r="447" spans="1:13" x14ac:dyDescent="0.3">
      <c r="A447" s="17" t="s">
        <v>894</v>
      </c>
      <c r="B447" s="17" t="s">
        <v>2877</v>
      </c>
      <c r="C447" s="17" t="s">
        <v>1792</v>
      </c>
      <c r="D447" s="17" t="s">
        <v>1403</v>
      </c>
      <c r="E447" s="17" t="s">
        <v>519</v>
      </c>
      <c r="F447" s="17" t="s">
        <v>2878</v>
      </c>
      <c r="G447" s="18">
        <v>1</v>
      </c>
      <c r="H447" s="18">
        <v>3</v>
      </c>
      <c r="I447" s="19">
        <v>0</v>
      </c>
      <c r="J447" s="20">
        <v>0</v>
      </c>
      <c r="K447" s="21">
        <v>0</v>
      </c>
      <c r="L447" s="22">
        <v>1</v>
      </c>
      <c r="M447" s="42" t="s">
        <v>3668</v>
      </c>
    </row>
    <row r="448" spans="1:13" x14ac:dyDescent="0.3">
      <c r="A448" s="17" t="s">
        <v>1017</v>
      </c>
      <c r="B448" s="17" t="s">
        <v>2879</v>
      </c>
      <c r="C448" s="17" t="s">
        <v>2880</v>
      </c>
      <c r="D448" s="17" t="s">
        <v>1403</v>
      </c>
      <c r="E448" s="17" t="s">
        <v>998</v>
      </c>
      <c r="F448" s="17" t="s">
        <v>2881</v>
      </c>
      <c r="G448" s="18">
        <v>1</v>
      </c>
      <c r="H448" s="18">
        <v>12</v>
      </c>
      <c r="I448" s="19">
        <v>0</v>
      </c>
      <c r="J448" s="20">
        <v>0</v>
      </c>
      <c r="K448" s="21">
        <v>0</v>
      </c>
      <c r="L448" s="22">
        <v>1</v>
      </c>
      <c r="M448" s="42" t="s">
        <v>3669</v>
      </c>
    </row>
    <row r="449" spans="1:13" x14ac:dyDescent="0.3">
      <c r="A449" s="17" t="s">
        <v>2882</v>
      </c>
      <c r="B449" s="17" t="s">
        <v>2883</v>
      </c>
      <c r="C449" s="17" t="s">
        <v>1293</v>
      </c>
      <c r="D449" s="17" t="s">
        <v>1403</v>
      </c>
      <c r="E449" s="17" t="s">
        <v>1587</v>
      </c>
      <c r="F449" s="17" t="s">
        <v>2884</v>
      </c>
      <c r="G449" s="18">
        <v>1</v>
      </c>
      <c r="H449" s="18">
        <v>4</v>
      </c>
      <c r="I449" s="19">
        <v>0</v>
      </c>
      <c r="J449" s="20">
        <v>1</v>
      </c>
      <c r="K449" s="21">
        <v>0</v>
      </c>
      <c r="L449" s="22">
        <v>0</v>
      </c>
      <c r="M449" s="42" t="s">
        <v>3665</v>
      </c>
    </row>
    <row r="450" spans="1:13" x14ac:dyDescent="0.3">
      <c r="A450" s="17" t="s">
        <v>2885</v>
      </c>
      <c r="B450" s="17" t="s">
        <v>2886</v>
      </c>
      <c r="C450" s="17" t="s">
        <v>1941</v>
      </c>
      <c r="D450" s="17" t="s">
        <v>2887</v>
      </c>
      <c r="E450" s="17" t="s">
        <v>1290</v>
      </c>
      <c r="F450" s="17" t="s">
        <v>2888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42" t="s">
        <v>3665</v>
      </c>
    </row>
    <row r="451" spans="1:13" x14ac:dyDescent="0.3">
      <c r="A451" s="17" t="s">
        <v>2889</v>
      </c>
      <c r="B451" s="17" t="s">
        <v>2890</v>
      </c>
      <c r="C451" s="17" t="s">
        <v>2322</v>
      </c>
      <c r="D451" s="17" t="s">
        <v>1530</v>
      </c>
      <c r="E451" s="17" t="s">
        <v>2195</v>
      </c>
      <c r="F451" s="17" t="s">
        <v>2891</v>
      </c>
      <c r="G451" s="18">
        <v>1</v>
      </c>
      <c r="H451" s="18">
        <v>1</v>
      </c>
      <c r="I451" s="19">
        <v>1</v>
      </c>
      <c r="J451" s="20">
        <v>0</v>
      </c>
      <c r="K451" s="21">
        <v>0</v>
      </c>
      <c r="L451" s="22">
        <v>0</v>
      </c>
      <c r="M451" s="42" t="s">
        <v>3666</v>
      </c>
    </row>
    <row r="452" spans="1:13" x14ac:dyDescent="0.3">
      <c r="A452" s="17" t="s">
        <v>698</v>
      </c>
      <c r="B452" s="17" t="s">
        <v>2892</v>
      </c>
      <c r="C452" s="17" t="s">
        <v>2893</v>
      </c>
      <c r="D452" s="17" t="s">
        <v>1403</v>
      </c>
      <c r="E452" s="17" t="s">
        <v>700</v>
      </c>
      <c r="F452" s="17" t="s">
        <v>2894</v>
      </c>
      <c r="G452" s="18">
        <v>1</v>
      </c>
      <c r="H452" s="18">
        <v>2</v>
      </c>
      <c r="I452" s="19">
        <v>0</v>
      </c>
      <c r="J452" s="20">
        <v>0</v>
      </c>
      <c r="K452" s="21">
        <v>1</v>
      </c>
      <c r="L452" s="22">
        <v>0</v>
      </c>
      <c r="M452" s="42" t="s">
        <v>3669</v>
      </c>
    </row>
    <row r="453" spans="1:13" x14ac:dyDescent="0.3">
      <c r="A453" s="17" t="s">
        <v>2895</v>
      </c>
      <c r="B453" s="17" t="s">
        <v>2219</v>
      </c>
      <c r="C453" s="17" t="s">
        <v>2896</v>
      </c>
      <c r="D453" s="17" t="s">
        <v>1403</v>
      </c>
      <c r="E453" s="17" t="s">
        <v>733</v>
      </c>
      <c r="F453" s="17" t="s">
        <v>2897</v>
      </c>
      <c r="G453" s="18">
        <v>1</v>
      </c>
      <c r="H453" s="18">
        <v>3</v>
      </c>
      <c r="I453" s="19">
        <v>1</v>
      </c>
      <c r="J453" s="20">
        <v>0</v>
      </c>
      <c r="K453" s="21">
        <v>0</v>
      </c>
      <c r="L453" s="22">
        <v>0</v>
      </c>
      <c r="M453" s="42" t="s">
        <v>3666</v>
      </c>
    </row>
    <row r="454" spans="1:13" x14ac:dyDescent="0.3">
      <c r="A454" s="17" t="s">
        <v>2898</v>
      </c>
      <c r="B454" s="17" t="s">
        <v>2899</v>
      </c>
      <c r="C454" s="17" t="s">
        <v>2900</v>
      </c>
      <c r="D454" s="17" t="s">
        <v>1886</v>
      </c>
      <c r="E454" s="17" t="s">
        <v>1392</v>
      </c>
      <c r="F454" s="17" t="s">
        <v>2901</v>
      </c>
      <c r="G454" s="18">
        <v>1</v>
      </c>
      <c r="H454" s="18">
        <v>2</v>
      </c>
      <c r="I454" s="19">
        <v>0</v>
      </c>
      <c r="J454" s="20">
        <v>1</v>
      </c>
      <c r="K454" s="21">
        <v>0</v>
      </c>
      <c r="L454" s="22">
        <v>0</v>
      </c>
      <c r="M454" s="42" t="s">
        <v>3665</v>
      </c>
    </row>
    <row r="455" spans="1:13" x14ac:dyDescent="0.3">
      <c r="A455" s="17" t="s">
        <v>1085</v>
      </c>
      <c r="B455" s="17" t="s">
        <v>2902</v>
      </c>
      <c r="C455" s="17" t="s">
        <v>1293</v>
      </c>
      <c r="D455" s="17" t="s">
        <v>2903</v>
      </c>
      <c r="E455" s="17" t="s">
        <v>724</v>
      </c>
      <c r="F455" s="17" t="s">
        <v>2904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42" t="s">
        <v>3669</v>
      </c>
    </row>
    <row r="456" spans="1:13" x14ac:dyDescent="0.3">
      <c r="A456" s="17" t="s">
        <v>2905</v>
      </c>
      <c r="B456" s="17" t="s">
        <v>2906</v>
      </c>
      <c r="C456" s="17" t="s">
        <v>2033</v>
      </c>
      <c r="D456" s="17" t="s">
        <v>1403</v>
      </c>
      <c r="E456" s="17" t="s">
        <v>1800</v>
      </c>
      <c r="F456" s="17" t="s">
        <v>2907</v>
      </c>
      <c r="G456" s="18">
        <v>1</v>
      </c>
      <c r="H456" s="18">
        <v>10</v>
      </c>
      <c r="I456" s="19">
        <v>0</v>
      </c>
      <c r="J456" s="20">
        <v>1</v>
      </c>
      <c r="K456" s="21">
        <v>0</v>
      </c>
      <c r="L456" s="22">
        <v>0</v>
      </c>
      <c r="M456" s="42" t="s">
        <v>3666</v>
      </c>
    </row>
    <row r="457" spans="1:13" x14ac:dyDescent="0.3">
      <c r="A457" s="17" t="s">
        <v>2908</v>
      </c>
      <c r="B457" s="17" t="s">
        <v>2909</v>
      </c>
      <c r="C457" s="17" t="s">
        <v>2910</v>
      </c>
      <c r="D457" s="17" t="s">
        <v>2448</v>
      </c>
      <c r="E457" s="17" t="s">
        <v>629</v>
      </c>
      <c r="F457" s="17" t="s">
        <v>2911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42" t="s">
        <v>3666</v>
      </c>
    </row>
    <row r="458" spans="1:13" x14ac:dyDescent="0.3">
      <c r="A458" s="17" t="s">
        <v>2912</v>
      </c>
      <c r="B458" s="17" t="s">
        <v>2913</v>
      </c>
      <c r="C458" s="17" t="s">
        <v>1293</v>
      </c>
      <c r="D458" s="17" t="s">
        <v>1604</v>
      </c>
      <c r="E458" s="17" t="s">
        <v>2914</v>
      </c>
      <c r="F458" s="17" t="s">
        <v>2915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42" t="s">
        <v>3665</v>
      </c>
    </row>
    <row r="459" spans="1:13" x14ac:dyDescent="0.3">
      <c r="A459" s="17" t="s">
        <v>1153</v>
      </c>
      <c r="B459" s="17" t="s">
        <v>2916</v>
      </c>
      <c r="C459" s="17" t="s">
        <v>2917</v>
      </c>
      <c r="D459" s="17" t="s">
        <v>2918</v>
      </c>
      <c r="E459" s="17" t="s">
        <v>1155</v>
      </c>
      <c r="F459" s="17" t="s">
        <v>2919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42" t="s">
        <v>3668</v>
      </c>
    </row>
    <row r="460" spans="1:13" x14ac:dyDescent="0.3">
      <c r="A460" s="17" t="s">
        <v>797</v>
      </c>
      <c r="B460" s="17" t="s">
        <v>2920</v>
      </c>
      <c r="C460" s="17" t="s">
        <v>2921</v>
      </c>
      <c r="D460" s="17" t="s">
        <v>2922</v>
      </c>
      <c r="E460" s="17" t="s">
        <v>740</v>
      </c>
      <c r="F460" s="17" t="s">
        <v>2923</v>
      </c>
      <c r="G460" s="18">
        <v>1</v>
      </c>
      <c r="H460" s="18">
        <v>2</v>
      </c>
      <c r="I460" s="19">
        <v>0</v>
      </c>
      <c r="J460" s="20">
        <v>0</v>
      </c>
      <c r="K460" s="21">
        <v>0</v>
      </c>
      <c r="L460" s="22">
        <v>1</v>
      </c>
      <c r="M460" s="42" t="s">
        <v>3671</v>
      </c>
    </row>
    <row r="461" spans="1:13" x14ac:dyDescent="0.3">
      <c r="A461" s="17" t="s">
        <v>680</v>
      </c>
      <c r="B461" s="17" t="s">
        <v>2924</v>
      </c>
      <c r="C461" s="17" t="s">
        <v>1395</v>
      </c>
      <c r="D461" s="17" t="s">
        <v>2925</v>
      </c>
      <c r="E461" s="17" t="s">
        <v>682</v>
      </c>
      <c r="F461" s="17" t="s">
        <v>2926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42" t="s">
        <v>3669</v>
      </c>
    </row>
    <row r="462" spans="1:13" x14ac:dyDescent="0.3">
      <c r="A462" s="17" t="s">
        <v>2927</v>
      </c>
      <c r="B462" s="17" t="s">
        <v>2279</v>
      </c>
      <c r="C462" s="17" t="s">
        <v>2928</v>
      </c>
      <c r="D462" s="17" t="s">
        <v>1321</v>
      </c>
      <c r="E462" s="17" t="s">
        <v>1857</v>
      </c>
      <c r="F462" s="17" t="s">
        <v>2929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42" t="s">
        <v>3665</v>
      </c>
    </row>
    <row r="463" spans="1:13" x14ac:dyDescent="0.3">
      <c r="A463" s="17" t="s">
        <v>1083</v>
      </c>
      <c r="B463" s="17" t="s">
        <v>2930</v>
      </c>
      <c r="C463" s="17" t="s">
        <v>2931</v>
      </c>
      <c r="D463" s="17" t="s">
        <v>1403</v>
      </c>
      <c r="E463" s="17" t="s">
        <v>994</v>
      </c>
      <c r="F463" s="17" t="s">
        <v>2932</v>
      </c>
      <c r="G463" s="18">
        <v>1</v>
      </c>
      <c r="H463" s="18">
        <v>5</v>
      </c>
      <c r="I463" s="19">
        <v>0</v>
      </c>
      <c r="J463" s="20">
        <v>0</v>
      </c>
      <c r="K463" s="21">
        <v>0</v>
      </c>
      <c r="L463" s="22">
        <v>1</v>
      </c>
      <c r="M463" s="42" t="s">
        <v>3668</v>
      </c>
    </row>
    <row r="464" spans="1:13" x14ac:dyDescent="0.3">
      <c r="A464" s="17" t="s">
        <v>814</v>
      </c>
      <c r="B464" s="17" t="s">
        <v>2933</v>
      </c>
      <c r="C464" s="17" t="s">
        <v>1978</v>
      </c>
      <c r="D464" s="17" t="s">
        <v>1403</v>
      </c>
      <c r="E464" s="17" t="s">
        <v>813</v>
      </c>
      <c r="F464" s="17" t="s">
        <v>2934</v>
      </c>
      <c r="G464" s="18">
        <v>1</v>
      </c>
      <c r="H464" s="18">
        <v>3</v>
      </c>
      <c r="I464" s="19">
        <v>0</v>
      </c>
      <c r="J464" s="20">
        <v>0</v>
      </c>
      <c r="K464" s="21">
        <v>0</v>
      </c>
      <c r="L464" s="22">
        <v>1</v>
      </c>
      <c r="M464" s="42" t="s">
        <v>3669</v>
      </c>
    </row>
    <row r="465" spans="1:13" x14ac:dyDescent="0.3">
      <c r="A465" s="17" t="s">
        <v>2935</v>
      </c>
      <c r="B465" s="17" t="s">
        <v>2936</v>
      </c>
      <c r="C465" s="17" t="s">
        <v>1293</v>
      </c>
      <c r="D465" s="17" t="s">
        <v>1530</v>
      </c>
      <c r="E465" s="17" t="s">
        <v>700</v>
      </c>
      <c r="F465" s="17" t="s">
        <v>2937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42" t="s">
        <v>3665</v>
      </c>
    </row>
    <row r="466" spans="1:13" x14ac:dyDescent="0.3">
      <c r="A466" s="17" t="s">
        <v>811</v>
      </c>
      <c r="B466" s="17" t="s">
        <v>812</v>
      </c>
      <c r="C466" s="17" t="s">
        <v>2070</v>
      </c>
      <c r="D466" s="17" t="s">
        <v>1403</v>
      </c>
      <c r="E466" s="17" t="s">
        <v>813</v>
      </c>
      <c r="F466" s="17" t="s">
        <v>2938</v>
      </c>
      <c r="G466" s="18">
        <v>1</v>
      </c>
      <c r="H466" s="18">
        <v>3</v>
      </c>
      <c r="I466" s="19">
        <v>0</v>
      </c>
      <c r="J466" s="20">
        <v>0</v>
      </c>
      <c r="K466" s="21">
        <v>0</v>
      </c>
      <c r="L466" s="22">
        <v>1</v>
      </c>
      <c r="M466" s="42" t="s">
        <v>3669</v>
      </c>
    </row>
    <row r="467" spans="1:13" x14ac:dyDescent="0.3">
      <c r="A467" s="17" t="s">
        <v>2939</v>
      </c>
      <c r="B467" s="17" t="s">
        <v>2940</v>
      </c>
      <c r="C467" s="17" t="s">
        <v>2941</v>
      </c>
      <c r="D467" s="17" t="s">
        <v>1403</v>
      </c>
      <c r="E467" s="17" t="s">
        <v>2258</v>
      </c>
      <c r="F467" s="17" t="s">
        <v>2942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42" t="s">
        <v>3670</v>
      </c>
    </row>
    <row r="468" spans="1:13" x14ac:dyDescent="0.3">
      <c r="A468" s="17" t="s">
        <v>2943</v>
      </c>
      <c r="B468" s="17" t="s">
        <v>2944</v>
      </c>
      <c r="C468" s="17" t="s">
        <v>2945</v>
      </c>
      <c r="D468" s="17" t="s">
        <v>2946</v>
      </c>
      <c r="E468" s="17" t="s">
        <v>1315</v>
      </c>
      <c r="F468" s="17" t="s">
        <v>2947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42" t="s">
        <v>3666</v>
      </c>
    </row>
    <row r="469" spans="1:13" x14ac:dyDescent="0.3">
      <c r="A469" s="17" t="s">
        <v>2948</v>
      </c>
      <c r="B469" s="17" t="s">
        <v>1832</v>
      </c>
      <c r="C469" s="17" t="s">
        <v>1399</v>
      </c>
      <c r="D469" s="17" t="s">
        <v>1317</v>
      </c>
      <c r="E469" s="17" t="s">
        <v>1834</v>
      </c>
      <c r="F469" s="17" t="s">
        <v>2948</v>
      </c>
      <c r="G469" s="18">
        <v>1</v>
      </c>
      <c r="H469" s="18">
        <v>2</v>
      </c>
      <c r="I469" s="19">
        <v>0</v>
      </c>
      <c r="J469" s="20">
        <v>1</v>
      </c>
      <c r="K469" s="21">
        <v>0</v>
      </c>
      <c r="L469" s="22">
        <v>0</v>
      </c>
      <c r="M469" s="42" t="s">
        <v>3666</v>
      </c>
    </row>
    <row r="470" spans="1:13" x14ac:dyDescent="0.3">
      <c r="A470" s="17" t="s">
        <v>2949</v>
      </c>
      <c r="B470" s="17" t="s">
        <v>2950</v>
      </c>
      <c r="C470" s="17" t="s">
        <v>2951</v>
      </c>
      <c r="D470" s="17" t="s">
        <v>1403</v>
      </c>
      <c r="E470" s="17" t="s">
        <v>2333</v>
      </c>
      <c r="F470" s="17" t="s">
        <v>2952</v>
      </c>
      <c r="G470" s="18">
        <v>1</v>
      </c>
      <c r="H470" s="18">
        <v>2</v>
      </c>
      <c r="I470" s="19">
        <v>1</v>
      </c>
      <c r="J470" s="20">
        <v>0</v>
      </c>
      <c r="K470" s="21">
        <v>0</v>
      </c>
      <c r="L470" s="22">
        <v>0</v>
      </c>
      <c r="M470" s="42" t="s">
        <v>3666</v>
      </c>
    </row>
    <row r="471" spans="1:13" x14ac:dyDescent="0.3">
      <c r="A471" s="17" t="s">
        <v>2953</v>
      </c>
      <c r="B471" s="17" t="s">
        <v>2954</v>
      </c>
      <c r="C471" s="17" t="s">
        <v>2955</v>
      </c>
      <c r="D471" s="17" t="s">
        <v>2956</v>
      </c>
      <c r="E471" s="17" t="s">
        <v>2859</v>
      </c>
      <c r="F471" s="17" t="s">
        <v>2957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42" t="s">
        <v>3665</v>
      </c>
    </row>
    <row r="472" spans="1:13" x14ac:dyDescent="0.3">
      <c r="A472" s="17" t="s">
        <v>2958</v>
      </c>
      <c r="B472" s="17" t="s">
        <v>2959</v>
      </c>
      <c r="C472" s="17" t="s">
        <v>1399</v>
      </c>
      <c r="D472" s="17" t="s">
        <v>1403</v>
      </c>
      <c r="E472" s="17" t="s">
        <v>998</v>
      </c>
      <c r="F472" s="17" t="s">
        <v>2960</v>
      </c>
      <c r="G472" s="18">
        <v>1</v>
      </c>
      <c r="H472" s="18">
        <v>6</v>
      </c>
      <c r="I472" s="19">
        <v>0</v>
      </c>
      <c r="J472" s="20">
        <v>1</v>
      </c>
      <c r="K472" s="21">
        <v>0</v>
      </c>
      <c r="L472" s="22">
        <v>0</v>
      </c>
      <c r="M472" s="42" t="s">
        <v>3665</v>
      </c>
    </row>
    <row r="473" spans="1:13" x14ac:dyDescent="0.3">
      <c r="A473" s="17" t="s">
        <v>2961</v>
      </c>
      <c r="B473" s="17" t="s">
        <v>2962</v>
      </c>
      <c r="C473" s="17" t="s">
        <v>1941</v>
      </c>
      <c r="D473" s="17" t="s">
        <v>1325</v>
      </c>
      <c r="E473" s="17" t="s">
        <v>1968</v>
      </c>
      <c r="F473" s="17" t="s">
        <v>2963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42" t="s">
        <v>3666</v>
      </c>
    </row>
    <row r="474" spans="1:13" x14ac:dyDescent="0.3">
      <c r="A474" s="17" t="s">
        <v>498</v>
      </c>
      <c r="B474" s="17" t="s">
        <v>2964</v>
      </c>
      <c r="C474" s="17" t="s">
        <v>2965</v>
      </c>
      <c r="D474" s="17" t="s">
        <v>1403</v>
      </c>
      <c r="E474" s="17" t="s">
        <v>500</v>
      </c>
      <c r="F474" s="17" t="s">
        <v>2966</v>
      </c>
      <c r="G474" s="18">
        <v>1</v>
      </c>
      <c r="H474" s="18">
        <v>1</v>
      </c>
      <c r="I474" s="19">
        <v>0</v>
      </c>
      <c r="J474" s="20">
        <v>0</v>
      </c>
      <c r="K474" s="21">
        <v>1</v>
      </c>
      <c r="L474" s="22">
        <v>0</v>
      </c>
      <c r="M474" s="42" t="s">
        <v>3669</v>
      </c>
    </row>
    <row r="475" spans="1:13" x14ac:dyDescent="0.3">
      <c r="A475" s="17" t="s">
        <v>1149</v>
      </c>
      <c r="B475" s="17" t="s">
        <v>2967</v>
      </c>
      <c r="C475" s="17" t="s">
        <v>2968</v>
      </c>
      <c r="D475" s="17" t="s">
        <v>1519</v>
      </c>
      <c r="E475" s="17" t="s">
        <v>1151</v>
      </c>
      <c r="F475" s="17" t="s">
        <v>2969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42" t="s">
        <v>3669</v>
      </c>
    </row>
    <row r="476" spans="1:13" x14ac:dyDescent="0.3">
      <c r="A476" s="17" t="s">
        <v>2970</v>
      </c>
      <c r="B476" s="17" t="s">
        <v>2971</v>
      </c>
      <c r="C476" s="17" t="s">
        <v>2972</v>
      </c>
      <c r="D476" s="17" t="s">
        <v>1314</v>
      </c>
      <c r="E476" s="17" t="s">
        <v>2151</v>
      </c>
      <c r="F476" s="17" t="s">
        <v>2973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2" t="s">
        <v>3665</v>
      </c>
    </row>
    <row r="477" spans="1:13" x14ac:dyDescent="0.3">
      <c r="A477" s="17" t="s">
        <v>742</v>
      </c>
      <c r="B477" s="17" t="s">
        <v>2974</v>
      </c>
      <c r="C477" s="17" t="s">
        <v>1293</v>
      </c>
      <c r="D477" s="17" t="s">
        <v>1664</v>
      </c>
      <c r="E477" s="17" t="s">
        <v>744</v>
      </c>
      <c r="F477" s="17" t="s">
        <v>2975</v>
      </c>
      <c r="G477" s="18">
        <v>1</v>
      </c>
      <c r="H477" s="18">
        <v>2</v>
      </c>
      <c r="I477" s="19">
        <v>0</v>
      </c>
      <c r="J477" s="20">
        <v>0</v>
      </c>
      <c r="K477" s="21">
        <v>0</v>
      </c>
      <c r="L477" s="22">
        <v>1</v>
      </c>
      <c r="M477" s="42" t="s">
        <v>3669</v>
      </c>
    </row>
    <row r="478" spans="1:13" x14ac:dyDescent="0.3">
      <c r="A478" s="17" t="s">
        <v>2976</v>
      </c>
      <c r="B478" s="17" t="s">
        <v>2977</v>
      </c>
      <c r="C478" s="17" t="s">
        <v>2978</v>
      </c>
      <c r="D478" s="17" t="s">
        <v>1403</v>
      </c>
      <c r="E478" s="17" t="s">
        <v>1438</v>
      </c>
      <c r="F478" s="17" t="s">
        <v>2976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42" t="s">
        <v>3665</v>
      </c>
    </row>
    <row r="479" spans="1:13" x14ac:dyDescent="0.3">
      <c r="A479" s="17" t="s">
        <v>586</v>
      </c>
      <c r="B479" s="17" t="s">
        <v>587</v>
      </c>
      <c r="C479" s="17" t="s">
        <v>2979</v>
      </c>
      <c r="D479" s="17" t="s">
        <v>1403</v>
      </c>
      <c r="E479" s="17" t="s">
        <v>411</v>
      </c>
      <c r="F479" s="17" t="s">
        <v>2980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42" t="s">
        <v>3669</v>
      </c>
    </row>
    <row r="480" spans="1:13" x14ac:dyDescent="0.3">
      <c r="A480" s="17" t="s">
        <v>2981</v>
      </c>
      <c r="B480" s="17" t="s">
        <v>2982</v>
      </c>
      <c r="C480" s="17" t="s">
        <v>1324</v>
      </c>
      <c r="D480" s="17" t="s">
        <v>1396</v>
      </c>
      <c r="E480" s="17" t="s">
        <v>2629</v>
      </c>
      <c r="F480" s="17" t="s">
        <v>2983</v>
      </c>
      <c r="G480" s="18">
        <v>1</v>
      </c>
      <c r="H480" s="18">
        <v>3</v>
      </c>
      <c r="I480" s="19">
        <v>1</v>
      </c>
      <c r="J480" s="20">
        <v>0</v>
      </c>
      <c r="K480" s="21">
        <v>0</v>
      </c>
      <c r="L480" s="22">
        <v>0</v>
      </c>
      <c r="M480" s="42" t="s">
        <v>3666</v>
      </c>
    </row>
    <row r="481" spans="1:13" x14ac:dyDescent="0.3">
      <c r="A481" s="17" t="s">
        <v>2984</v>
      </c>
      <c r="B481" s="17" t="s">
        <v>2985</v>
      </c>
      <c r="C481" s="17" t="s">
        <v>2986</v>
      </c>
      <c r="D481" s="17" t="s">
        <v>2987</v>
      </c>
      <c r="E481" s="17" t="s">
        <v>1842</v>
      </c>
      <c r="F481" s="17" t="s">
        <v>2988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42" t="s">
        <v>3666</v>
      </c>
    </row>
    <row r="482" spans="1:13" x14ac:dyDescent="0.3">
      <c r="A482" s="17" t="s">
        <v>2989</v>
      </c>
      <c r="B482" s="17" t="s">
        <v>2990</v>
      </c>
      <c r="C482" s="17" t="s">
        <v>1829</v>
      </c>
      <c r="D482" s="17" t="s">
        <v>2991</v>
      </c>
      <c r="E482" s="17" t="s">
        <v>2992</v>
      </c>
      <c r="F482" s="17" t="s">
        <v>2993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42" t="s">
        <v>3665</v>
      </c>
    </row>
    <row r="483" spans="1:13" x14ac:dyDescent="0.3">
      <c r="A483" s="17" t="s">
        <v>2994</v>
      </c>
      <c r="B483" s="17" t="s">
        <v>2995</v>
      </c>
      <c r="C483" s="17" t="s">
        <v>2996</v>
      </c>
      <c r="D483" s="17" t="s">
        <v>2997</v>
      </c>
      <c r="E483" s="17" t="s">
        <v>519</v>
      </c>
      <c r="F483" s="17" t="s">
        <v>2998</v>
      </c>
      <c r="G483" s="18">
        <v>1</v>
      </c>
      <c r="H483" s="18">
        <v>7</v>
      </c>
      <c r="I483" s="19">
        <v>1</v>
      </c>
      <c r="J483" s="20">
        <v>0</v>
      </c>
      <c r="K483" s="21">
        <v>0</v>
      </c>
      <c r="L483" s="22">
        <v>0</v>
      </c>
      <c r="M483" s="42" t="s">
        <v>3666</v>
      </c>
    </row>
    <row r="484" spans="1:13" x14ac:dyDescent="0.3">
      <c r="A484" s="17" t="s">
        <v>2999</v>
      </c>
      <c r="B484" s="17" t="s">
        <v>3000</v>
      </c>
      <c r="C484" s="17" t="s">
        <v>3001</v>
      </c>
      <c r="D484" s="17" t="s">
        <v>1403</v>
      </c>
      <c r="E484" s="17" t="s">
        <v>1587</v>
      </c>
      <c r="F484" s="17" t="s">
        <v>3002</v>
      </c>
      <c r="G484" s="18">
        <v>1</v>
      </c>
      <c r="H484" s="18">
        <v>2</v>
      </c>
      <c r="I484" s="19">
        <v>0</v>
      </c>
      <c r="J484" s="20">
        <v>1</v>
      </c>
      <c r="K484" s="21">
        <v>0</v>
      </c>
      <c r="L484" s="22">
        <v>0</v>
      </c>
      <c r="M484" s="42" t="s">
        <v>3666</v>
      </c>
    </row>
    <row r="485" spans="1:13" x14ac:dyDescent="0.3">
      <c r="A485" s="17" t="s">
        <v>3003</v>
      </c>
      <c r="B485" s="17" t="s">
        <v>3004</v>
      </c>
      <c r="C485" s="17" t="s">
        <v>3005</v>
      </c>
      <c r="D485" s="17" t="s">
        <v>2030</v>
      </c>
      <c r="E485" s="17" t="s">
        <v>1200</v>
      </c>
      <c r="F485" s="17" t="s">
        <v>3006</v>
      </c>
      <c r="G485" s="18">
        <v>1</v>
      </c>
      <c r="H485" s="18">
        <v>3</v>
      </c>
      <c r="I485" s="19">
        <v>0</v>
      </c>
      <c r="J485" s="20">
        <v>1</v>
      </c>
      <c r="K485" s="21">
        <v>0</v>
      </c>
      <c r="L485" s="22">
        <v>0</v>
      </c>
      <c r="M485" s="42" t="s">
        <v>3666</v>
      </c>
    </row>
    <row r="486" spans="1:13" x14ac:dyDescent="0.3">
      <c r="A486" s="17" t="s">
        <v>3007</v>
      </c>
      <c r="B486" s="17" t="s">
        <v>3008</v>
      </c>
      <c r="C486" s="17" t="s">
        <v>1380</v>
      </c>
      <c r="D486" s="17" t="s">
        <v>1381</v>
      </c>
      <c r="E486" s="17" t="s">
        <v>1382</v>
      </c>
      <c r="F486" s="17" t="s">
        <v>3009</v>
      </c>
      <c r="G486" s="18">
        <v>1</v>
      </c>
      <c r="H486" s="18">
        <v>5</v>
      </c>
      <c r="I486" s="19">
        <v>1</v>
      </c>
      <c r="J486" s="20">
        <v>0</v>
      </c>
      <c r="K486" s="21">
        <v>0</v>
      </c>
      <c r="L486" s="22">
        <v>0</v>
      </c>
      <c r="M486" s="42" t="s">
        <v>3666</v>
      </c>
    </row>
    <row r="487" spans="1:13" x14ac:dyDescent="0.3">
      <c r="A487" s="17" t="s">
        <v>1221</v>
      </c>
      <c r="B487" s="17" t="s">
        <v>3010</v>
      </c>
      <c r="C487" s="17" t="s">
        <v>3011</v>
      </c>
      <c r="D487" s="17" t="s">
        <v>3012</v>
      </c>
      <c r="E487" s="17" t="s">
        <v>1224</v>
      </c>
      <c r="F487" s="17" t="s">
        <v>3013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42" t="s">
        <v>3669</v>
      </c>
    </row>
    <row r="488" spans="1:13" x14ac:dyDescent="0.3">
      <c r="A488" s="17" t="s">
        <v>943</v>
      </c>
      <c r="B488" s="17" t="s">
        <v>944</v>
      </c>
      <c r="C488" s="17" t="s">
        <v>3014</v>
      </c>
      <c r="D488" s="17" t="s">
        <v>1403</v>
      </c>
      <c r="E488" s="17" t="s">
        <v>945</v>
      </c>
      <c r="F488" s="17" t="s">
        <v>3015</v>
      </c>
      <c r="G488" s="18">
        <v>1</v>
      </c>
      <c r="H488" s="18">
        <v>1</v>
      </c>
      <c r="I488" s="19">
        <v>0</v>
      </c>
      <c r="J488" s="20">
        <v>0</v>
      </c>
      <c r="K488" s="21">
        <v>0</v>
      </c>
      <c r="L488" s="22">
        <v>1</v>
      </c>
      <c r="M488" s="42" t="s">
        <v>3668</v>
      </c>
    </row>
    <row r="489" spans="1:13" x14ac:dyDescent="0.3">
      <c r="A489" s="17" t="s">
        <v>3016</v>
      </c>
      <c r="B489" s="17" t="s">
        <v>3017</v>
      </c>
      <c r="C489" s="17" t="s">
        <v>3018</v>
      </c>
      <c r="D489" s="17" t="s">
        <v>1403</v>
      </c>
      <c r="E489" s="17" t="s">
        <v>370</v>
      </c>
      <c r="F489" s="17" t="s">
        <v>3019</v>
      </c>
      <c r="G489" s="18">
        <v>1</v>
      </c>
      <c r="H489" s="18">
        <v>6</v>
      </c>
      <c r="I489" s="19">
        <v>0</v>
      </c>
      <c r="J489" s="20">
        <v>1</v>
      </c>
      <c r="K489" s="21">
        <v>0</v>
      </c>
      <c r="L489" s="22">
        <v>0</v>
      </c>
      <c r="M489" s="42" t="s">
        <v>3665</v>
      </c>
    </row>
    <row r="490" spans="1:13" x14ac:dyDescent="0.3">
      <c r="A490" s="17" t="s">
        <v>3020</v>
      </c>
      <c r="B490" s="17" t="s">
        <v>2761</v>
      </c>
      <c r="C490" s="17" t="s">
        <v>3021</v>
      </c>
      <c r="D490" s="17" t="s">
        <v>1895</v>
      </c>
      <c r="E490" s="17" t="s">
        <v>1569</v>
      </c>
      <c r="F490" s="17" t="s">
        <v>3022</v>
      </c>
      <c r="G490" s="18">
        <v>1</v>
      </c>
      <c r="H490" s="18">
        <v>2</v>
      </c>
      <c r="I490" s="19">
        <v>0</v>
      </c>
      <c r="J490" s="20">
        <v>1</v>
      </c>
      <c r="K490" s="21">
        <v>0</v>
      </c>
      <c r="L490" s="22">
        <v>0</v>
      </c>
      <c r="M490" s="42" t="s">
        <v>3665</v>
      </c>
    </row>
    <row r="491" spans="1:13" x14ac:dyDescent="0.3">
      <c r="A491" s="17" t="s">
        <v>3023</v>
      </c>
      <c r="B491" s="17" t="s">
        <v>3024</v>
      </c>
      <c r="C491" s="17" t="s">
        <v>1293</v>
      </c>
      <c r="D491" s="17" t="s">
        <v>1403</v>
      </c>
      <c r="E491" s="17" t="s">
        <v>1224</v>
      </c>
      <c r="F491" s="17" t="s">
        <v>3025</v>
      </c>
      <c r="G491" s="18">
        <v>1</v>
      </c>
      <c r="H491" s="18">
        <v>10</v>
      </c>
      <c r="I491" s="19">
        <v>0</v>
      </c>
      <c r="J491" s="20">
        <v>1</v>
      </c>
      <c r="K491" s="21">
        <v>0</v>
      </c>
      <c r="L491" s="22">
        <v>0</v>
      </c>
      <c r="M491" s="42" t="s">
        <v>3672</v>
      </c>
    </row>
    <row r="492" spans="1:13" x14ac:dyDescent="0.3">
      <c r="A492" s="17" t="s">
        <v>841</v>
      </c>
      <c r="B492" s="17" t="s">
        <v>3026</v>
      </c>
      <c r="C492" s="17" t="s">
        <v>1293</v>
      </c>
      <c r="D492" s="17" t="s">
        <v>1403</v>
      </c>
      <c r="E492" s="17" t="s">
        <v>843</v>
      </c>
      <c r="F492" s="17" t="s">
        <v>3027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42" t="s">
        <v>3669</v>
      </c>
    </row>
    <row r="493" spans="1:13" x14ac:dyDescent="0.3">
      <c r="A493" s="17" t="s">
        <v>3028</v>
      </c>
      <c r="B493" s="17" t="s">
        <v>3029</v>
      </c>
      <c r="C493" s="17" t="s">
        <v>3030</v>
      </c>
      <c r="D493" s="17" t="s">
        <v>1403</v>
      </c>
      <c r="E493" s="17" t="s">
        <v>998</v>
      </c>
      <c r="F493" s="17" t="s">
        <v>3031</v>
      </c>
      <c r="G493" s="18">
        <v>1</v>
      </c>
      <c r="H493" s="18">
        <v>3</v>
      </c>
      <c r="I493" s="19">
        <v>0</v>
      </c>
      <c r="J493" s="20">
        <v>1</v>
      </c>
      <c r="K493" s="21">
        <v>0</v>
      </c>
      <c r="L493" s="22">
        <v>0</v>
      </c>
      <c r="M493" s="42" t="s">
        <v>3665</v>
      </c>
    </row>
    <row r="494" spans="1:13" x14ac:dyDescent="0.3">
      <c r="A494" s="17" t="s">
        <v>611</v>
      </c>
      <c r="B494" s="17" t="s">
        <v>3032</v>
      </c>
      <c r="C494" s="17" t="s">
        <v>3033</v>
      </c>
      <c r="D494" s="17" t="s">
        <v>1299</v>
      </c>
      <c r="E494" s="17" t="s">
        <v>613</v>
      </c>
      <c r="F494" s="17" t="s">
        <v>3034</v>
      </c>
      <c r="G494" s="18">
        <v>1</v>
      </c>
      <c r="H494" s="18">
        <v>1</v>
      </c>
      <c r="I494" s="19">
        <v>0</v>
      </c>
      <c r="J494" s="20">
        <v>0</v>
      </c>
      <c r="K494" s="21">
        <v>1</v>
      </c>
      <c r="L494" s="22">
        <v>0</v>
      </c>
      <c r="M494" s="42" t="s">
        <v>3669</v>
      </c>
    </row>
    <row r="495" spans="1:13" x14ac:dyDescent="0.3">
      <c r="A495" s="17" t="s">
        <v>3035</v>
      </c>
      <c r="B495" s="17" t="s">
        <v>3036</v>
      </c>
      <c r="C495" s="17" t="s">
        <v>1293</v>
      </c>
      <c r="D495" s="17" t="s">
        <v>1325</v>
      </c>
      <c r="E495" s="17" t="s">
        <v>757</v>
      </c>
      <c r="F495" s="17" t="s">
        <v>3037</v>
      </c>
      <c r="G495" s="18">
        <v>1</v>
      </c>
      <c r="H495" s="18">
        <v>2</v>
      </c>
      <c r="I495" s="19">
        <v>0</v>
      </c>
      <c r="J495" s="20">
        <v>1</v>
      </c>
      <c r="K495" s="21">
        <v>0</v>
      </c>
      <c r="L495" s="22">
        <v>0</v>
      </c>
      <c r="M495" s="42" t="s">
        <v>3665</v>
      </c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F6D8-EA12-45F2-AAE1-07752CE0B5C5}">
  <dimension ref="A1:AF535"/>
  <sheetViews>
    <sheetView topLeftCell="J507" workbookViewId="0">
      <selection activeCell="AB5" sqref="AB5"/>
    </sheetView>
  </sheetViews>
  <sheetFormatPr defaultRowHeight="14.4" x14ac:dyDescent="0.3"/>
  <cols>
    <col min="3" max="3" width="22.21875" customWidth="1"/>
  </cols>
  <sheetData>
    <row r="1" spans="1:32" ht="27" x14ac:dyDescent="0.3">
      <c r="A1" s="35" t="s">
        <v>3055</v>
      </c>
      <c r="B1" s="35" t="s">
        <v>3056</v>
      </c>
      <c r="C1" s="35" t="s">
        <v>355</v>
      </c>
      <c r="D1" s="35" t="s">
        <v>3057</v>
      </c>
      <c r="E1" s="35" t="s">
        <v>3058</v>
      </c>
      <c r="F1" s="35" t="s">
        <v>3059</v>
      </c>
      <c r="G1" s="35" t="s">
        <v>3060</v>
      </c>
      <c r="H1" s="35" t="s">
        <v>3061</v>
      </c>
      <c r="I1" s="35">
        <v>2</v>
      </c>
      <c r="J1" s="35">
        <v>3</v>
      </c>
      <c r="K1" s="35">
        <v>6</v>
      </c>
      <c r="L1" s="35">
        <v>7</v>
      </c>
      <c r="M1" s="35">
        <v>9</v>
      </c>
      <c r="N1" s="35" t="s">
        <v>3062</v>
      </c>
      <c r="O1" s="35" t="s">
        <v>3063</v>
      </c>
      <c r="P1" t="s">
        <v>3618</v>
      </c>
      <c r="Q1" s="38" t="s">
        <v>3620</v>
      </c>
      <c r="R1" s="38" t="s">
        <v>3621</v>
      </c>
      <c r="S1" s="38" t="s">
        <v>3622</v>
      </c>
      <c r="T1" s="38" t="s">
        <v>3623</v>
      </c>
      <c r="U1" s="38" t="s">
        <v>3624</v>
      </c>
      <c r="V1" s="38" t="s">
        <v>3625</v>
      </c>
      <c r="W1" s="38" t="s">
        <v>3626</v>
      </c>
      <c r="X1" s="38" t="s">
        <v>3627</v>
      </c>
      <c r="Y1" s="38" t="s">
        <v>3628</v>
      </c>
      <c r="Z1" s="38" t="s">
        <v>3629</v>
      </c>
      <c r="AA1" s="40" t="s">
        <v>3619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6" t="s">
        <v>1286</v>
      </c>
      <c r="B2" s="36" t="s">
        <v>3064</v>
      </c>
      <c r="C2" s="36" t="s">
        <v>1287</v>
      </c>
      <c r="D2" s="36" t="s">
        <v>1288</v>
      </c>
      <c r="E2" s="36" t="s">
        <v>1289</v>
      </c>
      <c r="F2" s="36" t="s">
        <v>1290</v>
      </c>
      <c r="G2" s="36" t="s">
        <v>3065</v>
      </c>
      <c r="H2" s="36" t="s">
        <v>3066</v>
      </c>
      <c r="I2" s="36">
        <v>8</v>
      </c>
      <c r="J2" s="36">
        <v>3</v>
      </c>
      <c r="K2" s="36">
        <v>14</v>
      </c>
      <c r="L2" s="36">
        <v>30</v>
      </c>
      <c r="M2" s="36">
        <v>8</v>
      </c>
      <c r="N2" s="36">
        <v>63</v>
      </c>
      <c r="O2" s="36">
        <v>147</v>
      </c>
      <c r="P2">
        <f>VLOOKUP($A2,'Item Detail'!$A$2:$G$495,7,0)</f>
        <v>85</v>
      </c>
      <c r="Q2" s="39" t="s">
        <v>3630</v>
      </c>
      <c r="R2" s="39" t="s">
        <v>3631</v>
      </c>
      <c r="S2" s="39" t="s">
        <v>3632</v>
      </c>
      <c r="T2" s="39" t="s">
        <v>3633</v>
      </c>
      <c r="U2" s="39" t="s">
        <v>3633</v>
      </c>
      <c r="V2" s="39" t="s">
        <v>3634</v>
      </c>
      <c r="W2" s="39" t="s">
        <v>3634</v>
      </c>
      <c r="X2" s="39" t="s">
        <v>3634</v>
      </c>
      <c r="Y2" s="39" t="s">
        <v>3634</v>
      </c>
      <c r="Z2" s="39" t="s">
        <v>3634</v>
      </c>
      <c r="AA2" s="41" t="s">
        <v>3674</v>
      </c>
    </row>
    <row r="3" spans="1:32" x14ac:dyDescent="0.3">
      <c r="A3" s="36" t="s">
        <v>1286</v>
      </c>
      <c r="B3" s="36" t="s">
        <v>3064</v>
      </c>
      <c r="C3" s="36" t="s">
        <v>1287</v>
      </c>
      <c r="D3" s="36" t="s">
        <v>1288</v>
      </c>
      <c r="E3" s="36" t="s">
        <v>1289</v>
      </c>
      <c r="F3" s="36" t="s">
        <v>1290</v>
      </c>
      <c r="G3" s="36" t="s">
        <v>3065</v>
      </c>
      <c r="H3" s="36" t="s">
        <v>3067</v>
      </c>
      <c r="I3" s="36">
        <v>1</v>
      </c>
      <c r="J3" s="36">
        <v>0</v>
      </c>
      <c r="K3" s="36">
        <v>2</v>
      </c>
      <c r="L3" s="36">
        <v>12</v>
      </c>
      <c r="M3" s="36">
        <v>7</v>
      </c>
      <c r="N3" s="36">
        <v>22</v>
      </c>
      <c r="O3" s="36">
        <v>64</v>
      </c>
      <c r="P3">
        <f>VLOOKUP($A3,'Item Detail'!$A$2:$G$495,7,0)</f>
        <v>85</v>
      </c>
      <c r="Q3" s="39" t="s">
        <v>3630</v>
      </c>
      <c r="R3" s="39" t="s">
        <v>3631</v>
      </c>
      <c r="S3" s="39" t="s">
        <v>3632</v>
      </c>
      <c r="T3" s="39" t="s">
        <v>3633</v>
      </c>
      <c r="U3" s="39" t="s">
        <v>3633</v>
      </c>
      <c r="V3" s="39" t="s">
        <v>3634</v>
      </c>
      <c r="W3" s="39" t="s">
        <v>3634</v>
      </c>
      <c r="X3" s="39" t="s">
        <v>3634</v>
      </c>
      <c r="Y3" s="39" t="s">
        <v>3634</v>
      </c>
      <c r="Z3" s="39" t="s">
        <v>3634</v>
      </c>
      <c r="AA3" s="41" t="s">
        <v>3674</v>
      </c>
    </row>
    <row r="4" spans="1:32" x14ac:dyDescent="0.3">
      <c r="A4" s="36" t="s">
        <v>747</v>
      </c>
      <c r="B4" s="36" t="s">
        <v>3068</v>
      </c>
      <c r="C4" s="36" t="s">
        <v>1292</v>
      </c>
      <c r="D4" s="36" t="s">
        <v>1293</v>
      </c>
      <c r="E4" s="36" t="s">
        <v>1294</v>
      </c>
      <c r="F4" s="36" t="s">
        <v>370</v>
      </c>
      <c r="G4" s="36" t="s">
        <v>3069</v>
      </c>
      <c r="H4" s="36" t="s">
        <v>3070</v>
      </c>
      <c r="I4" s="36">
        <v>10</v>
      </c>
      <c r="J4" s="36">
        <v>2</v>
      </c>
      <c r="K4" s="36">
        <v>9</v>
      </c>
      <c r="L4" s="36">
        <v>19</v>
      </c>
      <c r="M4" s="36">
        <v>9</v>
      </c>
      <c r="N4" s="36">
        <v>49</v>
      </c>
      <c r="O4" s="36">
        <v>55</v>
      </c>
      <c r="P4">
        <f>VLOOKUP($A4,'Item Detail'!$A$2:$G$495,7,0)</f>
        <v>49</v>
      </c>
      <c r="Q4" s="39" t="s">
        <v>3635</v>
      </c>
      <c r="R4" s="39" t="s">
        <v>3631</v>
      </c>
      <c r="S4" s="39" t="s">
        <v>3632</v>
      </c>
      <c r="T4" s="39" t="s">
        <v>3633</v>
      </c>
      <c r="U4" s="39" t="s">
        <v>3633</v>
      </c>
      <c r="V4" s="39" t="s">
        <v>3634</v>
      </c>
      <c r="W4" s="39" t="s">
        <v>3636</v>
      </c>
      <c r="X4" s="39" t="s">
        <v>3634</v>
      </c>
      <c r="Y4" s="39" t="s">
        <v>3634</v>
      </c>
      <c r="Z4" s="39" t="s">
        <v>3634</v>
      </c>
      <c r="AA4" t="s">
        <v>3668</v>
      </c>
    </row>
    <row r="5" spans="1:32" x14ac:dyDescent="0.3">
      <c r="A5" s="36" t="s">
        <v>1296</v>
      </c>
      <c r="B5" s="36" t="s">
        <v>3071</v>
      </c>
      <c r="C5" s="36" t="s">
        <v>1297</v>
      </c>
      <c r="D5" s="36" t="s">
        <v>1298</v>
      </c>
      <c r="E5" s="36" t="s">
        <v>1299</v>
      </c>
      <c r="F5" s="36" t="s">
        <v>757</v>
      </c>
      <c r="G5" s="36" t="s">
        <v>3072</v>
      </c>
      <c r="H5" s="36" t="s">
        <v>3066</v>
      </c>
      <c r="I5" s="36">
        <v>5</v>
      </c>
      <c r="J5" s="36">
        <v>0</v>
      </c>
      <c r="K5" s="36">
        <v>3</v>
      </c>
      <c r="L5" s="36">
        <v>9</v>
      </c>
      <c r="M5" s="36">
        <v>9</v>
      </c>
      <c r="N5" s="36">
        <v>26</v>
      </c>
      <c r="O5" s="36">
        <v>27</v>
      </c>
      <c r="P5">
        <f>VLOOKUP($A5,'Item Detail'!$A$2:$G$495,7,0)</f>
        <v>41</v>
      </c>
      <c r="Q5" s="39" t="s">
        <v>3630</v>
      </c>
      <c r="R5" s="39" t="s">
        <v>3631</v>
      </c>
      <c r="S5" s="39" t="s">
        <v>3632</v>
      </c>
      <c r="T5" s="39" t="s">
        <v>3633</v>
      </c>
      <c r="U5" s="39" t="s">
        <v>3637</v>
      </c>
      <c r="V5" s="39" t="s">
        <v>3634</v>
      </c>
      <c r="W5" s="39" t="s">
        <v>3634</v>
      </c>
      <c r="X5" s="39" t="s">
        <v>3634</v>
      </c>
      <c r="Y5" s="39" t="s">
        <v>3634</v>
      </c>
      <c r="Z5" s="39" t="s">
        <v>3634</v>
      </c>
      <c r="AA5" t="s">
        <v>3673</v>
      </c>
    </row>
    <row r="6" spans="1:32" x14ac:dyDescent="0.3">
      <c r="A6" s="36" t="s">
        <v>1296</v>
      </c>
      <c r="B6" s="36" t="s">
        <v>3071</v>
      </c>
      <c r="C6" s="36" t="s">
        <v>1297</v>
      </c>
      <c r="D6" s="36" t="s">
        <v>1298</v>
      </c>
      <c r="E6" s="36" t="s">
        <v>1299</v>
      </c>
      <c r="F6" s="36" t="s">
        <v>757</v>
      </c>
      <c r="G6" s="36" t="s">
        <v>3072</v>
      </c>
      <c r="H6" s="36" t="s">
        <v>3067</v>
      </c>
      <c r="I6" s="36">
        <v>3</v>
      </c>
      <c r="J6" s="36">
        <v>0</v>
      </c>
      <c r="K6" s="36">
        <v>5</v>
      </c>
      <c r="L6" s="36">
        <v>2</v>
      </c>
      <c r="M6" s="36">
        <v>5</v>
      </c>
      <c r="N6" s="36">
        <v>15</v>
      </c>
      <c r="O6" s="36">
        <v>17</v>
      </c>
      <c r="P6">
        <f>VLOOKUP($A6,'Item Detail'!$A$2:$G$495,7,0)</f>
        <v>41</v>
      </c>
      <c r="Q6" s="39" t="s">
        <v>3630</v>
      </c>
      <c r="R6" s="39" t="s">
        <v>3631</v>
      </c>
      <c r="S6" s="39" t="s">
        <v>3632</v>
      </c>
      <c r="T6" s="39" t="s">
        <v>3633</v>
      </c>
      <c r="U6" s="39" t="s">
        <v>3637</v>
      </c>
      <c r="V6" s="39" t="s">
        <v>3634</v>
      </c>
      <c r="W6" s="39" t="s">
        <v>3634</v>
      </c>
      <c r="X6" s="39" t="s">
        <v>3634</v>
      </c>
      <c r="Y6" s="39" t="s">
        <v>3634</v>
      </c>
      <c r="Z6" s="39" t="s">
        <v>3634</v>
      </c>
      <c r="AA6" t="s">
        <v>3673</v>
      </c>
    </row>
    <row r="7" spans="1:32" x14ac:dyDescent="0.3">
      <c r="A7" s="36" t="s">
        <v>1301</v>
      </c>
      <c r="B7" s="36" t="s">
        <v>3073</v>
      </c>
      <c r="C7" s="36" t="s">
        <v>1302</v>
      </c>
      <c r="D7" s="36" t="s">
        <v>1303</v>
      </c>
      <c r="E7" s="36" t="s">
        <v>1304</v>
      </c>
      <c r="F7" s="36" t="s">
        <v>629</v>
      </c>
      <c r="G7" s="36" t="s">
        <v>3074</v>
      </c>
      <c r="H7" s="36" t="s">
        <v>3066</v>
      </c>
      <c r="I7" s="36">
        <v>38</v>
      </c>
      <c r="J7" s="36">
        <v>0</v>
      </c>
      <c r="K7" s="36">
        <v>0</v>
      </c>
      <c r="L7" s="36">
        <v>0</v>
      </c>
      <c r="M7" s="36">
        <v>0</v>
      </c>
      <c r="N7" s="36">
        <v>38</v>
      </c>
      <c r="O7" s="36">
        <v>40</v>
      </c>
      <c r="P7">
        <f>VLOOKUP($A7,'Item Detail'!$A$2:$G$495,7,0)</f>
        <v>41</v>
      </c>
      <c r="Q7" s="39" t="s">
        <v>3638</v>
      </c>
      <c r="R7" s="39" t="s">
        <v>3631</v>
      </c>
      <c r="S7" s="39" t="s">
        <v>3632</v>
      </c>
      <c r="T7" s="39" t="s">
        <v>3633</v>
      </c>
      <c r="U7" s="39" t="s">
        <v>3639</v>
      </c>
      <c r="V7" s="39" t="s">
        <v>3634</v>
      </c>
      <c r="W7" s="39" t="s">
        <v>3636</v>
      </c>
      <c r="X7" s="39" t="s">
        <v>3636</v>
      </c>
      <c r="Y7" s="39" t="s">
        <v>3636</v>
      </c>
      <c r="Z7" s="39" t="s">
        <v>3636</v>
      </c>
      <c r="AA7" t="s">
        <v>3673</v>
      </c>
    </row>
    <row r="8" spans="1:32" x14ac:dyDescent="0.3">
      <c r="A8" s="36" t="s">
        <v>1301</v>
      </c>
      <c r="B8" s="36" t="s">
        <v>3073</v>
      </c>
      <c r="C8" s="36" t="s">
        <v>1302</v>
      </c>
      <c r="D8" s="36" t="s">
        <v>1303</v>
      </c>
      <c r="E8" s="36" t="s">
        <v>1304</v>
      </c>
      <c r="F8" s="36" t="s">
        <v>629</v>
      </c>
      <c r="G8" s="36" t="s">
        <v>3074</v>
      </c>
      <c r="H8" s="36" t="s">
        <v>3075</v>
      </c>
      <c r="I8" s="36">
        <v>0</v>
      </c>
      <c r="J8" s="36">
        <v>0</v>
      </c>
      <c r="K8" s="36">
        <v>2</v>
      </c>
      <c r="L8" s="36">
        <v>1</v>
      </c>
      <c r="M8" s="36">
        <v>0</v>
      </c>
      <c r="N8" s="36">
        <v>3</v>
      </c>
      <c r="O8" s="36">
        <v>3</v>
      </c>
      <c r="P8">
        <f>VLOOKUP($A8,'Item Detail'!$A$2:$G$495,7,0)</f>
        <v>41</v>
      </c>
      <c r="Q8" s="39" t="s">
        <v>3638</v>
      </c>
      <c r="R8" s="39" t="s">
        <v>3631</v>
      </c>
      <c r="S8" s="39" t="s">
        <v>3632</v>
      </c>
      <c r="T8" s="39" t="s">
        <v>3633</v>
      </c>
      <c r="U8" s="39" t="s">
        <v>3639</v>
      </c>
      <c r="V8" s="39" t="s">
        <v>3634</v>
      </c>
      <c r="W8" s="39" t="s">
        <v>3636</v>
      </c>
      <c r="X8" s="39" t="s">
        <v>3636</v>
      </c>
      <c r="Y8" s="39" t="s">
        <v>3636</v>
      </c>
      <c r="Z8" s="39" t="s">
        <v>3636</v>
      </c>
      <c r="AA8" t="s">
        <v>3665</v>
      </c>
    </row>
    <row r="9" spans="1:32" x14ac:dyDescent="0.3">
      <c r="A9" s="36" t="s">
        <v>1306</v>
      </c>
      <c r="B9" s="36" t="s">
        <v>3076</v>
      </c>
      <c r="C9" s="36" t="s">
        <v>1307</v>
      </c>
      <c r="D9" s="36" t="s">
        <v>1308</v>
      </c>
      <c r="E9" s="36" t="s">
        <v>1299</v>
      </c>
      <c r="F9" s="36" t="s">
        <v>1309</v>
      </c>
      <c r="G9" s="36" t="s">
        <v>3077</v>
      </c>
      <c r="H9" s="36" t="s">
        <v>3066</v>
      </c>
      <c r="I9" s="36">
        <v>0</v>
      </c>
      <c r="J9" s="36">
        <v>0</v>
      </c>
      <c r="K9" s="36">
        <v>0</v>
      </c>
      <c r="L9" s="36">
        <v>17</v>
      </c>
      <c r="M9" s="36">
        <v>0</v>
      </c>
      <c r="N9" s="36">
        <v>17</v>
      </c>
      <c r="O9" s="36">
        <v>214</v>
      </c>
      <c r="P9">
        <f>VLOOKUP($A9,'Item Detail'!$A$2:$G$495,7,0)</f>
        <v>32</v>
      </c>
      <c r="Q9" s="39" t="s">
        <v>3630</v>
      </c>
      <c r="R9" s="39" t="s">
        <v>3631</v>
      </c>
      <c r="S9" s="39" t="s">
        <v>3632</v>
      </c>
      <c r="T9" s="39" t="s">
        <v>3633</v>
      </c>
      <c r="U9" s="39" t="s">
        <v>3633</v>
      </c>
      <c r="V9" s="39" t="s">
        <v>3634</v>
      </c>
      <c r="W9" s="39" t="s">
        <v>3634</v>
      </c>
      <c r="X9" s="39" t="s">
        <v>3634</v>
      </c>
      <c r="Y9" s="39" t="s">
        <v>3634</v>
      </c>
      <c r="Z9" s="39" t="s">
        <v>3634</v>
      </c>
      <c r="AA9" t="s">
        <v>3673</v>
      </c>
    </row>
    <row r="10" spans="1:32" x14ac:dyDescent="0.3">
      <c r="A10" s="36" t="s">
        <v>1306</v>
      </c>
      <c r="B10" s="36" t="s">
        <v>3076</v>
      </c>
      <c r="C10" s="36" t="s">
        <v>1307</v>
      </c>
      <c r="D10" s="36" t="s">
        <v>1308</v>
      </c>
      <c r="E10" s="36" t="s">
        <v>1299</v>
      </c>
      <c r="F10" s="36" t="s">
        <v>1309</v>
      </c>
      <c r="G10" s="36" t="s">
        <v>3077</v>
      </c>
      <c r="H10" s="36" t="s">
        <v>3067</v>
      </c>
      <c r="I10" s="36">
        <v>0</v>
      </c>
      <c r="J10" s="36">
        <v>0</v>
      </c>
      <c r="K10" s="36">
        <v>0</v>
      </c>
      <c r="L10" s="36">
        <v>15</v>
      </c>
      <c r="M10" s="36">
        <v>0</v>
      </c>
      <c r="N10" s="36">
        <v>15</v>
      </c>
      <c r="O10" s="36">
        <v>172</v>
      </c>
      <c r="P10">
        <f>VLOOKUP($A10,'Item Detail'!$A$2:$G$495,7,0)</f>
        <v>32</v>
      </c>
      <c r="Q10" s="39" t="s">
        <v>3630</v>
      </c>
      <c r="R10" s="39" t="s">
        <v>3631</v>
      </c>
      <c r="S10" s="39" t="s">
        <v>3632</v>
      </c>
      <c r="T10" s="39" t="s">
        <v>3633</v>
      </c>
      <c r="U10" s="39" t="s">
        <v>3633</v>
      </c>
      <c r="V10" s="39" t="s">
        <v>3634</v>
      </c>
      <c r="W10" s="39" t="s">
        <v>3634</v>
      </c>
      <c r="X10" s="39" t="s">
        <v>3634</v>
      </c>
      <c r="Y10" s="39" t="s">
        <v>3634</v>
      </c>
      <c r="Z10" s="39" t="s">
        <v>3634</v>
      </c>
      <c r="AA10" t="s">
        <v>3673</v>
      </c>
    </row>
    <row r="11" spans="1:32" x14ac:dyDescent="0.3">
      <c r="A11" s="36" t="s">
        <v>1311</v>
      </c>
      <c r="B11" s="36" t="s">
        <v>3078</v>
      </c>
      <c r="C11" s="36" t="s">
        <v>1312</v>
      </c>
      <c r="D11" s="36" t="s">
        <v>1313</v>
      </c>
      <c r="E11" s="36" t="s">
        <v>1314</v>
      </c>
      <c r="F11" s="36" t="s">
        <v>1315</v>
      </c>
      <c r="G11" s="36" t="s">
        <v>3079</v>
      </c>
      <c r="H11" s="36" t="s">
        <v>3066</v>
      </c>
      <c r="I11" s="36">
        <v>2</v>
      </c>
      <c r="J11" s="36">
        <v>0</v>
      </c>
      <c r="K11" s="36">
        <v>7</v>
      </c>
      <c r="L11" s="36">
        <v>8</v>
      </c>
      <c r="M11" s="36">
        <v>2</v>
      </c>
      <c r="N11" s="36">
        <v>19</v>
      </c>
      <c r="O11" s="36">
        <v>34</v>
      </c>
      <c r="P11">
        <f>VLOOKUP($A11,'Item Detail'!$A$2:$G$495,7,0)</f>
        <v>24</v>
      </c>
      <c r="Q11" s="39" t="s">
        <v>3630</v>
      </c>
      <c r="R11" s="39" t="s">
        <v>3631</v>
      </c>
      <c r="S11" s="39" t="s">
        <v>3632</v>
      </c>
      <c r="T11" s="39" t="s">
        <v>3633</v>
      </c>
      <c r="U11" s="39" t="s">
        <v>3640</v>
      </c>
      <c r="V11" s="39" t="s">
        <v>3634</v>
      </c>
      <c r="W11" s="39" t="s">
        <v>3634</v>
      </c>
      <c r="X11" s="39" t="s">
        <v>3634</v>
      </c>
      <c r="Y11" s="39" t="s">
        <v>3634</v>
      </c>
      <c r="Z11" s="39" t="s">
        <v>3634</v>
      </c>
      <c r="AA11" t="s">
        <v>3673</v>
      </c>
    </row>
    <row r="12" spans="1:32" x14ac:dyDescent="0.3">
      <c r="A12" s="36" t="s">
        <v>1311</v>
      </c>
      <c r="B12" s="36" t="s">
        <v>3078</v>
      </c>
      <c r="C12" s="36" t="s">
        <v>1312</v>
      </c>
      <c r="D12" s="36" t="s">
        <v>1313</v>
      </c>
      <c r="E12" s="36" t="s">
        <v>1314</v>
      </c>
      <c r="F12" s="36" t="s">
        <v>1315</v>
      </c>
      <c r="G12" s="36" t="s">
        <v>3079</v>
      </c>
      <c r="H12" s="36" t="s">
        <v>3067</v>
      </c>
      <c r="I12" s="36">
        <v>0</v>
      </c>
      <c r="J12" s="36">
        <v>0</v>
      </c>
      <c r="K12" s="36">
        <v>1</v>
      </c>
      <c r="L12" s="36">
        <v>4</v>
      </c>
      <c r="M12" s="36">
        <v>0</v>
      </c>
      <c r="N12" s="36">
        <v>5</v>
      </c>
      <c r="O12" s="36">
        <v>10</v>
      </c>
      <c r="P12">
        <f>VLOOKUP($A12,'Item Detail'!$A$2:$G$495,7,0)</f>
        <v>24</v>
      </c>
      <c r="Q12" s="39" t="s">
        <v>3630</v>
      </c>
      <c r="R12" s="39" t="s">
        <v>3631</v>
      </c>
      <c r="S12" s="39" t="s">
        <v>3632</v>
      </c>
      <c r="T12" s="39" t="s">
        <v>3633</v>
      </c>
      <c r="U12" s="39" t="s">
        <v>3640</v>
      </c>
      <c r="V12" s="39" t="s">
        <v>3634</v>
      </c>
      <c r="W12" s="39" t="s">
        <v>3634</v>
      </c>
      <c r="X12" s="39" t="s">
        <v>3634</v>
      </c>
      <c r="Y12" s="39" t="s">
        <v>3634</v>
      </c>
      <c r="Z12" s="39" t="s">
        <v>3634</v>
      </c>
      <c r="AA12" t="s">
        <v>3673</v>
      </c>
    </row>
    <row r="13" spans="1:32" x14ac:dyDescent="0.3">
      <c r="A13" s="36" t="s">
        <v>717</v>
      </c>
      <c r="B13" s="36" t="s">
        <v>3078</v>
      </c>
      <c r="C13" s="36" t="s">
        <v>569</v>
      </c>
      <c r="D13" s="36" t="s">
        <v>1293</v>
      </c>
      <c r="E13" s="36" t="s">
        <v>1317</v>
      </c>
      <c r="F13" s="36" t="s">
        <v>570</v>
      </c>
      <c r="G13" s="36" t="s">
        <v>3080</v>
      </c>
      <c r="H13" s="36" t="s">
        <v>3070</v>
      </c>
      <c r="I13" s="36">
        <v>4</v>
      </c>
      <c r="J13" s="36">
        <v>0</v>
      </c>
      <c r="K13" s="36">
        <v>10</v>
      </c>
      <c r="L13" s="36">
        <v>5</v>
      </c>
      <c r="M13" s="36">
        <v>3</v>
      </c>
      <c r="N13" s="36">
        <v>22</v>
      </c>
      <c r="O13" s="36">
        <v>99</v>
      </c>
      <c r="P13">
        <f>VLOOKUP($A13,'Item Detail'!$A$2:$G$495,7,0)</f>
        <v>22</v>
      </c>
      <c r="Q13" s="39" t="s">
        <v>3635</v>
      </c>
      <c r="R13" s="39" t="s">
        <v>3631</v>
      </c>
      <c r="S13" s="39" t="s">
        <v>3632</v>
      </c>
      <c r="T13" s="39" t="s">
        <v>3633</v>
      </c>
      <c r="U13" s="39" t="s">
        <v>3633</v>
      </c>
      <c r="V13" s="39" t="s">
        <v>3634</v>
      </c>
      <c r="W13" s="39" t="s">
        <v>3636</v>
      </c>
      <c r="X13" s="39" t="s">
        <v>3634</v>
      </c>
      <c r="Y13" s="39" t="s">
        <v>3634</v>
      </c>
      <c r="Z13" s="39" t="s">
        <v>3636</v>
      </c>
      <c r="AA13" t="s">
        <v>3668</v>
      </c>
    </row>
    <row r="14" spans="1:32" x14ac:dyDescent="0.3">
      <c r="A14" s="36" t="s">
        <v>731</v>
      </c>
      <c r="B14" s="36" t="s">
        <v>3081</v>
      </c>
      <c r="C14" s="36" t="s">
        <v>1323</v>
      </c>
      <c r="D14" s="36" t="s">
        <v>1324</v>
      </c>
      <c r="E14" s="36" t="s">
        <v>1325</v>
      </c>
      <c r="F14" s="36" t="s">
        <v>733</v>
      </c>
      <c r="G14" s="36" t="s">
        <v>3082</v>
      </c>
      <c r="H14" s="36" t="s">
        <v>3070</v>
      </c>
      <c r="I14" s="36">
        <v>6</v>
      </c>
      <c r="J14" s="36">
        <v>2</v>
      </c>
      <c r="K14" s="36">
        <v>3</v>
      </c>
      <c r="L14" s="36">
        <v>5</v>
      </c>
      <c r="M14" s="36">
        <v>6</v>
      </c>
      <c r="N14" s="36">
        <v>22</v>
      </c>
      <c r="O14" s="36">
        <v>41</v>
      </c>
      <c r="P14">
        <f>VLOOKUP($A14,'Item Detail'!$A$2:$G$495,7,0)</f>
        <v>22</v>
      </c>
      <c r="Q14" s="39" t="s">
        <v>3635</v>
      </c>
      <c r="R14" s="39" t="s">
        <v>3631</v>
      </c>
      <c r="S14" s="39" t="s">
        <v>3632</v>
      </c>
      <c r="T14" s="39" t="s">
        <v>3633</v>
      </c>
      <c r="U14" s="39" t="s">
        <v>3633</v>
      </c>
      <c r="V14" s="39" t="s">
        <v>3634</v>
      </c>
      <c r="W14" s="39" t="s">
        <v>3636</v>
      </c>
      <c r="X14" s="39" t="s">
        <v>3634</v>
      </c>
      <c r="Y14" s="39" t="s">
        <v>3634</v>
      </c>
      <c r="Z14" s="39" t="s">
        <v>3634</v>
      </c>
      <c r="AA14" t="s">
        <v>3668</v>
      </c>
    </row>
    <row r="15" spans="1:32" x14ac:dyDescent="0.3">
      <c r="A15" s="36" t="s">
        <v>726</v>
      </c>
      <c r="B15" s="36" t="s">
        <v>3083</v>
      </c>
      <c r="C15" s="36" t="s">
        <v>1319</v>
      </c>
      <c r="D15" s="36" t="s">
        <v>1320</v>
      </c>
      <c r="E15" s="36" t="s">
        <v>1321</v>
      </c>
      <c r="F15" s="36" t="s">
        <v>729</v>
      </c>
      <c r="G15" s="36" t="s">
        <v>3084</v>
      </c>
      <c r="H15" s="36" t="s">
        <v>3070</v>
      </c>
      <c r="I15" s="36">
        <v>0</v>
      </c>
      <c r="J15" s="36">
        <v>0</v>
      </c>
      <c r="K15" s="36">
        <v>6</v>
      </c>
      <c r="L15" s="36">
        <v>8</v>
      </c>
      <c r="M15" s="36">
        <v>8</v>
      </c>
      <c r="N15" s="36">
        <v>22</v>
      </c>
      <c r="O15" s="36">
        <v>32</v>
      </c>
      <c r="P15">
        <f>VLOOKUP($A15,'Item Detail'!$A$2:$G$495,7,0)</f>
        <v>22</v>
      </c>
      <c r="Q15" s="39" t="s">
        <v>3635</v>
      </c>
      <c r="R15" s="39" t="s">
        <v>3631</v>
      </c>
      <c r="S15" s="39" t="s">
        <v>3632</v>
      </c>
      <c r="T15" s="39" t="s">
        <v>3633</v>
      </c>
      <c r="U15" s="39" t="s">
        <v>3637</v>
      </c>
      <c r="V15" s="39" t="s">
        <v>3636</v>
      </c>
      <c r="W15" s="39" t="s">
        <v>3636</v>
      </c>
      <c r="X15" s="39" t="s">
        <v>3634</v>
      </c>
      <c r="Y15" s="39" t="s">
        <v>3634</v>
      </c>
      <c r="Z15" s="39" t="s">
        <v>3634</v>
      </c>
      <c r="AA15" t="s">
        <v>3668</v>
      </c>
    </row>
    <row r="16" spans="1:32" x14ac:dyDescent="0.3">
      <c r="A16" s="36" t="s">
        <v>1327</v>
      </c>
      <c r="B16" s="36" t="s">
        <v>3085</v>
      </c>
      <c r="C16" s="36" t="s">
        <v>1328</v>
      </c>
      <c r="D16" s="36" t="s">
        <v>1329</v>
      </c>
      <c r="E16" s="36" t="s">
        <v>1330</v>
      </c>
      <c r="F16" s="36" t="s">
        <v>1331</v>
      </c>
      <c r="G16" s="36" t="s">
        <v>3086</v>
      </c>
      <c r="H16" s="36" t="s">
        <v>3066</v>
      </c>
      <c r="I16" s="36">
        <v>2</v>
      </c>
      <c r="J16" s="36">
        <v>1</v>
      </c>
      <c r="K16" s="36">
        <v>4</v>
      </c>
      <c r="L16" s="36">
        <v>9</v>
      </c>
      <c r="M16" s="36">
        <v>6</v>
      </c>
      <c r="N16" s="36">
        <v>22</v>
      </c>
      <c r="O16" s="36">
        <v>28</v>
      </c>
      <c r="P16">
        <f>VLOOKUP($A16,'Item Detail'!$A$2:$G$495,7,0)</f>
        <v>22</v>
      </c>
      <c r="Q16" s="39" t="s">
        <v>3630</v>
      </c>
      <c r="R16" s="39" t="s">
        <v>3631</v>
      </c>
      <c r="S16" s="39" t="s">
        <v>3632</v>
      </c>
      <c r="T16" s="39" t="s">
        <v>3633</v>
      </c>
      <c r="U16" s="39" t="s">
        <v>3637</v>
      </c>
      <c r="V16" s="39" t="s">
        <v>3634</v>
      </c>
      <c r="W16" s="39" t="s">
        <v>3634</v>
      </c>
      <c r="X16" s="39" t="s">
        <v>3634</v>
      </c>
      <c r="Y16" s="39" t="s">
        <v>3634</v>
      </c>
      <c r="Z16" s="39" t="s">
        <v>3634</v>
      </c>
      <c r="AA16" t="s">
        <v>3673</v>
      </c>
    </row>
    <row r="17" spans="1:27" x14ac:dyDescent="0.3">
      <c r="A17" s="36" t="s">
        <v>1333</v>
      </c>
      <c r="B17" s="36" t="s">
        <v>3078</v>
      </c>
      <c r="C17" s="36" t="s">
        <v>1334</v>
      </c>
      <c r="D17" s="36" t="s">
        <v>1335</v>
      </c>
      <c r="E17" s="36" t="s">
        <v>1336</v>
      </c>
      <c r="F17" s="36" t="s">
        <v>1337</v>
      </c>
      <c r="G17" s="36" t="s">
        <v>3087</v>
      </c>
      <c r="H17" s="36" t="s">
        <v>3075</v>
      </c>
      <c r="I17" s="36">
        <v>0</v>
      </c>
      <c r="J17" s="36">
        <v>0</v>
      </c>
      <c r="K17" s="36">
        <v>9</v>
      </c>
      <c r="L17" s="36">
        <v>7</v>
      </c>
      <c r="M17" s="36">
        <v>3</v>
      </c>
      <c r="N17" s="36">
        <v>19</v>
      </c>
      <c r="O17" s="36">
        <v>33</v>
      </c>
      <c r="P17">
        <f>VLOOKUP($A17,'Item Detail'!$A$2:$G$495,7,0)</f>
        <v>21</v>
      </c>
      <c r="Q17" s="39" t="s">
        <v>3630</v>
      </c>
      <c r="R17" s="39" t="s">
        <v>3631</v>
      </c>
      <c r="S17" s="39" t="s">
        <v>3632</v>
      </c>
      <c r="T17" s="39" t="s">
        <v>3633</v>
      </c>
      <c r="U17" s="39" t="s">
        <v>3633</v>
      </c>
      <c r="V17" s="39" t="s">
        <v>3634</v>
      </c>
      <c r="W17" s="39" t="s">
        <v>3634</v>
      </c>
      <c r="X17" s="39" t="s">
        <v>3634</v>
      </c>
      <c r="Y17" s="39" t="s">
        <v>3634</v>
      </c>
      <c r="Z17" s="39" t="s">
        <v>3636</v>
      </c>
      <c r="AA17" t="s">
        <v>3668</v>
      </c>
    </row>
    <row r="18" spans="1:27" x14ac:dyDescent="0.3">
      <c r="A18" s="36" t="s">
        <v>1333</v>
      </c>
      <c r="B18" s="36" t="s">
        <v>3078</v>
      </c>
      <c r="C18" s="36" t="s">
        <v>1334</v>
      </c>
      <c r="D18" s="36" t="s">
        <v>1335</v>
      </c>
      <c r="E18" s="36" t="s">
        <v>1336</v>
      </c>
      <c r="F18" s="36" t="s">
        <v>1337</v>
      </c>
      <c r="G18" s="36" t="s">
        <v>3087</v>
      </c>
      <c r="H18" s="36" t="s">
        <v>3067</v>
      </c>
      <c r="I18" s="36">
        <v>2</v>
      </c>
      <c r="J18" s="36">
        <v>0</v>
      </c>
      <c r="K18" s="36">
        <v>0</v>
      </c>
      <c r="L18" s="36">
        <v>0</v>
      </c>
      <c r="M18" s="36">
        <v>0</v>
      </c>
      <c r="N18" s="36">
        <v>2</v>
      </c>
      <c r="O18" s="36">
        <v>5</v>
      </c>
      <c r="P18">
        <f>VLOOKUP($A18,'Item Detail'!$A$2:$G$495,7,0)</f>
        <v>21</v>
      </c>
      <c r="Q18" s="39" t="s">
        <v>3630</v>
      </c>
      <c r="R18" s="39" t="s">
        <v>3631</v>
      </c>
      <c r="S18" s="39" t="s">
        <v>3632</v>
      </c>
      <c r="T18" s="39" t="s">
        <v>3633</v>
      </c>
      <c r="U18" s="39" t="s">
        <v>3633</v>
      </c>
      <c r="V18" s="39" t="s">
        <v>3634</v>
      </c>
      <c r="W18" s="39" t="s">
        <v>3634</v>
      </c>
      <c r="X18" s="39" t="s">
        <v>3634</v>
      </c>
      <c r="Y18" s="39" t="s">
        <v>3634</v>
      </c>
      <c r="Z18" s="39" t="s">
        <v>3636</v>
      </c>
      <c r="AA18" t="s">
        <v>3673</v>
      </c>
    </row>
    <row r="19" spans="1:27" x14ac:dyDescent="0.3">
      <c r="A19" s="36" t="s">
        <v>1339</v>
      </c>
      <c r="B19" s="36" t="s">
        <v>3064</v>
      </c>
      <c r="C19" s="36" t="s">
        <v>1340</v>
      </c>
      <c r="D19" s="36" t="s">
        <v>1293</v>
      </c>
      <c r="E19" s="36" t="s">
        <v>1299</v>
      </c>
      <c r="F19" s="36" t="s">
        <v>1290</v>
      </c>
      <c r="G19" s="36" t="s">
        <v>3088</v>
      </c>
      <c r="H19" s="36" t="s">
        <v>3067</v>
      </c>
      <c r="I19" s="36">
        <v>0</v>
      </c>
      <c r="J19" s="36">
        <v>0</v>
      </c>
      <c r="K19" s="36">
        <v>0</v>
      </c>
      <c r="L19" s="36">
        <v>18</v>
      </c>
      <c r="M19" s="36">
        <v>2</v>
      </c>
      <c r="N19" s="36">
        <v>20</v>
      </c>
      <c r="O19" s="36">
        <v>51</v>
      </c>
      <c r="P19">
        <f>VLOOKUP($A19,'Item Detail'!$A$2:$G$495,7,0)</f>
        <v>20</v>
      </c>
      <c r="Q19" s="39" t="s">
        <v>3630</v>
      </c>
      <c r="R19" s="39" t="s">
        <v>3631</v>
      </c>
      <c r="S19" s="39" t="s">
        <v>3632</v>
      </c>
      <c r="T19" s="39" t="s">
        <v>3633</v>
      </c>
      <c r="U19" s="39" t="s">
        <v>3633</v>
      </c>
      <c r="V19" s="39" t="s">
        <v>3634</v>
      </c>
      <c r="W19" s="39" t="s">
        <v>3634</v>
      </c>
      <c r="X19" s="39" t="s">
        <v>3634</v>
      </c>
      <c r="Y19" s="39" t="s">
        <v>3634</v>
      </c>
      <c r="Z19" s="39" t="s">
        <v>3634</v>
      </c>
      <c r="AA19" s="41" t="s">
        <v>3674</v>
      </c>
    </row>
    <row r="20" spans="1:27" x14ac:dyDescent="0.3">
      <c r="A20" s="36" t="s">
        <v>1342</v>
      </c>
      <c r="B20" s="36" t="s">
        <v>3083</v>
      </c>
      <c r="C20" s="36" t="s">
        <v>1343</v>
      </c>
      <c r="D20" s="36" t="s">
        <v>1293</v>
      </c>
      <c r="E20" s="36" t="s">
        <v>1344</v>
      </c>
      <c r="F20" s="36" t="s">
        <v>1345</v>
      </c>
      <c r="G20" s="36" t="s">
        <v>3089</v>
      </c>
      <c r="H20" s="36" t="s">
        <v>3066</v>
      </c>
      <c r="I20" s="36">
        <v>2</v>
      </c>
      <c r="J20" s="36">
        <v>0</v>
      </c>
      <c r="K20" s="36">
        <v>2</v>
      </c>
      <c r="L20" s="36">
        <v>0</v>
      </c>
      <c r="M20" s="36">
        <v>2</v>
      </c>
      <c r="N20" s="36">
        <v>6</v>
      </c>
      <c r="O20" s="36">
        <v>34</v>
      </c>
      <c r="P20">
        <f>VLOOKUP($A20,'Item Detail'!$A$2:$G$495,7,0)</f>
        <v>18</v>
      </c>
      <c r="Q20" s="39" t="s">
        <v>3630</v>
      </c>
      <c r="R20" s="39" t="s">
        <v>3631</v>
      </c>
      <c r="S20" s="39" t="s">
        <v>3632</v>
      </c>
      <c r="T20" s="39" t="s">
        <v>3633</v>
      </c>
      <c r="U20" s="39" t="s">
        <v>3639</v>
      </c>
      <c r="V20" s="39" t="s">
        <v>3634</v>
      </c>
      <c r="W20" s="39" t="s">
        <v>3634</v>
      </c>
      <c r="X20" s="39" t="s">
        <v>3634</v>
      </c>
      <c r="Y20" s="39" t="s">
        <v>3634</v>
      </c>
      <c r="Z20" s="39" t="s">
        <v>3634</v>
      </c>
      <c r="AA20" t="s">
        <v>3673</v>
      </c>
    </row>
    <row r="21" spans="1:27" x14ac:dyDescent="0.3">
      <c r="A21" s="36" t="s">
        <v>1342</v>
      </c>
      <c r="B21" s="36" t="s">
        <v>3083</v>
      </c>
      <c r="C21" s="36" t="s">
        <v>1343</v>
      </c>
      <c r="D21" s="36" t="s">
        <v>1293</v>
      </c>
      <c r="E21" s="36" t="s">
        <v>1344</v>
      </c>
      <c r="F21" s="36" t="s">
        <v>1345</v>
      </c>
      <c r="G21" s="36" t="s">
        <v>3089</v>
      </c>
      <c r="H21" s="36" t="s">
        <v>3067</v>
      </c>
      <c r="I21" s="36">
        <v>8</v>
      </c>
      <c r="J21" s="36">
        <v>0</v>
      </c>
      <c r="K21" s="36">
        <v>0</v>
      </c>
      <c r="L21" s="36">
        <v>3</v>
      </c>
      <c r="M21" s="36">
        <v>1</v>
      </c>
      <c r="N21" s="36">
        <v>12</v>
      </c>
      <c r="O21" s="36">
        <v>90</v>
      </c>
      <c r="P21">
        <f>VLOOKUP($A21,'Item Detail'!$A$2:$G$495,7,0)</f>
        <v>18</v>
      </c>
      <c r="Q21" s="39" t="s">
        <v>3630</v>
      </c>
      <c r="R21" s="39" t="s">
        <v>3631</v>
      </c>
      <c r="S21" s="39" t="s">
        <v>3632</v>
      </c>
      <c r="T21" s="39" t="s">
        <v>3633</v>
      </c>
      <c r="U21" s="39" t="s">
        <v>3639</v>
      </c>
      <c r="V21" s="39" t="s">
        <v>3634</v>
      </c>
      <c r="W21" s="39" t="s">
        <v>3634</v>
      </c>
      <c r="X21" s="39" t="s">
        <v>3634</v>
      </c>
      <c r="Y21" s="39" t="s">
        <v>3634</v>
      </c>
      <c r="Z21" s="39" t="s">
        <v>3634</v>
      </c>
      <c r="AA21" t="s">
        <v>3673</v>
      </c>
    </row>
    <row r="22" spans="1:27" x14ac:dyDescent="0.3">
      <c r="A22" s="36" t="s">
        <v>1347</v>
      </c>
      <c r="B22" s="36" t="s">
        <v>3090</v>
      </c>
      <c r="C22" s="36" t="s">
        <v>1348</v>
      </c>
      <c r="D22" s="36" t="s">
        <v>1349</v>
      </c>
      <c r="E22" s="36" t="s">
        <v>1350</v>
      </c>
      <c r="F22" s="36" t="s">
        <v>1351</v>
      </c>
      <c r="G22" s="36" t="s">
        <v>3091</v>
      </c>
      <c r="H22" s="36" t="s">
        <v>3066</v>
      </c>
      <c r="I22" s="36">
        <v>3</v>
      </c>
      <c r="J22" s="36">
        <v>1</v>
      </c>
      <c r="K22" s="36">
        <v>5</v>
      </c>
      <c r="L22" s="36">
        <v>6</v>
      </c>
      <c r="M22" s="36">
        <v>1</v>
      </c>
      <c r="N22" s="36">
        <v>16</v>
      </c>
      <c r="O22" s="36">
        <v>20</v>
      </c>
      <c r="P22">
        <f>VLOOKUP($A22,'Item Detail'!$A$2:$G$495,7,0)</f>
        <v>17</v>
      </c>
      <c r="Q22" s="39" t="s">
        <v>3630</v>
      </c>
      <c r="R22" s="39" t="s">
        <v>3631</v>
      </c>
      <c r="S22" s="39" t="s">
        <v>3632</v>
      </c>
      <c r="T22" s="39" t="s">
        <v>3633</v>
      </c>
      <c r="U22" s="39" t="s">
        <v>3641</v>
      </c>
      <c r="V22" s="39" t="s">
        <v>3634</v>
      </c>
      <c r="W22" s="39" t="s">
        <v>3634</v>
      </c>
      <c r="X22" s="39" t="s">
        <v>3634</v>
      </c>
      <c r="Y22" s="39" t="s">
        <v>3634</v>
      </c>
      <c r="Z22" s="39" t="s">
        <v>3634</v>
      </c>
      <c r="AA22" t="s">
        <v>3673</v>
      </c>
    </row>
    <row r="23" spans="1:27" x14ac:dyDescent="0.3">
      <c r="A23" s="36" t="s">
        <v>1347</v>
      </c>
      <c r="B23" s="36" t="s">
        <v>3090</v>
      </c>
      <c r="C23" s="36" t="s">
        <v>1348</v>
      </c>
      <c r="D23" s="36" t="s">
        <v>1349</v>
      </c>
      <c r="E23" s="36" t="s">
        <v>1350</v>
      </c>
      <c r="F23" s="36" t="s">
        <v>1351</v>
      </c>
      <c r="G23" s="36" t="s">
        <v>3091</v>
      </c>
      <c r="H23" s="36" t="s">
        <v>3067</v>
      </c>
      <c r="I23" s="36">
        <v>0</v>
      </c>
      <c r="J23" s="36">
        <v>0</v>
      </c>
      <c r="K23" s="36">
        <v>1</v>
      </c>
      <c r="L23" s="36">
        <v>0</v>
      </c>
      <c r="M23" s="36">
        <v>0</v>
      </c>
      <c r="N23" s="36">
        <v>1</v>
      </c>
      <c r="O23" s="36">
        <v>1</v>
      </c>
      <c r="P23">
        <f>VLOOKUP($A23,'Item Detail'!$A$2:$G$495,7,0)</f>
        <v>17</v>
      </c>
      <c r="Q23" s="39" t="s">
        <v>3630</v>
      </c>
      <c r="R23" s="39" t="s">
        <v>3631</v>
      </c>
      <c r="S23" s="39" t="s">
        <v>3632</v>
      </c>
      <c r="T23" s="39" t="s">
        <v>3633</v>
      </c>
      <c r="U23" s="39" t="s">
        <v>3641</v>
      </c>
      <c r="V23" s="39" t="s">
        <v>3634</v>
      </c>
      <c r="W23" s="39" t="s">
        <v>3634</v>
      </c>
      <c r="X23" s="39" t="s">
        <v>3634</v>
      </c>
      <c r="Y23" s="39" t="s">
        <v>3634</v>
      </c>
      <c r="Z23" s="39" t="s">
        <v>3634</v>
      </c>
      <c r="AA23" t="s">
        <v>3673</v>
      </c>
    </row>
    <row r="24" spans="1:27" x14ac:dyDescent="0.3">
      <c r="A24" s="36" t="s">
        <v>1356</v>
      </c>
      <c r="B24" s="36" t="s">
        <v>3071</v>
      </c>
      <c r="C24" s="36" t="s">
        <v>1297</v>
      </c>
      <c r="D24" s="36" t="s">
        <v>1357</v>
      </c>
      <c r="E24" s="36" t="s">
        <v>1299</v>
      </c>
      <c r="F24" s="36" t="s">
        <v>757</v>
      </c>
      <c r="G24" s="36" t="s">
        <v>3092</v>
      </c>
      <c r="H24" s="36" t="s">
        <v>3066</v>
      </c>
      <c r="I24" s="36">
        <v>0</v>
      </c>
      <c r="J24" s="36">
        <v>0</v>
      </c>
      <c r="K24" s="36">
        <v>2</v>
      </c>
      <c r="L24" s="36">
        <v>3</v>
      </c>
      <c r="M24" s="36">
        <v>10</v>
      </c>
      <c r="N24" s="36">
        <v>15</v>
      </c>
      <c r="O24" s="36">
        <v>19</v>
      </c>
      <c r="P24">
        <f>VLOOKUP($A24,'Item Detail'!$A$2:$G$495,7,0)</f>
        <v>17</v>
      </c>
      <c r="Q24" s="39" t="s">
        <v>3630</v>
      </c>
      <c r="R24" s="39" t="s">
        <v>3631</v>
      </c>
      <c r="S24" s="39" t="s">
        <v>3632</v>
      </c>
      <c r="T24" s="39" t="s">
        <v>3633</v>
      </c>
      <c r="U24" s="39" t="s">
        <v>3637</v>
      </c>
      <c r="V24" s="39" t="s">
        <v>3634</v>
      </c>
      <c r="W24" s="39" t="s">
        <v>3634</v>
      </c>
      <c r="X24" s="39" t="s">
        <v>3634</v>
      </c>
      <c r="Y24" s="39" t="s">
        <v>3634</v>
      </c>
      <c r="Z24" s="39" t="s">
        <v>3634</v>
      </c>
      <c r="AA24" t="s">
        <v>3673</v>
      </c>
    </row>
    <row r="25" spans="1:27" x14ac:dyDescent="0.3">
      <c r="A25" s="36" t="s">
        <v>1356</v>
      </c>
      <c r="B25" s="36" t="s">
        <v>3071</v>
      </c>
      <c r="C25" s="36" t="s">
        <v>1297</v>
      </c>
      <c r="D25" s="36" t="s">
        <v>1357</v>
      </c>
      <c r="E25" s="36" t="s">
        <v>1299</v>
      </c>
      <c r="F25" s="36" t="s">
        <v>757</v>
      </c>
      <c r="G25" s="36" t="s">
        <v>3092</v>
      </c>
      <c r="H25" s="36" t="s">
        <v>3067</v>
      </c>
      <c r="I25" s="36">
        <v>0</v>
      </c>
      <c r="J25" s="36">
        <v>0</v>
      </c>
      <c r="K25" s="36">
        <v>1</v>
      </c>
      <c r="L25" s="36">
        <v>1</v>
      </c>
      <c r="M25" s="36">
        <v>0</v>
      </c>
      <c r="N25" s="36">
        <v>2</v>
      </c>
      <c r="O25" s="36">
        <v>2</v>
      </c>
      <c r="P25">
        <f>VLOOKUP($A25,'Item Detail'!$A$2:$G$495,7,0)</f>
        <v>17</v>
      </c>
      <c r="Q25" s="39" t="s">
        <v>3630</v>
      </c>
      <c r="R25" s="39" t="s">
        <v>3631</v>
      </c>
      <c r="S25" s="39" t="s">
        <v>3632</v>
      </c>
      <c r="T25" s="39" t="s">
        <v>3633</v>
      </c>
      <c r="U25" s="39" t="s">
        <v>3637</v>
      </c>
      <c r="V25" s="39" t="s">
        <v>3634</v>
      </c>
      <c r="W25" s="39" t="s">
        <v>3634</v>
      </c>
      <c r="X25" s="39" t="s">
        <v>3634</v>
      </c>
      <c r="Y25" s="39" t="s">
        <v>3634</v>
      </c>
      <c r="Z25" s="39" t="s">
        <v>3634</v>
      </c>
      <c r="AA25" t="s">
        <v>3673</v>
      </c>
    </row>
    <row r="26" spans="1:27" x14ac:dyDescent="0.3">
      <c r="A26" s="36" t="s">
        <v>722</v>
      </c>
      <c r="B26" s="36" t="s">
        <v>3093</v>
      </c>
      <c r="C26" s="36" t="s">
        <v>1353</v>
      </c>
      <c r="D26" s="36" t="s">
        <v>1354</v>
      </c>
      <c r="E26" s="36" t="s">
        <v>1299</v>
      </c>
      <c r="F26" s="36" t="s">
        <v>724</v>
      </c>
      <c r="G26" s="36" t="s">
        <v>3094</v>
      </c>
      <c r="H26" s="36" t="s">
        <v>3070</v>
      </c>
      <c r="I26" s="36">
        <v>1</v>
      </c>
      <c r="J26" s="36">
        <v>1</v>
      </c>
      <c r="K26" s="36">
        <v>3</v>
      </c>
      <c r="L26" s="36">
        <v>10</v>
      </c>
      <c r="M26" s="36">
        <v>2</v>
      </c>
      <c r="N26" s="36">
        <v>17</v>
      </c>
      <c r="O26" s="36">
        <v>20</v>
      </c>
      <c r="P26">
        <f>VLOOKUP($A26,'Item Detail'!$A$2:$G$495,7,0)</f>
        <v>17</v>
      </c>
      <c r="Q26" s="39" t="s">
        <v>3635</v>
      </c>
      <c r="R26" s="39" t="s">
        <v>3631</v>
      </c>
      <c r="S26" s="39" t="s">
        <v>3632</v>
      </c>
      <c r="T26" s="39" t="s">
        <v>3633</v>
      </c>
      <c r="U26" s="39" t="s">
        <v>3633</v>
      </c>
      <c r="V26" s="39" t="s">
        <v>3634</v>
      </c>
      <c r="W26" s="39" t="s">
        <v>3636</v>
      </c>
      <c r="X26" s="39" t="s">
        <v>3634</v>
      </c>
      <c r="Y26" s="39" t="s">
        <v>3634</v>
      </c>
      <c r="Z26" s="39" t="s">
        <v>3636</v>
      </c>
      <c r="AA26" t="s">
        <v>3668</v>
      </c>
    </row>
    <row r="27" spans="1:27" x14ac:dyDescent="0.3">
      <c r="A27" s="36" t="s">
        <v>779</v>
      </c>
      <c r="B27" s="36" t="s">
        <v>3081</v>
      </c>
      <c r="C27" s="36" t="s">
        <v>1359</v>
      </c>
      <c r="D27" s="36" t="s">
        <v>1360</v>
      </c>
      <c r="E27" s="36" t="s">
        <v>1325</v>
      </c>
      <c r="F27" s="36" t="s">
        <v>733</v>
      </c>
      <c r="G27" s="36" t="s">
        <v>3095</v>
      </c>
      <c r="H27" s="36" t="s">
        <v>3070</v>
      </c>
      <c r="I27" s="36">
        <v>1</v>
      </c>
      <c r="J27" s="36">
        <v>3</v>
      </c>
      <c r="K27" s="36">
        <v>2</v>
      </c>
      <c r="L27" s="36">
        <v>6</v>
      </c>
      <c r="M27" s="36">
        <v>3</v>
      </c>
      <c r="N27" s="36">
        <v>15</v>
      </c>
      <c r="O27" s="36">
        <v>26</v>
      </c>
      <c r="P27">
        <f>VLOOKUP($A27,'Item Detail'!$A$2:$G$495,7,0)</f>
        <v>16</v>
      </c>
      <c r="Q27" s="39" t="s">
        <v>3635</v>
      </c>
      <c r="R27" s="39" t="s">
        <v>3631</v>
      </c>
      <c r="S27" s="39" t="s">
        <v>3632</v>
      </c>
      <c r="T27" s="39" t="s">
        <v>3633</v>
      </c>
      <c r="U27" s="39" t="s">
        <v>3633</v>
      </c>
      <c r="V27" s="39" t="s">
        <v>3634</v>
      </c>
      <c r="W27" s="39" t="s">
        <v>3634</v>
      </c>
      <c r="X27" s="39" t="s">
        <v>3634</v>
      </c>
      <c r="Y27" s="39" t="s">
        <v>3634</v>
      </c>
      <c r="Z27" s="39" t="s">
        <v>3636</v>
      </c>
      <c r="AA27" t="s">
        <v>3668</v>
      </c>
    </row>
    <row r="28" spans="1:27" x14ac:dyDescent="0.3">
      <c r="A28" s="36" t="s">
        <v>779</v>
      </c>
      <c r="B28" s="36" t="s">
        <v>3081</v>
      </c>
      <c r="C28" s="36" t="s">
        <v>1359</v>
      </c>
      <c r="D28" s="36" t="s">
        <v>1360</v>
      </c>
      <c r="E28" s="36" t="s">
        <v>1325</v>
      </c>
      <c r="F28" s="36" t="s">
        <v>733</v>
      </c>
      <c r="G28" s="36" t="s">
        <v>3095</v>
      </c>
      <c r="H28" s="36" t="s">
        <v>3075</v>
      </c>
      <c r="I28" s="36">
        <v>0</v>
      </c>
      <c r="J28" s="36">
        <v>0</v>
      </c>
      <c r="K28" s="36">
        <v>0</v>
      </c>
      <c r="L28" s="36">
        <v>0</v>
      </c>
      <c r="M28" s="36">
        <v>1</v>
      </c>
      <c r="N28" s="36">
        <v>1</v>
      </c>
      <c r="O28" s="36">
        <v>1</v>
      </c>
      <c r="P28">
        <f>VLOOKUP($A28,'Item Detail'!$A$2:$G$495,7,0)</f>
        <v>16</v>
      </c>
      <c r="Q28" s="39" t="s">
        <v>3635</v>
      </c>
      <c r="R28" s="39" t="s">
        <v>3631</v>
      </c>
      <c r="S28" s="39" t="s">
        <v>3632</v>
      </c>
      <c r="T28" s="39" t="s">
        <v>3633</v>
      </c>
      <c r="U28" s="39" t="s">
        <v>3633</v>
      </c>
      <c r="V28" s="39" t="s">
        <v>3634</v>
      </c>
      <c r="W28" s="39" t="s">
        <v>3634</v>
      </c>
      <c r="X28" s="39" t="s">
        <v>3634</v>
      </c>
      <c r="Y28" s="39" t="s">
        <v>3634</v>
      </c>
      <c r="Z28" s="39" t="s">
        <v>3636</v>
      </c>
      <c r="AA28" t="s">
        <v>3665</v>
      </c>
    </row>
    <row r="29" spans="1:27" x14ac:dyDescent="0.3">
      <c r="A29" s="36" t="s">
        <v>1362</v>
      </c>
      <c r="B29" s="36" t="s">
        <v>3068</v>
      </c>
      <c r="C29" s="36" t="s">
        <v>1363</v>
      </c>
      <c r="D29" s="36" t="s">
        <v>1364</v>
      </c>
      <c r="E29" s="36" t="s">
        <v>1365</v>
      </c>
      <c r="F29" s="36" t="s">
        <v>370</v>
      </c>
      <c r="G29" s="36" t="s">
        <v>3096</v>
      </c>
      <c r="H29" s="36" t="s">
        <v>3066</v>
      </c>
      <c r="I29" s="36">
        <v>0</v>
      </c>
      <c r="J29" s="36">
        <v>0</v>
      </c>
      <c r="K29" s="36">
        <v>0</v>
      </c>
      <c r="L29" s="36">
        <v>2</v>
      </c>
      <c r="M29" s="36">
        <v>0</v>
      </c>
      <c r="N29" s="36">
        <v>2</v>
      </c>
      <c r="O29" s="36">
        <v>2</v>
      </c>
      <c r="P29">
        <f>VLOOKUP($A29,'Item Detail'!$A$2:$G$495,7,0)</f>
        <v>15</v>
      </c>
      <c r="Q29" s="39" t="s">
        <v>3630</v>
      </c>
      <c r="R29" s="39" t="s">
        <v>3631</v>
      </c>
      <c r="S29" s="39" t="s">
        <v>3632</v>
      </c>
      <c r="T29" s="39" t="s">
        <v>3633</v>
      </c>
      <c r="U29" s="39" t="s">
        <v>3633</v>
      </c>
      <c r="V29" s="39" t="s">
        <v>3634</v>
      </c>
      <c r="W29" s="39" t="s">
        <v>3636</v>
      </c>
      <c r="X29" s="39" t="s">
        <v>3634</v>
      </c>
      <c r="Y29" s="39" t="s">
        <v>3634</v>
      </c>
      <c r="Z29" s="39" t="s">
        <v>3634</v>
      </c>
      <c r="AA29" s="41" t="s">
        <v>3674</v>
      </c>
    </row>
    <row r="30" spans="1:27" x14ac:dyDescent="0.3">
      <c r="A30" s="36" t="s">
        <v>1362</v>
      </c>
      <c r="B30" s="36" t="s">
        <v>3068</v>
      </c>
      <c r="C30" s="36" t="s">
        <v>1363</v>
      </c>
      <c r="D30" s="36" t="s">
        <v>1364</v>
      </c>
      <c r="E30" s="36" t="s">
        <v>1365</v>
      </c>
      <c r="F30" s="36" t="s">
        <v>370</v>
      </c>
      <c r="G30" s="36" t="s">
        <v>3096</v>
      </c>
      <c r="H30" s="36" t="s">
        <v>3075</v>
      </c>
      <c r="I30" s="36">
        <v>0</v>
      </c>
      <c r="J30" s="36">
        <v>2</v>
      </c>
      <c r="K30" s="36">
        <v>0</v>
      </c>
      <c r="L30" s="36">
        <v>0</v>
      </c>
      <c r="M30" s="36">
        <v>0</v>
      </c>
      <c r="N30" s="36">
        <v>2</v>
      </c>
      <c r="O30" s="36">
        <v>4</v>
      </c>
      <c r="P30">
        <f>VLOOKUP($A30,'Item Detail'!$A$2:$G$495,7,0)</f>
        <v>15</v>
      </c>
      <c r="Q30" s="39" t="s">
        <v>3630</v>
      </c>
      <c r="R30" s="39" t="s">
        <v>3631</v>
      </c>
      <c r="S30" s="39" t="s">
        <v>3632</v>
      </c>
      <c r="T30" s="39" t="s">
        <v>3633</v>
      </c>
      <c r="U30" s="39" t="s">
        <v>3633</v>
      </c>
      <c r="V30" s="39" t="s">
        <v>3634</v>
      </c>
      <c r="W30" s="39" t="s">
        <v>3636</v>
      </c>
      <c r="X30" s="39" t="s">
        <v>3634</v>
      </c>
      <c r="Y30" s="39" t="s">
        <v>3634</v>
      </c>
      <c r="Z30" s="39" t="s">
        <v>3634</v>
      </c>
      <c r="AA30" t="s">
        <v>3665</v>
      </c>
    </row>
    <row r="31" spans="1:27" x14ac:dyDescent="0.3">
      <c r="A31" s="36" t="s">
        <v>1362</v>
      </c>
      <c r="B31" s="36" t="s">
        <v>3068</v>
      </c>
      <c r="C31" s="36" t="s">
        <v>1363</v>
      </c>
      <c r="D31" s="36" t="s">
        <v>1364</v>
      </c>
      <c r="E31" s="36" t="s">
        <v>1365</v>
      </c>
      <c r="F31" s="36" t="s">
        <v>370</v>
      </c>
      <c r="G31" s="36" t="s">
        <v>3096</v>
      </c>
      <c r="H31" s="36" t="s">
        <v>3067</v>
      </c>
      <c r="I31" s="36">
        <v>0</v>
      </c>
      <c r="J31" s="36">
        <v>0</v>
      </c>
      <c r="K31" s="36">
        <v>4</v>
      </c>
      <c r="L31" s="36">
        <v>5</v>
      </c>
      <c r="M31" s="36">
        <v>2</v>
      </c>
      <c r="N31" s="36">
        <v>11</v>
      </c>
      <c r="O31" s="36">
        <v>15</v>
      </c>
      <c r="P31">
        <f>VLOOKUP($A31,'Item Detail'!$A$2:$G$495,7,0)</f>
        <v>15</v>
      </c>
      <c r="Q31" s="39" t="s">
        <v>3630</v>
      </c>
      <c r="R31" s="39" t="s">
        <v>3631</v>
      </c>
      <c r="S31" s="39" t="s">
        <v>3632</v>
      </c>
      <c r="T31" s="39" t="s">
        <v>3633</v>
      </c>
      <c r="U31" s="39" t="s">
        <v>3633</v>
      </c>
      <c r="V31" s="39" t="s">
        <v>3634</v>
      </c>
      <c r="W31" s="39" t="s">
        <v>3636</v>
      </c>
      <c r="X31" s="39" t="s">
        <v>3634</v>
      </c>
      <c r="Y31" s="39" t="s">
        <v>3634</v>
      </c>
      <c r="Z31" s="39" t="s">
        <v>3634</v>
      </c>
      <c r="AA31" s="41" t="s">
        <v>3674</v>
      </c>
    </row>
    <row r="32" spans="1:27" x14ac:dyDescent="0.3">
      <c r="A32" s="36" t="s">
        <v>751</v>
      </c>
      <c r="B32" s="36" t="s">
        <v>3083</v>
      </c>
      <c r="C32" s="36" t="s">
        <v>1319</v>
      </c>
      <c r="D32" s="36" t="s">
        <v>1367</v>
      </c>
      <c r="E32" s="36" t="s">
        <v>1321</v>
      </c>
      <c r="F32" s="36" t="s">
        <v>729</v>
      </c>
      <c r="G32" s="36" t="s">
        <v>3097</v>
      </c>
      <c r="H32" s="36" t="s">
        <v>3070</v>
      </c>
      <c r="I32" s="36">
        <v>0</v>
      </c>
      <c r="J32" s="36">
        <v>0</v>
      </c>
      <c r="K32" s="36">
        <v>5</v>
      </c>
      <c r="L32" s="36">
        <v>7</v>
      </c>
      <c r="M32" s="36">
        <v>3</v>
      </c>
      <c r="N32" s="36">
        <v>15</v>
      </c>
      <c r="O32" s="36">
        <v>20</v>
      </c>
      <c r="P32">
        <f>VLOOKUP($A32,'Item Detail'!$A$2:$G$495,7,0)</f>
        <v>15</v>
      </c>
      <c r="Q32" s="39" t="s">
        <v>3635</v>
      </c>
      <c r="R32" s="39" t="s">
        <v>3631</v>
      </c>
      <c r="S32" s="39" t="s">
        <v>3632</v>
      </c>
      <c r="T32" s="39" t="s">
        <v>3633</v>
      </c>
      <c r="U32" s="39" t="s">
        <v>3637</v>
      </c>
      <c r="V32" s="39" t="s">
        <v>3636</v>
      </c>
      <c r="W32" s="39" t="s">
        <v>3636</v>
      </c>
      <c r="X32" s="39" t="s">
        <v>3634</v>
      </c>
      <c r="Y32" s="39" t="s">
        <v>3634</v>
      </c>
      <c r="Z32" s="39" t="s">
        <v>3634</v>
      </c>
      <c r="AA32" t="s">
        <v>3668</v>
      </c>
    </row>
    <row r="33" spans="1:27" x14ac:dyDescent="0.3">
      <c r="A33" s="36" t="s">
        <v>1373</v>
      </c>
      <c r="B33" s="36" t="s">
        <v>3098</v>
      </c>
      <c r="C33" s="36" t="s">
        <v>1374</v>
      </c>
      <c r="D33" s="36" t="s">
        <v>1375</v>
      </c>
      <c r="E33" s="36" t="s">
        <v>1376</v>
      </c>
      <c r="F33" s="36" t="s">
        <v>442</v>
      </c>
      <c r="G33" s="36" t="s">
        <v>3099</v>
      </c>
      <c r="H33" s="36" t="s">
        <v>3066</v>
      </c>
      <c r="I33" s="36">
        <v>2</v>
      </c>
      <c r="J33" s="36">
        <v>0</v>
      </c>
      <c r="K33" s="36">
        <v>2</v>
      </c>
      <c r="L33" s="36">
        <v>0</v>
      </c>
      <c r="M33" s="36">
        <v>0</v>
      </c>
      <c r="N33" s="36">
        <v>4</v>
      </c>
      <c r="O33" s="36">
        <v>7</v>
      </c>
      <c r="P33">
        <f>VLOOKUP($A33,'Item Detail'!$A$2:$G$495,7,0)</f>
        <v>14</v>
      </c>
      <c r="Q33" s="39" t="s">
        <v>3630</v>
      </c>
      <c r="R33" s="39" t="s">
        <v>3631</v>
      </c>
      <c r="S33" s="39" t="s">
        <v>3632</v>
      </c>
      <c r="T33" s="39" t="s">
        <v>3633</v>
      </c>
      <c r="U33" s="39" t="s">
        <v>3633</v>
      </c>
      <c r="V33" s="39" t="s">
        <v>3634</v>
      </c>
      <c r="W33" s="39" t="s">
        <v>3634</v>
      </c>
      <c r="X33" s="39" t="s">
        <v>3634</v>
      </c>
      <c r="Y33" s="39" t="s">
        <v>3634</v>
      </c>
      <c r="Z33" s="39" t="s">
        <v>3634</v>
      </c>
      <c r="AA33" t="s">
        <v>3673</v>
      </c>
    </row>
    <row r="34" spans="1:27" x14ac:dyDescent="0.3">
      <c r="A34" s="36" t="s">
        <v>1373</v>
      </c>
      <c r="B34" s="36" t="s">
        <v>3098</v>
      </c>
      <c r="C34" s="36" t="s">
        <v>1374</v>
      </c>
      <c r="D34" s="36" t="s">
        <v>1375</v>
      </c>
      <c r="E34" s="36" t="s">
        <v>1376</v>
      </c>
      <c r="F34" s="36" t="s">
        <v>442</v>
      </c>
      <c r="G34" s="36" t="s">
        <v>3099</v>
      </c>
      <c r="H34" s="36" t="s">
        <v>3067</v>
      </c>
      <c r="I34" s="36">
        <v>1</v>
      </c>
      <c r="J34" s="36">
        <v>0</v>
      </c>
      <c r="K34" s="36">
        <v>3</v>
      </c>
      <c r="L34" s="36">
        <v>0</v>
      </c>
      <c r="M34" s="36">
        <v>6</v>
      </c>
      <c r="N34" s="36">
        <v>10</v>
      </c>
      <c r="O34" s="36">
        <v>35</v>
      </c>
      <c r="P34">
        <f>VLOOKUP($A34,'Item Detail'!$A$2:$G$495,7,0)</f>
        <v>14</v>
      </c>
      <c r="Q34" s="39" t="s">
        <v>3630</v>
      </c>
      <c r="R34" s="39" t="s">
        <v>3631</v>
      </c>
      <c r="S34" s="39" t="s">
        <v>3632</v>
      </c>
      <c r="T34" s="39" t="s">
        <v>3633</v>
      </c>
      <c r="U34" s="39" t="s">
        <v>3633</v>
      </c>
      <c r="V34" s="39" t="s">
        <v>3634</v>
      </c>
      <c r="W34" s="39" t="s">
        <v>3634</v>
      </c>
      <c r="X34" s="39" t="s">
        <v>3634</v>
      </c>
      <c r="Y34" s="39" t="s">
        <v>3634</v>
      </c>
      <c r="Z34" s="39" t="s">
        <v>3634</v>
      </c>
      <c r="AA34" t="s">
        <v>3673</v>
      </c>
    </row>
    <row r="35" spans="1:27" x14ac:dyDescent="0.3">
      <c r="A35" s="36" t="s">
        <v>850</v>
      </c>
      <c r="B35" s="36" t="s">
        <v>3081</v>
      </c>
      <c r="C35" s="36" t="s">
        <v>1369</v>
      </c>
      <c r="D35" s="36" t="s">
        <v>1370</v>
      </c>
      <c r="E35" s="36" t="s">
        <v>1371</v>
      </c>
      <c r="F35" s="36" t="s">
        <v>3100</v>
      </c>
      <c r="G35" s="36" t="s">
        <v>3101</v>
      </c>
      <c r="H35" s="36" t="s">
        <v>3070</v>
      </c>
      <c r="I35" s="36">
        <v>2</v>
      </c>
      <c r="J35" s="36">
        <v>0</v>
      </c>
      <c r="K35" s="36">
        <v>6</v>
      </c>
      <c r="L35" s="36">
        <v>4</v>
      </c>
      <c r="M35" s="36">
        <v>2</v>
      </c>
      <c r="N35" s="36">
        <v>14</v>
      </c>
      <c r="O35" s="36">
        <v>19</v>
      </c>
      <c r="P35">
        <f>VLOOKUP($A35,'Item Detail'!$A$2:$G$495,7,0)</f>
        <v>14</v>
      </c>
      <c r="Q35" s="39" t="s">
        <v>3635</v>
      </c>
      <c r="R35" s="39" t="s">
        <v>3631</v>
      </c>
      <c r="S35" s="39" t="s">
        <v>3632</v>
      </c>
      <c r="T35" s="39" t="s">
        <v>3633</v>
      </c>
      <c r="U35" s="39" t="s">
        <v>3633</v>
      </c>
      <c r="V35" s="39" t="s">
        <v>3634</v>
      </c>
      <c r="W35" s="39" t="s">
        <v>3636</v>
      </c>
      <c r="X35" s="39" t="s">
        <v>3634</v>
      </c>
      <c r="Y35" s="39" t="s">
        <v>3634</v>
      </c>
      <c r="Z35" s="39" t="s">
        <v>3636</v>
      </c>
      <c r="AA35" t="s">
        <v>3668</v>
      </c>
    </row>
    <row r="36" spans="1:27" x14ac:dyDescent="0.3">
      <c r="A36" s="36" t="s">
        <v>1378</v>
      </c>
      <c r="B36" s="36" t="s">
        <v>3102</v>
      </c>
      <c r="C36" s="36" t="s">
        <v>1379</v>
      </c>
      <c r="D36" s="36" t="s">
        <v>1380</v>
      </c>
      <c r="E36" s="36" t="s">
        <v>1381</v>
      </c>
      <c r="F36" s="36" t="s">
        <v>1382</v>
      </c>
      <c r="G36" s="36" t="s">
        <v>3103</v>
      </c>
      <c r="H36" s="36" t="s">
        <v>3066</v>
      </c>
      <c r="I36" s="36">
        <v>0</v>
      </c>
      <c r="J36" s="36">
        <v>0</v>
      </c>
      <c r="K36" s="36">
        <v>3</v>
      </c>
      <c r="L36" s="36">
        <v>7</v>
      </c>
      <c r="M36" s="36">
        <v>0</v>
      </c>
      <c r="N36" s="36">
        <v>10</v>
      </c>
      <c r="O36" s="36">
        <v>17</v>
      </c>
      <c r="P36">
        <f>VLOOKUP($A36,'Item Detail'!$A$2:$G$495,7,0)</f>
        <v>12</v>
      </c>
      <c r="Q36" s="39" t="s">
        <v>3630</v>
      </c>
      <c r="R36" s="39" t="s">
        <v>3631</v>
      </c>
      <c r="S36" s="39" t="s">
        <v>3632</v>
      </c>
      <c r="T36" s="39" t="s">
        <v>3633</v>
      </c>
      <c r="U36" s="39" t="s">
        <v>3639</v>
      </c>
      <c r="V36" s="39" t="s">
        <v>3634</v>
      </c>
      <c r="W36" s="39" t="s">
        <v>3634</v>
      </c>
      <c r="X36" s="39" t="s">
        <v>3634</v>
      </c>
      <c r="Y36" s="39" t="s">
        <v>3634</v>
      </c>
      <c r="Z36" s="39" t="s">
        <v>3634</v>
      </c>
      <c r="AA36" t="s">
        <v>3673</v>
      </c>
    </row>
    <row r="37" spans="1:27" x14ac:dyDescent="0.3">
      <c r="A37" s="36" t="s">
        <v>1378</v>
      </c>
      <c r="B37" s="36" t="s">
        <v>3102</v>
      </c>
      <c r="C37" s="36" t="s">
        <v>1379</v>
      </c>
      <c r="D37" s="36" t="s">
        <v>1380</v>
      </c>
      <c r="E37" s="36" t="s">
        <v>1381</v>
      </c>
      <c r="F37" s="36" t="s">
        <v>1382</v>
      </c>
      <c r="G37" s="36" t="s">
        <v>3103</v>
      </c>
      <c r="H37" s="36" t="s">
        <v>3067</v>
      </c>
      <c r="I37" s="36">
        <v>0</v>
      </c>
      <c r="J37" s="36">
        <v>0</v>
      </c>
      <c r="K37" s="36">
        <v>2</v>
      </c>
      <c r="L37" s="36">
        <v>0</v>
      </c>
      <c r="M37" s="36">
        <v>0</v>
      </c>
      <c r="N37" s="36">
        <v>2</v>
      </c>
      <c r="O37" s="36">
        <v>12</v>
      </c>
      <c r="P37">
        <f>VLOOKUP($A37,'Item Detail'!$A$2:$G$495,7,0)</f>
        <v>12</v>
      </c>
      <c r="Q37" s="39" t="s">
        <v>3630</v>
      </c>
      <c r="R37" s="39" t="s">
        <v>3631</v>
      </c>
      <c r="S37" s="39" t="s">
        <v>3632</v>
      </c>
      <c r="T37" s="39" t="s">
        <v>3633</v>
      </c>
      <c r="U37" s="39" t="s">
        <v>3639</v>
      </c>
      <c r="V37" s="39" t="s">
        <v>3634</v>
      </c>
      <c r="W37" s="39" t="s">
        <v>3634</v>
      </c>
      <c r="X37" s="39" t="s">
        <v>3634</v>
      </c>
      <c r="Y37" s="39" t="s">
        <v>3634</v>
      </c>
      <c r="Z37" s="39" t="s">
        <v>3634</v>
      </c>
      <c r="AA37" t="s">
        <v>3673</v>
      </c>
    </row>
    <row r="38" spans="1:27" x14ac:dyDescent="0.3">
      <c r="A38" s="36" t="s">
        <v>1383</v>
      </c>
      <c r="B38" s="36" t="s">
        <v>3083</v>
      </c>
      <c r="C38" s="36" t="s">
        <v>1384</v>
      </c>
      <c r="D38" s="36" t="s">
        <v>1385</v>
      </c>
      <c r="E38" s="36" t="s">
        <v>1386</v>
      </c>
      <c r="F38" s="36" t="s">
        <v>1345</v>
      </c>
      <c r="G38" s="36" t="s">
        <v>3104</v>
      </c>
      <c r="H38" s="36" t="s">
        <v>3066</v>
      </c>
      <c r="I38" s="36">
        <v>1</v>
      </c>
      <c r="J38" s="36">
        <v>0</v>
      </c>
      <c r="K38" s="36">
        <v>0</v>
      </c>
      <c r="L38" s="36">
        <v>0</v>
      </c>
      <c r="M38" s="36">
        <v>0</v>
      </c>
      <c r="N38" s="36">
        <v>1</v>
      </c>
      <c r="O38" s="36">
        <v>1</v>
      </c>
      <c r="P38">
        <f>VLOOKUP($A38,'Item Detail'!$A$2:$G$495,7,0)</f>
        <v>12</v>
      </c>
      <c r="Q38" s="39" t="s">
        <v>3630</v>
      </c>
      <c r="R38" s="39" t="s">
        <v>3631</v>
      </c>
      <c r="S38" s="39" t="s">
        <v>3632</v>
      </c>
      <c r="T38" s="39" t="s">
        <v>3633</v>
      </c>
      <c r="U38" s="39" t="s">
        <v>3633</v>
      </c>
      <c r="V38" s="39" t="s">
        <v>3634</v>
      </c>
      <c r="W38" s="39" t="s">
        <v>3634</v>
      </c>
      <c r="X38" s="39" t="s">
        <v>3634</v>
      </c>
      <c r="Y38" s="39" t="s">
        <v>3634</v>
      </c>
      <c r="Z38" s="39" t="s">
        <v>3634</v>
      </c>
      <c r="AA38" t="s">
        <v>3673</v>
      </c>
    </row>
    <row r="39" spans="1:27" x14ac:dyDescent="0.3">
      <c r="A39" s="36" t="s">
        <v>1383</v>
      </c>
      <c r="B39" s="36" t="s">
        <v>3083</v>
      </c>
      <c r="C39" s="36" t="s">
        <v>1384</v>
      </c>
      <c r="D39" s="36" t="s">
        <v>1385</v>
      </c>
      <c r="E39" s="36" t="s">
        <v>1386</v>
      </c>
      <c r="F39" s="36" t="s">
        <v>1345</v>
      </c>
      <c r="G39" s="36" t="s">
        <v>3104</v>
      </c>
      <c r="H39" s="36" t="s">
        <v>3067</v>
      </c>
      <c r="I39" s="36">
        <v>3</v>
      </c>
      <c r="J39" s="36">
        <v>0</v>
      </c>
      <c r="K39" s="36">
        <v>5</v>
      </c>
      <c r="L39" s="36">
        <v>1</v>
      </c>
      <c r="M39" s="36">
        <v>2</v>
      </c>
      <c r="N39" s="36">
        <v>11</v>
      </c>
      <c r="O39" s="36">
        <v>13</v>
      </c>
      <c r="P39">
        <f>VLOOKUP($A39,'Item Detail'!$A$2:$G$495,7,0)</f>
        <v>12</v>
      </c>
      <c r="Q39" s="39" t="s">
        <v>3630</v>
      </c>
      <c r="R39" s="39" t="s">
        <v>3631</v>
      </c>
      <c r="S39" s="39" t="s">
        <v>3632</v>
      </c>
      <c r="T39" s="39" t="s">
        <v>3633</v>
      </c>
      <c r="U39" s="39" t="s">
        <v>3633</v>
      </c>
      <c r="V39" s="39" t="s">
        <v>3634</v>
      </c>
      <c r="W39" s="39" t="s">
        <v>3634</v>
      </c>
      <c r="X39" s="39" t="s">
        <v>3634</v>
      </c>
      <c r="Y39" s="39" t="s">
        <v>3634</v>
      </c>
      <c r="Z39" s="39" t="s">
        <v>3634</v>
      </c>
      <c r="AA39" t="s">
        <v>3673</v>
      </c>
    </row>
    <row r="40" spans="1:27" x14ac:dyDescent="0.3">
      <c r="A40" s="36" t="s">
        <v>1405</v>
      </c>
      <c r="B40" s="36" t="s">
        <v>3083</v>
      </c>
      <c r="C40" s="36" t="s">
        <v>1406</v>
      </c>
      <c r="D40" s="36" t="s">
        <v>1407</v>
      </c>
      <c r="E40" s="36" t="s">
        <v>1391</v>
      </c>
      <c r="F40" s="36" t="s">
        <v>619</v>
      </c>
      <c r="G40" s="36" t="s">
        <v>3105</v>
      </c>
      <c r="H40" s="36" t="s">
        <v>3066</v>
      </c>
      <c r="I40" s="36">
        <v>0</v>
      </c>
      <c r="J40" s="36">
        <v>0</v>
      </c>
      <c r="K40" s="36">
        <v>0</v>
      </c>
      <c r="L40" s="36">
        <v>0</v>
      </c>
      <c r="M40" s="36">
        <v>2</v>
      </c>
      <c r="N40" s="36">
        <v>2</v>
      </c>
      <c r="O40" s="36">
        <v>7</v>
      </c>
      <c r="P40">
        <f>VLOOKUP($A40,'Item Detail'!$A$2:$G$495,7,0)</f>
        <v>11</v>
      </c>
      <c r="Q40" s="39" t="s">
        <v>3630</v>
      </c>
      <c r="R40" s="39" t="s">
        <v>3631</v>
      </c>
      <c r="S40" s="39" t="s">
        <v>3632</v>
      </c>
      <c r="T40" s="39" t="s">
        <v>3633</v>
      </c>
      <c r="U40" s="39" t="s">
        <v>3637</v>
      </c>
      <c r="V40" s="39" t="s">
        <v>3634</v>
      </c>
      <c r="W40" s="39" t="s">
        <v>3634</v>
      </c>
      <c r="X40" s="39" t="s">
        <v>3634</v>
      </c>
      <c r="Y40" s="39" t="s">
        <v>3634</v>
      </c>
      <c r="Z40" s="39" t="s">
        <v>3634</v>
      </c>
      <c r="AA40" t="s">
        <v>3673</v>
      </c>
    </row>
    <row r="41" spans="1:27" x14ac:dyDescent="0.3">
      <c r="A41" s="36" t="s">
        <v>1405</v>
      </c>
      <c r="B41" s="36" t="s">
        <v>3083</v>
      </c>
      <c r="C41" s="36" t="s">
        <v>1406</v>
      </c>
      <c r="D41" s="36" t="s">
        <v>1407</v>
      </c>
      <c r="E41" s="36" t="s">
        <v>1391</v>
      </c>
      <c r="F41" s="36" t="s">
        <v>619</v>
      </c>
      <c r="G41" s="36" t="s">
        <v>3105</v>
      </c>
      <c r="H41" s="36" t="s">
        <v>3067</v>
      </c>
      <c r="I41" s="36">
        <v>0</v>
      </c>
      <c r="J41" s="36">
        <v>0</v>
      </c>
      <c r="K41" s="36">
        <v>0</v>
      </c>
      <c r="L41" s="36">
        <v>0</v>
      </c>
      <c r="M41" s="36">
        <v>9</v>
      </c>
      <c r="N41" s="36">
        <v>9</v>
      </c>
      <c r="O41" s="36">
        <v>63</v>
      </c>
      <c r="P41">
        <f>VLOOKUP($A41,'Item Detail'!$A$2:$G$495,7,0)</f>
        <v>11</v>
      </c>
      <c r="Q41" s="39" t="s">
        <v>3630</v>
      </c>
      <c r="R41" s="39" t="s">
        <v>3631</v>
      </c>
      <c r="S41" s="39" t="s">
        <v>3632</v>
      </c>
      <c r="T41" s="39" t="s">
        <v>3633</v>
      </c>
      <c r="U41" s="39" t="s">
        <v>3637</v>
      </c>
      <c r="V41" s="39" t="s">
        <v>3634</v>
      </c>
      <c r="W41" s="39" t="s">
        <v>3634</v>
      </c>
      <c r="X41" s="39" t="s">
        <v>3634</v>
      </c>
      <c r="Y41" s="39" t="s">
        <v>3634</v>
      </c>
      <c r="Z41" s="39" t="s">
        <v>3634</v>
      </c>
      <c r="AA41" t="s">
        <v>3673</v>
      </c>
    </row>
    <row r="42" spans="1:27" x14ac:dyDescent="0.3">
      <c r="A42" s="36" t="s">
        <v>1401</v>
      </c>
      <c r="B42" s="36" t="s">
        <v>3102</v>
      </c>
      <c r="C42" s="36" t="s">
        <v>1402</v>
      </c>
      <c r="D42" s="36" t="s">
        <v>1293</v>
      </c>
      <c r="E42" s="36" t="s">
        <v>1403</v>
      </c>
      <c r="F42" s="36" t="s">
        <v>998</v>
      </c>
      <c r="G42" s="36" t="s">
        <v>3106</v>
      </c>
      <c r="H42" s="36" t="s">
        <v>3066</v>
      </c>
      <c r="I42" s="36">
        <v>8</v>
      </c>
      <c r="J42" s="36">
        <v>0</v>
      </c>
      <c r="K42" s="36">
        <v>1</v>
      </c>
      <c r="L42" s="36">
        <v>1</v>
      </c>
      <c r="M42" s="36">
        <v>0</v>
      </c>
      <c r="N42" s="36">
        <v>10</v>
      </c>
      <c r="O42" s="36">
        <v>53</v>
      </c>
      <c r="P42">
        <f>VLOOKUP($A42,'Item Detail'!$A$2:$G$495,7,0)</f>
        <v>11</v>
      </c>
      <c r="Q42" s="39" t="s">
        <v>3630</v>
      </c>
      <c r="R42" s="39" t="s">
        <v>3631</v>
      </c>
      <c r="S42" s="39" t="s">
        <v>3632</v>
      </c>
      <c r="T42" s="39" t="s">
        <v>3633</v>
      </c>
      <c r="U42" s="39" t="s">
        <v>3633</v>
      </c>
      <c r="V42" s="39" t="s">
        <v>3634</v>
      </c>
      <c r="W42" s="39" t="s">
        <v>3634</v>
      </c>
      <c r="X42" s="39" t="s">
        <v>3634</v>
      </c>
      <c r="Y42" s="39" t="s">
        <v>3634</v>
      </c>
      <c r="Z42" s="39" t="s">
        <v>3634</v>
      </c>
      <c r="AA42" t="s">
        <v>3673</v>
      </c>
    </row>
    <row r="43" spans="1:27" x14ac:dyDescent="0.3">
      <c r="A43" s="36" t="s">
        <v>1401</v>
      </c>
      <c r="B43" s="36" t="s">
        <v>3102</v>
      </c>
      <c r="C43" s="36" t="s">
        <v>1402</v>
      </c>
      <c r="D43" s="36" t="s">
        <v>1293</v>
      </c>
      <c r="E43" s="36" t="s">
        <v>1403</v>
      </c>
      <c r="F43" s="36" t="s">
        <v>998</v>
      </c>
      <c r="G43" s="36" t="s">
        <v>3106</v>
      </c>
      <c r="H43" s="36" t="s">
        <v>3067</v>
      </c>
      <c r="I43" s="36">
        <v>1</v>
      </c>
      <c r="J43" s="36">
        <v>0</v>
      </c>
      <c r="K43" s="36">
        <v>0</v>
      </c>
      <c r="L43" s="36">
        <v>0</v>
      </c>
      <c r="M43" s="36">
        <v>0</v>
      </c>
      <c r="N43" s="36">
        <v>1</v>
      </c>
      <c r="O43" s="36">
        <v>5</v>
      </c>
      <c r="P43">
        <f>VLOOKUP($A43,'Item Detail'!$A$2:$G$495,7,0)</f>
        <v>11</v>
      </c>
      <c r="Q43" s="39" t="s">
        <v>3630</v>
      </c>
      <c r="R43" s="39" t="s">
        <v>3631</v>
      </c>
      <c r="S43" s="39" t="s">
        <v>3632</v>
      </c>
      <c r="T43" s="39" t="s">
        <v>3633</v>
      </c>
      <c r="U43" s="39" t="s">
        <v>3633</v>
      </c>
      <c r="V43" s="39" t="s">
        <v>3634</v>
      </c>
      <c r="W43" s="39" t="s">
        <v>3634</v>
      </c>
      <c r="X43" s="39" t="s">
        <v>3634</v>
      </c>
      <c r="Y43" s="39" t="s">
        <v>3634</v>
      </c>
      <c r="Z43" s="39" t="s">
        <v>3634</v>
      </c>
      <c r="AA43" t="s">
        <v>3673</v>
      </c>
    </row>
    <row r="44" spans="1:27" x14ac:dyDescent="0.3">
      <c r="A44" s="36" t="s">
        <v>1393</v>
      </c>
      <c r="B44" s="36" t="s">
        <v>3107</v>
      </c>
      <c r="C44" s="36" t="s">
        <v>1394</v>
      </c>
      <c r="D44" s="36" t="s">
        <v>1395</v>
      </c>
      <c r="E44" s="36" t="s">
        <v>1396</v>
      </c>
      <c r="F44" s="36" t="s">
        <v>1397</v>
      </c>
      <c r="G44" s="36" t="s">
        <v>3108</v>
      </c>
      <c r="H44" s="36" t="s">
        <v>3067</v>
      </c>
      <c r="I44" s="36">
        <v>0</v>
      </c>
      <c r="J44" s="36">
        <v>0</v>
      </c>
      <c r="K44" s="36">
        <v>4</v>
      </c>
      <c r="L44" s="36">
        <v>7</v>
      </c>
      <c r="M44" s="36">
        <v>0</v>
      </c>
      <c r="N44" s="36">
        <v>11</v>
      </c>
      <c r="O44" s="36">
        <v>38</v>
      </c>
      <c r="P44">
        <f>VLOOKUP($A44,'Item Detail'!$A$2:$G$495,7,0)</f>
        <v>11</v>
      </c>
      <c r="Q44" s="39" t="s">
        <v>3630</v>
      </c>
      <c r="R44" s="39" t="s">
        <v>3631</v>
      </c>
      <c r="S44" s="39" t="s">
        <v>3632</v>
      </c>
      <c r="T44" s="39" t="s">
        <v>3633</v>
      </c>
      <c r="U44" s="39" t="s">
        <v>3639</v>
      </c>
      <c r="V44" s="39" t="s">
        <v>3634</v>
      </c>
      <c r="W44" s="39" t="s">
        <v>3634</v>
      </c>
      <c r="X44" s="39" t="s">
        <v>3634</v>
      </c>
      <c r="Y44" s="39" t="s">
        <v>3634</v>
      </c>
      <c r="Z44" s="39" t="s">
        <v>3634</v>
      </c>
      <c r="AA44" t="s">
        <v>3673</v>
      </c>
    </row>
    <row r="45" spans="1:27" x14ac:dyDescent="0.3">
      <c r="A45" s="36" t="s">
        <v>399</v>
      </c>
      <c r="B45" s="36" t="s">
        <v>3109</v>
      </c>
      <c r="C45" s="36" t="s">
        <v>1398</v>
      </c>
      <c r="D45" s="36" t="s">
        <v>1399</v>
      </c>
      <c r="E45" s="36" t="s">
        <v>1299</v>
      </c>
      <c r="F45" s="36" t="s">
        <v>402</v>
      </c>
      <c r="G45" s="36" t="s">
        <v>3110</v>
      </c>
      <c r="H45" s="36" t="s">
        <v>3111</v>
      </c>
      <c r="I45" s="36">
        <v>1</v>
      </c>
      <c r="J45" s="36">
        <v>0</v>
      </c>
      <c r="K45" s="36">
        <v>0</v>
      </c>
      <c r="L45" s="36">
        <v>9</v>
      </c>
      <c r="M45" s="36">
        <v>1</v>
      </c>
      <c r="N45" s="36">
        <v>11</v>
      </c>
      <c r="O45" s="36">
        <v>32</v>
      </c>
      <c r="P45">
        <f>VLOOKUP($A45,'Item Detail'!$A$2:$G$495,7,0)</f>
        <v>11</v>
      </c>
      <c r="Q45" s="39" t="s">
        <v>3635</v>
      </c>
      <c r="R45" s="39" t="s">
        <v>3631</v>
      </c>
      <c r="S45" s="39" t="s">
        <v>3632</v>
      </c>
      <c r="T45" s="39" t="s">
        <v>3633</v>
      </c>
      <c r="U45" s="39" t="s">
        <v>3633</v>
      </c>
      <c r="V45" s="39" t="s">
        <v>3634</v>
      </c>
      <c r="W45" s="39" t="s">
        <v>3636</v>
      </c>
      <c r="X45" s="39" t="s">
        <v>3636</v>
      </c>
      <c r="Y45" s="39" t="s">
        <v>3634</v>
      </c>
      <c r="Z45" s="39" t="s">
        <v>3636</v>
      </c>
      <c r="AA45" t="s">
        <v>3668</v>
      </c>
    </row>
    <row r="46" spans="1:27" x14ac:dyDescent="0.3">
      <c r="A46" s="36" t="s">
        <v>1388</v>
      </c>
      <c r="B46" s="36" t="s">
        <v>3068</v>
      </c>
      <c r="C46" s="36" t="s">
        <v>1389</v>
      </c>
      <c r="D46" s="36" t="s">
        <v>1390</v>
      </c>
      <c r="E46" s="36" t="s">
        <v>1391</v>
      </c>
      <c r="F46" s="36" t="s">
        <v>3112</v>
      </c>
      <c r="G46" s="36" t="s">
        <v>3113</v>
      </c>
      <c r="H46" s="36" t="s">
        <v>3067</v>
      </c>
      <c r="I46" s="36">
        <v>0</v>
      </c>
      <c r="J46" s="36">
        <v>0</v>
      </c>
      <c r="K46" s="36">
        <v>0</v>
      </c>
      <c r="L46" s="36">
        <v>0</v>
      </c>
      <c r="M46" s="36">
        <v>11</v>
      </c>
      <c r="N46" s="36">
        <v>11</v>
      </c>
      <c r="O46" s="36">
        <v>15</v>
      </c>
      <c r="P46">
        <f>VLOOKUP($A46,'Item Detail'!$A$2:$G$495,7,0)</f>
        <v>11</v>
      </c>
      <c r="Q46" s="39" t="s">
        <v>3630</v>
      </c>
      <c r="R46" s="39" t="s">
        <v>3631</v>
      </c>
      <c r="S46" s="39" t="s">
        <v>3632</v>
      </c>
      <c r="T46" s="39" t="s">
        <v>3633</v>
      </c>
      <c r="U46" s="39" t="s">
        <v>3637</v>
      </c>
      <c r="V46" s="39" t="s">
        <v>3634</v>
      </c>
      <c r="W46" s="39" t="s">
        <v>3634</v>
      </c>
      <c r="X46" s="39" t="s">
        <v>3634</v>
      </c>
      <c r="Y46" s="39" t="s">
        <v>3634</v>
      </c>
      <c r="Z46" s="39" t="s">
        <v>3634</v>
      </c>
      <c r="AA46" t="s">
        <v>3673</v>
      </c>
    </row>
    <row r="47" spans="1:27" x14ac:dyDescent="0.3">
      <c r="A47" s="36" t="s">
        <v>750</v>
      </c>
      <c r="B47" s="36" t="s">
        <v>3083</v>
      </c>
      <c r="C47" s="36" t="s">
        <v>1319</v>
      </c>
      <c r="D47" s="36" t="s">
        <v>1409</v>
      </c>
      <c r="E47" s="36" t="s">
        <v>1321</v>
      </c>
      <c r="F47" s="36" t="s">
        <v>729</v>
      </c>
      <c r="G47" s="36" t="s">
        <v>3114</v>
      </c>
      <c r="H47" s="36" t="s">
        <v>3070</v>
      </c>
      <c r="I47" s="36">
        <v>0</v>
      </c>
      <c r="J47" s="36">
        <v>0</v>
      </c>
      <c r="K47" s="36">
        <v>2</v>
      </c>
      <c r="L47" s="36">
        <v>4</v>
      </c>
      <c r="M47" s="36">
        <v>4</v>
      </c>
      <c r="N47" s="36">
        <v>10</v>
      </c>
      <c r="O47" s="36">
        <v>14</v>
      </c>
      <c r="P47">
        <f>VLOOKUP($A47,'Item Detail'!$A$2:$G$495,7,0)</f>
        <v>10</v>
      </c>
      <c r="Q47" s="39" t="s">
        <v>3635</v>
      </c>
      <c r="R47" s="39" t="s">
        <v>3631</v>
      </c>
      <c r="S47" s="39" t="s">
        <v>3632</v>
      </c>
      <c r="T47" s="39" t="s">
        <v>3633</v>
      </c>
      <c r="U47" s="39" t="s">
        <v>3637</v>
      </c>
      <c r="V47" s="39" t="s">
        <v>3636</v>
      </c>
      <c r="W47" s="39" t="s">
        <v>3636</v>
      </c>
      <c r="X47" s="39" t="s">
        <v>3634</v>
      </c>
      <c r="Y47" s="39" t="s">
        <v>3634</v>
      </c>
      <c r="Z47" s="39" t="s">
        <v>3634</v>
      </c>
      <c r="AA47" t="s">
        <v>3668</v>
      </c>
    </row>
    <row r="48" spans="1:27" x14ac:dyDescent="0.3">
      <c r="A48" s="36" t="s">
        <v>824</v>
      </c>
      <c r="B48" s="36" t="s">
        <v>3081</v>
      </c>
      <c r="C48" s="36" t="s">
        <v>1411</v>
      </c>
      <c r="D48" s="36" t="s">
        <v>1360</v>
      </c>
      <c r="E48" s="36" t="s">
        <v>1325</v>
      </c>
      <c r="F48" s="36" t="s">
        <v>733</v>
      </c>
      <c r="G48" s="36" t="s">
        <v>3115</v>
      </c>
      <c r="H48" s="36" t="s">
        <v>3070</v>
      </c>
      <c r="I48" s="36">
        <v>0</v>
      </c>
      <c r="J48" s="36">
        <v>0</v>
      </c>
      <c r="K48" s="36">
        <v>8</v>
      </c>
      <c r="L48" s="36">
        <v>1</v>
      </c>
      <c r="M48" s="36">
        <v>1</v>
      </c>
      <c r="N48" s="36">
        <v>10</v>
      </c>
      <c r="O48" s="36">
        <v>12</v>
      </c>
      <c r="P48">
        <f>VLOOKUP($A48,'Item Detail'!$A$2:$G$495,7,0)</f>
        <v>10</v>
      </c>
      <c r="Q48" s="39" t="s">
        <v>3635</v>
      </c>
      <c r="R48" s="39" t="s">
        <v>3631</v>
      </c>
      <c r="S48" s="39" t="s">
        <v>3632</v>
      </c>
      <c r="T48" s="39" t="s">
        <v>3633</v>
      </c>
      <c r="U48" s="39" t="s">
        <v>3633</v>
      </c>
      <c r="V48" s="39" t="s">
        <v>3636</v>
      </c>
      <c r="W48" s="39" t="s">
        <v>3636</v>
      </c>
      <c r="X48" s="39" t="s">
        <v>3636</v>
      </c>
      <c r="Y48" s="39" t="s">
        <v>3634</v>
      </c>
      <c r="Z48" s="39" t="s">
        <v>3636</v>
      </c>
      <c r="AA48" t="s">
        <v>3668</v>
      </c>
    </row>
    <row r="49" spans="1:27" x14ac:dyDescent="0.3">
      <c r="A49" s="36" t="s">
        <v>1417</v>
      </c>
      <c r="B49" s="36" t="s">
        <v>3071</v>
      </c>
      <c r="C49" s="36" t="s">
        <v>1418</v>
      </c>
      <c r="D49" s="36" t="s">
        <v>1419</v>
      </c>
      <c r="E49" s="36" t="s">
        <v>1314</v>
      </c>
      <c r="F49" s="36" t="s">
        <v>3116</v>
      </c>
      <c r="G49" s="36" t="s">
        <v>3117</v>
      </c>
      <c r="H49" s="36" t="s">
        <v>3066</v>
      </c>
      <c r="I49" s="36">
        <v>0</v>
      </c>
      <c r="J49" s="36">
        <v>0</v>
      </c>
      <c r="K49" s="36">
        <v>0</v>
      </c>
      <c r="L49" s="36">
        <v>0</v>
      </c>
      <c r="M49" s="36">
        <v>1</v>
      </c>
      <c r="N49" s="36">
        <v>1</v>
      </c>
      <c r="O49" s="36">
        <v>6</v>
      </c>
      <c r="P49">
        <f>VLOOKUP($A49,'Item Detail'!$A$2:$G$495,7,0)</f>
        <v>9</v>
      </c>
      <c r="Q49" s="39" t="s">
        <v>3630</v>
      </c>
      <c r="R49" s="39" t="s">
        <v>3631</v>
      </c>
      <c r="S49" s="39" t="s">
        <v>3632</v>
      </c>
      <c r="T49" s="39" t="s">
        <v>3633</v>
      </c>
      <c r="U49" s="39" t="s">
        <v>3637</v>
      </c>
      <c r="V49" s="39" t="s">
        <v>3634</v>
      </c>
      <c r="W49" s="39" t="s">
        <v>3634</v>
      </c>
      <c r="X49" s="39" t="s">
        <v>3634</v>
      </c>
      <c r="Y49" s="39" t="s">
        <v>3634</v>
      </c>
      <c r="Z49" s="39" t="s">
        <v>3634</v>
      </c>
      <c r="AA49" s="41" t="s">
        <v>3674</v>
      </c>
    </row>
    <row r="50" spans="1:27" x14ac:dyDescent="0.3">
      <c r="A50" s="36" t="s">
        <v>1417</v>
      </c>
      <c r="B50" s="36" t="s">
        <v>3071</v>
      </c>
      <c r="C50" s="36" t="s">
        <v>1418</v>
      </c>
      <c r="D50" s="36" t="s">
        <v>1419</v>
      </c>
      <c r="E50" s="36" t="s">
        <v>1314</v>
      </c>
      <c r="F50" s="36" t="s">
        <v>3116</v>
      </c>
      <c r="G50" s="36" t="s">
        <v>3117</v>
      </c>
      <c r="H50" s="36" t="s">
        <v>3067</v>
      </c>
      <c r="I50" s="36">
        <v>3</v>
      </c>
      <c r="J50" s="36">
        <v>0</v>
      </c>
      <c r="K50" s="36">
        <v>0</v>
      </c>
      <c r="L50" s="36">
        <v>4</v>
      </c>
      <c r="M50" s="36">
        <v>1</v>
      </c>
      <c r="N50" s="36">
        <v>8</v>
      </c>
      <c r="O50" s="36">
        <v>12</v>
      </c>
      <c r="P50">
        <f>VLOOKUP($A50,'Item Detail'!$A$2:$G$495,7,0)</f>
        <v>9</v>
      </c>
      <c r="Q50" s="39" t="s">
        <v>3630</v>
      </c>
      <c r="R50" s="39" t="s">
        <v>3631</v>
      </c>
      <c r="S50" s="39" t="s">
        <v>3632</v>
      </c>
      <c r="T50" s="39" t="s">
        <v>3633</v>
      </c>
      <c r="U50" s="39" t="s">
        <v>3637</v>
      </c>
      <c r="V50" s="39" t="s">
        <v>3634</v>
      </c>
      <c r="W50" s="39" t="s">
        <v>3634</v>
      </c>
      <c r="X50" s="39" t="s">
        <v>3634</v>
      </c>
      <c r="Y50" s="39" t="s">
        <v>3634</v>
      </c>
      <c r="Z50" s="39" t="s">
        <v>3634</v>
      </c>
      <c r="AA50" s="41" t="s">
        <v>3674</v>
      </c>
    </row>
    <row r="51" spans="1:27" x14ac:dyDescent="0.3">
      <c r="A51" s="36" t="s">
        <v>1413</v>
      </c>
      <c r="B51" s="36" t="s">
        <v>3083</v>
      </c>
      <c r="C51" s="36" t="s">
        <v>1414</v>
      </c>
      <c r="D51" s="36" t="s">
        <v>1415</v>
      </c>
      <c r="E51" s="36" t="s">
        <v>1391</v>
      </c>
      <c r="F51" s="36" t="s">
        <v>619</v>
      </c>
      <c r="G51" s="36" t="s">
        <v>3118</v>
      </c>
      <c r="H51" s="36" t="s">
        <v>3067</v>
      </c>
      <c r="I51" s="36">
        <v>0</v>
      </c>
      <c r="J51" s="36">
        <v>0</v>
      </c>
      <c r="K51" s="36">
        <v>0</v>
      </c>
      <c r="L51" s="36">
        <v>9</v>
      </c>
      <c r="M51" s="36">
        <v>0</v>
      </c>
      <c r="N51" s="36">
        <v>9</v>
      </c>
      <c r="O51" s="36">
        <v>14</v>
      </c>
      <c r="P51">
        <f>VLOOKUP($A51,'Item Detail'!$A$2:$G$495,7,0)</f>
        <v>9</v>
      </c>
      <c r="Q51" s="39" t="s">
        <v>3630</v>
      </c>
      <c r="R51" s="39" t="s">
        <v>3631</v>
      </c>
      <c r="S51" s="39" t="s">
        <v>3632</v>
      </c>
      <c r="T51" s="39" t="s">
        <v>3633</v>
      </c>
      <c r="U51" s="39" t="s">
        <v>3633</v>
      </c>
      <c r="V51" s="39" t="s">
        <v>3634</v>
      </c>
      <c r="W51" s="39" t="s">
        <v>3634</v>
      </c>
      <c r="X51" s="39" t="s">
        <v>3634</v>
      </c>
      <c r="Y51" s="39" t="s">
        <v>3634</v>
      </c>
      <c r="Z51" s="39" t="s">
        <v>3634</v>
      </c>
      <c r="AA51" t="s">
        <v>3673</v>
      </c>
    </row>
    <row r="52" spans="1:27" x14ac:dyDescent="0.3">
      <c r="A52" s="36" t="s">
        <v>1421</v>
      </c>
      <c r="B52" s="36" t="s">
        <v>3119</v>
      </c>
      <c r="C52" s="36" t="s">
        <v>1422</v>
      </c>
      <c r="D52" s="36" t="s">
        <v>1423</v>
      </c>
      <c r="E52" s="36" t="s">
        <v>1424</v>
      </c>
      <c r="F52" s="36" t="s">
        <v>1425</v>
      </c>
      <c r="G52" s="36" t="s">
        <v>3120</v>
      </c>
      <c r="H52" s="36" t="s">
        <v>3066</v>
      </c>
      <c r="I52" s="36">
        <v>0</v>
      </c>
      <c r="J52" s="36">
        <v>0</v>
      </c>
      <c r="K52" s="36">
        <v>2</v>
      </c>
      <c r="L52" s="36">
        <v>1</v>
      </c>
      <c r="M52" s="36">
        <v>3</v>
      </c>
      <c r="N52" s="36">
        <v>6</v>
      </c>
      <c r="O52" s="36">
        <v>8</v>
      </c>
      <c r="P52">
        <f>VLOOKUP($A52,'Item Detail'!$A$2:$G$495,7,0)</f>
        <v>9</v>
      </c>
      <c r="Q52" s="39" t="s">
        <v>3630</v>
      </c>
      <c r="R52" s="39" t="s">
        <v>3631</v>
      </c>
      <c r="S52" s="39" t="s">
        <v>3632</v>
      </c>
      <c r="T52" s="39" t="s">
        <v>3633</v>
      </c>
      <c r="U52" s="39" t="s">
        <v>3633</v>
      </c>
      <c r="V52" s="39" t="s">
        <v>3634</v>
      </c>
      <c r="W52" s="39" t="s">
        <v>3634</v>
      </c>
      <c r="X52" s="39" t="s">
        <v>3634</v>
      </c>
      <c r="Y52" s="39" t="s">
        <v>3634</v>
      </c>
      <c r="Z52" s="39" t="s">
        <v>3634</v>
      </c>
      <c r="AA52" t="s">
        <v>3673</v>
      </c>
    </row>
    <row r="53" spans="1:27" x14ac:dyDescent="0.3">
      <c r="A53" s="36" t="s">
        <v>1421</v>
      </c>
      <c r="B53" s="36" t="s">
        <v>3119</v>
      </c>
      <c r="C53" s="36" t="s">
        <v>1422</v>
      </c>
      <c r="D53" s="36" t="s">
        <v>1423</v>
      </c>
      <c r="E53" s="36" t="s">
        <v>1424</v>
      </c>
      <c r="F53" s="36" t="s">
        <v>1425</v>
      </c>
      <c r="G53" s="36" t="s">
        <v>3120</v>
      </c>
      <c r="H53" s="36" t="s">
        <v>3067</v>
      </c>
      <c r="I53" s="36">
        <v>1</v>
      </c>
      <c r="J53" s="36">
        <v>0</v>
      </c>
      <c r="K53" s="36">
        <v>0</v>
      </c>
      <c r="L53" s="36">
        <v>0</v>
      </c>
      <c r="M53" s="36">
        <v>2</v>
      </c>
      <c r="N53" s="36">
        <v>3</v>
      </c>
      <c r="O53" s="36">
        <v>3</v>
      </c>
      <c r="P53">
        <f>VLOOKUP($A53,'Item Detail'!$A$2:$G$495,7,0)</f>
        <v>9</v>
      </c>
      <c r="Q53" s="39" t="s">
        <v>3630</v>
      </c>
      <c r="R53" s="39" t="s">
        <v>3631</v>
      </c>
      <c r="S53" s="39" t="s">
        <v>3632</v>
      </c>
      <c r="T53" s="39" t="s">
        <v>3633</v>
      </c>
      <c r="U53" s="39" t="s">
        <v>3633</v>
      </c>
      <c r="V53" s="39" t="s">
        <v>3634</v>
      </c>
      <c r="W53" s="39" t="s">
        <v>3634</v>
      </c>
      <c r="X53" s="39" t="s">
        <v>3634</v>
      </c>
      <c r="Y53" s="39" t="s">
        <v>3634</v>
      </c>
      <c r="Z53" s="39" t="s">
        <v>3634</v>
      </c>
      <c r="AA53" t="s">
        <v>3673</v>
      </c>
    </row>
    <row r="54" spans="1:27" x14ac:dyDescent="0.3">
      <c r="A54" s="36" t="s">
        <v>1427</v>
      </c>
      <c r="B54" s="36" t="s">
        <v>3081</v>
      </c>
      <c r="C54" s="36" t="s">
        <v>1428</v>
      </c>
      <c r="D54" s="36" t="s">
        <v>1429</v>
      </c>
      <c r="E54" s="36" t="s">
        <v>1430</v>
      </c>
      <c r="F54" s="36" t="s">
        <v>3100</v>
      </c>
      <c r="G54" s="36" t="s">
        <v>3121</v>
      </c>
      <c r="H54" s="36" t="s">
        <v>3067</v>
      </c>
      <c r="I54" s="36">
        <v>0</v>
      </c>
      <c r="J54" s="36">
        <v>0</v>
      </c>
      <c r="K54" s="36">
        <v>8</v>
      </c>
      <c r="L54" s="36">
        <v>0</v>
      </c>
      <c r="M54" s="36">
        <v>0</v>
      </c>
      <c r="N54" s="36">
        <v>8</v>
      </c>
      <c r="O54" s="36">
        <v>35</v>
      </c>
      <c r="P54">
        <f>VLOOKUP($A54,'Item Detail'!$A$2:$G$495,7,0)</f>
        <v>8</v>
      </c>
      <c r="Q54" s="39" t="s">
        <v>3630</v>
      </c>
      <c r="R54" s="39" t="s">
        <v>3631</v>
      </c>
      <c r="S54" s="39" t="s">
        <v>3632</v>
      </c>
      <c r="T54" s="39" t="s">
        <v>3633</v>
      </c>
      <c r="U54" s="39" t="s">
        <v>3633</v>
      </c>
      <c r="V54" s="39" t="s">
        <v>3634</v>
      </c>
      <c r="W54" s="39" t="s">
        <v>3634</v>
      </c>
      <c r="X54" s="39" t="s">
        <v>3634</v>
      </c>
      <c r="Y54" s="39" t="s">
        <v>3634</v>
      </c>
      <c r="Z54" s="39" t="s">
        <v>3634</v>
      </c>
      <c r="AA54" t="s">
        <v>3673</v>
      </c>
    </row>
    <row r="55" spans="1:27" x14ac:dyDescent="0.3">
      <c r="A55" s="36" t="s">
        <v>734</v>
      </c>
      <c r="B55" s="36" t="s">
        <v>3081</v>
      </c>
      <c r="C55" s="36" t="s">
        <v>1432</v>
      </c>
      <c r="D55" s="36" t="s">
        <v>1324</v>
      </c>
      <c r="E55" s="36" t="s">
        <v>1325</v>
      </c>
      <c r="F55" s="36" t="s">
        <v>733</v>
      </c>
      <c r="G55" s="36" t="s">
        <v>3122</v>
      </c>
      <c r="H55" s="36" t="s">
        <v>3070</v>
      </c>
      <c r="I55" s="36">
        <v>0</v>
      </c>
      <c r="J55" s="36">
        <v>1</v>
      </c>
      <c r="K55" s="36">
        <v>2</v>
      </c>
      <c r="L55" s="36">
        <v>2</v>
      </c>
      <c r="M55" s="36">
        <v>3</v>
      </c>
      <c r="N55" s="36">
        <v>8</v>
      </c>
      <c r="O55" s="36">
        <v>14</v>
      </c>
      <c r="P55">
        <f>VLOOKUP($A55,'Item Detail'!$A$2:$G$495,7,0)</f>
        <v>8</v>
      </c>
      <c r="Q55" s="39" t="s">
        <v>3635</v>
      </c>
      <c r="R55" s="39" t="s">
        <v>3631</v>
      </c>
      <c r="S55" s="39" t="s">
        <v>3632</v>
      </c>
      <c r="T55" s="39" t="s">
        <v>3633</v>
      </c>
      <c r="U55" s="39" t="s">
        <v>3633</v>
      </c>
      <c r="V55" s="39" t="s">
        <v>3634</v>
      </c>
      <c r="W55" s="39" t="s">
        <v>3636</v>
      </c>
      <c r="X55" s="39" t="s">
        <v>3634</v>
      </c>
      <c r="Y55" s="39" t="s">
        <v>3634</v>
      </c>
      <c r="Z55" s="39" t="s">
        <v>3634</v>
      </c>
      <c r="AA55" t="s">
        <v>3668</v>
      </c>
    </row>
    <row r="56" spans="1:27" x14ac:dyDescent="0.3">
      <c r="A56" s="36" t="s">
        <v>1439</v>
      </c>
      <c r="B56" s="36" t="s">
        <v>3076</v>
      </c>
      <c r="C56" s="36" t="s">
        <v>1307</v>
      </c>
      <c r="D56" s="36" t="s">
        <v>1395</v>
      </c>
      <c r="E56" s="36" t="s">
        <v>1299</v>
      </c>
      <c r="F56" s="36" t="s">
        <v>1309</v>
      </c>
      <c r="G56" s="36" t="s">
        <v>3123</v>
      </c>
      <c r="H56" s="36" t="s">
        <v>3067</v>
      </c>
      <c r="I56" s="36">
        <v>0</v>
      </c>
      <c r="J56" s="36">
        <v>0</v>
      </c>
      <c r="K56" s="36">
        <v>0</v>
      </c>
      <c r="L56" s="36">
        <v>0</v>
      </c>
      <c r="M56" s="36">
        <v>7</v>
      </c>
      <c r="N56" s="36">
        <v>7</v>
      </c>
      <c r="O56" s="36">
        <v>180</v>
      </c>
      <c r="P56">
        <f>VLOOKUP($A56,'Item Detail'!$A$2:$G$495,7,0)</f>
        <v>7</v>
      </c>
      <c r="Q56" s="39" t="s">
        <v>3630</v>
      </c>
      <c r="R56" s="39" t="s">
        <v>3631</v>
      </c>
      <c r="S56" s="39" t="s">
        <v>3632</v>
      </c>
      <c r="T56" s="39" t="s">
        <v>3633</v>
      </c>
      <c r="U56" s="39" t="s">
        <v>3639</v>
      </c>
      <c r="V56" s="39" t="s">
        <v>3634</v>
      </c>
      <c r="W56" s="39" t="s">
        <v>3634</v>
      </c>
      <c r="X56" s="39" t="s">
        <v>3634</v>
      </c>
      <c r="Y56" s="39" t="s">
        <v>3634</v>
      </c>
      <c r="Z56" s="39" t="s">
        <v>3634</v>
      </c>
      <c r="AA56" t="s">
        <v>3673</v>
      </c>
    </row>
    <row r="57" spans="1:27" x14ac:dyDescent="0.3">
      <c r="A57" s="36" t="s">
        <v>1436</v>
      </c>
      <c r="B57" s="36" t="s">
        <v>3076</v>
      </c>
      <c r="C57" s="36" t="s">
        <v>1437</v>
      </c>
      <c r="D57" s="36" t="s">
        <v>1293</v>
      </c>
      <c r="E57" s="36" t="s">
        <v>1403</v>
      </c>
      <c r="F57" s="36" t="s">
        <v>1438</v>
      </c>
      <c r="G57" s="36" t="s">
        <v>3124</v>
      </c>
      <c r="H57" s="36" t="s">
        <v>3066</v>
      </c>
      <c r="I57" s="36">
        <v>1</v>
      </c>
      <c r="J57" s="36">
        <v>0</v>
      </c>
      <c r="K57" s="36">
        <v>0</v>
      </c>
      <c r="L57" s="36">
        <v>0</v>
      </c>
      <c r="M57" s="36">
        <v>0</v>
      </c>
      <c r="N57" s="36">
        <v>1</v>
      </c>
      <c r="O57" s="36">
        <v>8</v>
      </c>
      <c r="P57">
        <f>VLOOKUP($A57,'Item Detail'!$A$2:$G$495,7,0)</f>
        <v>7</v>
      </c>
      <c r="Q57" s="39" t="s">
        <v>3642</v>
      </c>
      <c r="R57" s="39" t="s">
        <v>3631</v>
      </c>
      <c r="S57" s="39" t="s">
        <v>3632</v>
      </c>
      <c r="T57" s="39" t="s">
        <v>3633</v>
      </c>
      <c r="U57" s="39" t="s">
        <v>3637</v>
      </c>
      <c r="V57" s="39" t="s">
        <v>3634</v>
      </c>
      <c r="W57" s="39" t="s">
        <v>3636</v>
      </c>
      <c r="X57" s="39" t="s">
        <v>3634</v>
      </c>
      <c r="Y57" s="39" t="s">
        <v>3636</v>
      </c>
      <c r="Z57" s="39" t="s">
        <v>3636</v>
      </c>
      <c r="AA57" s="41" t="s">
        <v>3674</v>
      </c>
    </row>
    <row r="58" spans="1:27" x14ac:dyDescent="0.3">
      <c r="A58" s="36" t="s">
        <v>1436</v>
      </c>
      <c r="B58" s="36" t="s">
        <v>3076</v>
      </c>
      <c r="C58" s="36" t="s">
        <v>1437</v>
      </c>
      <c r="D58" s="36" t="s">
        <v>1293</v>
      </c>
      <c r="E58" s="36" t="s">
        <v>1403</v>
      </c>
      <c r="F58" s="36" t="s">
        <v>1438</v>
      </c>
      <c r="G58" s="36" t="s">
        <v>3124</v>
      </c>
      <c r="H58" s="36" t="s">
        <v>3075</v>
      </c>
      <c r="I58" s="36">
        <v>0</v>
      </c>
      <c r="J58" s="36">
        <v>2</v>
      </c>
      <c r="K58" s="36">
        <v>0</v>
      </c>
      <c r="L58" s="36">
        <v>3</v>
      </c>
      <c r="M58" s="36">
        <v>1</v>
      </c>
      <c r="N58" s="36">
        <v>6</v>
      </c>
      <c r="O58" s="36">
        <v>8</v>
      </c>
      <c r="P58">
        <f>VLOOKUP($A58,'Item Detail'!$A$2:$G$495,7,0)</f>
        <v>7</v>
      </c>
      <c r="Q58" s="39" t="s">
        <v>3642</v>
      </c>
      <c r="R58" s="39" t="s">
        <v>3631</v>
      </c>
      <c r="S58" s="39" t="s">
        <v>3632</v>
      </c>
      <c r="T58" s="39" t="s">
        <v>3633</v>
      </c>
      <c r="U58" s="39" t="s">
        <v>3637</v>
      </c>
      <c r="V58" s="39" t="s">
        <v>3634</v>
      </c>
      <c r="W58" s="39" t="s">
        <v>3636</v>
      </c>
      <c r="X58" s="39" t="s">
        <v>3634</v>
      </c>
      <c r="Y58" s="39" t="s">
        <v>3636</v>
      </c>
      <c r="Z58" s="39" t="s">
        <v>3636</v>
      </c>
      <c r="AA58" t="s">
        <v>3665</v>
      </c>
    </row>
    <row r="59" spans="1:27" x14ac:dyDescent="0.3">
      <c r="A59" s="36" t="s">
        <v>440</v>
      </c>
      <c r="B59" s="36" t="s">
        <v>3098</v>
      </c>
      <c r="C59" s="36" t="s">
        <v>1434</v>
      </c>
      <c r="D59" s="36" t="s">
        <v>1293</v>
      </c>
      <c r="E59" s="36" t="s">
        <v>1299</v>
      </c>
      <c r="F59" s="36" t="s">
        <v>442</v>
      </c>
      <c r="G59" s="36" t="s">
        <v>3125</v>
      </c>
      <c r="H59" s="36" t="s">
        <v>3111</v>
      </c>
      <c r="I59" s="36">
        <v>1</v>
      </c>
      <c r="J59" s="36">
        <v>2</v>
      </c>
      <c r="K59" s="36">
        <v>1</v>
      </c>
      <c r="L59" s="36">
        <v>3</v>
      </c>
      <c r="M59" s="36">
        <v>0</v>
      </c>
      <c r="N59" s="36">
        <v>7</v>
      </c>
      <c r="O59" s="36">
        <v>8</v>
      </c>
      <c r="P59">
        <f>VLOOKUP($A59,'Item Detail'!$A$2:$G$495,7,0)</f>
        <v>7</v>
      </c>
      <c r="Q59" s="39" t="s">
        <v>3635</v>
      </c>
      <c r="R59" s="39" t="s">
        <v>3631</v>
      </c>
      <c r="S59" s="39" t="s">
        <v>3632</v>
      </c>
      <c r="T59" s="39" t="s">
        <v>3633</v>
      </c>
      <c r="U59" s="39" t="s">
        <v>3633</v>
      </c>
      <c r="V59" s="39" t="s">
        <v>3634</v>
      </c>
      <c r="W59" s="39" t="s">
        <v>3636</v>
      </c>
      <c r="X59" s="39" t="s">
        <v>3636</v>
      </c>
      <c r="Y59" s="39" t="s">
        <v>3634</v>
      </c>
      <c r="Z59" s="39" t="s">
        <v>3636</v>
      </c>
      <c r="AA59" t="s">
        <v>3668</v>
      </c>
    </row>
    <row r="60" spans="1:27" x14ac:dyDescent="0.3">
      <c r="A60" s="36" t="s">
        <v>489</v>
      </c>
      <c r="B60" s="36" t="s">
        <v>3102</v>
      </c>
      <c r="C60" s="36" t="s">
        <v>1446</v>
      </c>
      <c r="D60" s="36" t="s">
        <v>1293</v>
      </c>
      <c r="E60" s="36" t="s">
        <v>1447</v>
      </c>
      <c r="F60" s="36" t="s">
        <v>387</v>
      </c>
      <c r="G60" s="36" t="s">
        <v>3126</v>
      </c>
      <c r="H60" s="36" t="s">
        <v>3111</v>
      </c>
      <c r="I60" s="36">
        <v>2</v>
      </c>
      <c r="J60" s="36">
        <v>0</v>
      </c>
      <c r="K60" s="36">
        <v>1</v>
      </c>
      <c r="L60" s="36">
        <v>2</v>
      </c>
      <c r="M60" s="36">
        <v>1</v>
      </c>
      <c r="N60" s="36">
        <v>6</v>
      </c>
      <c r="O60" s="36">
        <v>11</v>
      </c>
      <c r="P60">
        <f>VLOOKUP($A60,'Item Detail'!$A$2:$G$495,7,0)</f>
        <v>6</v>
      </c>
      <c r="Q60" s="39" t="s">
        <v>3635</v>
      </c>
      <c r="R60" s="39" t="s">
        <v>3631</v>
      </c>
      <c r="S60" s="39" t="s">
        <v>3632</v>
      </c>
      <c r="T60" s="39" t="s">
        <v>3633</v>
      </c>
      <c r="U60" s="39" t="s">
        <v>3633</v>
      </c>
      <c r="V60" s="39" t="s">
        <v>3634</v>
      </c>
      <c r="W60" s="39" t="s">
        <v>3636</v>
      </c>
      <c r="X60" s="39" t="s">
        <v>3636</v>
      </c>
      <c r="Y60" s="39" t="s">
        <v>3634</v>
      </c>
      <c r="Z60" s="39" t="s">
        <v>3636</v>
      </c>
      <c r="AA60" t="s">
        <v>3668</v>
      </c>
    </row>
    <row r="61" spans="1:27" x14ac:dyDescent="0.3">
      <c r="A61" s="36" t="s">
        <v>1441</v>
      </c>
      <c r="B61" s="36" t="s">
        <v>3071</v>
      </c>
      <c r="C61" s="36" t="s">
        <v>1442</v>
      </c>
      <c r="D61" s="36" t="s">
        <v>1443</v>
      </c>
      <c r="E61" s="36" t="s">
        <v>1444</v>
      </c>
      <c r="F61" s="36" t="s">
        <v>3116</v>
      </c>
      <c r="G61" s="36" t="s">
        <v>3127</v>
      </c>
      <c r="H61" s="36" t="s">
        <v>3066</v>
      </c>
      <c r="I61" s="36">
        <v>0</v>
      </c>
      <c r="J61" s="36">
        <v>1</v>
      </c>
      <c r="K61" s="36">
        <v>0</v>
      </c>
      <c r="L61" s="36">
        <v>1</v>
      </c>
      <c r="M61" s="36">
        <v>3</v>
      </c>
      <c r="N61" s="36">
        <v>5</v>
      </c>
      <c r="O61" s="36">
        <v>5</v>
      </c>
      <c r="P61">
        <f>VLOOKUP($A61,'Item Detail'!$A$2:$G$495,7,0)</f>
        <v>6</v>
      </c>
      <c r="Q61" s="39" t="s">
        <v>3630</v>
      </c>
      <c r="R61" s="39" t="s">
        <v>3631</v>
      </c>
      <c r="S61" s="39" t="s">
        <v>3632</v>
      </c>
      <c r="T61" s="39" t="s">
        <v>3633</v>
      </c>
      <c r="U61" s="39" t="s">
        <v>3633</v>
      </c>
      <c r="V61" s="39" t="s">
        <v>3634</v>
      </c>
      <c r="W61" s="39" t="s">
        <v>3634</v>
      </c>
      <c r="X61" s="39" t="s">
        <v>3634</v>
      </c>
      <c r="Y61" s="39" t="s">
        <v>3634</v>
      </c>
      <c r="Z61" s="39" t="s">
        <v>3634</v>
      </c>
      <c r="AA61" t="s">
        <v>3673</v>
      </c>
    </row>
    <row r="62" spans="1:27" x14ac:dyDescent="0.3">
      <c r="A62" s="36" t="s">
        <v>1441</v>
      </c>
      <c r="B62" s="36" t="s">
        <v>3071</v>
      </c>
      <c r="C62" s="36" t="s">
        <v>1442</v>
      </c>
      <c r="D62" s="36" t="s">
        <v>1443</v>
      </c>
      <c r="E62" s="36" t="s">
        <v>1444</v>
      </c>
      <c r="F62" s="36" t="s">
        <v>3116</v>
      </c>
      <c r="G62" s="36" t="s">
        <v>3127</v>
      </c>
      <c r="H62" s="36" t="s">
        <v>3067</v>
      </c>
      <c r="I62" s="36">
        <v>1</v>
      </c>
      <c r="J62" s="36">
        <v>0</v>
      </c>
      <c r="K62" s="36">
        <v>0</v>
      </c>
      <c r="L62" s="36">
        <v>0</v>
      </c>
      <c r="M62" s="36">
        <v>0</v>
      </c>
      <c r="N62" s="36">
        <v>1</v>
      </c>
      <c r="O62" s="36">
        <v>1</v>
      </c>
      <c r="P62">
        <f>VLOOKUP($A62,'Item Detail'!$A$2:$G$495,7,0)</f>
        <v>6</v>
      </c>
      <c r="Q62" s="39" t="s">
        <v>3630</v>
      </c>
      <c r="R62" s="39" t="s">
        <v>3631</v>
      </c>
      <c r="S62" s="39" t="s">
        <v>3632</v>
      </c>
      <c r="T62" s="39" t="s">
        <v>3633</v>
      </c>
      <c r="U62" s="39" t="s">
        <v>3633</v>
      </c>
      <c r="V62" s="39" t="s">
        <v>3634</v>
      </c>
      <c r="W62" s="39" t="s">
        <v>3634</v>
      </c>
      <c r="X62" s="39" t="s">
        <v>3634</v>
      </c>
      <c r="Y62" s="39" t="s">
        <v>3634</v>
      </c>
      <c r="Z62" s="39" t="s">
        <v>3634</v>
      </c>
      <c r="AA62" t="s">
        <v>3673</v>
      </c>
    </row>
    <row r="63" spans="1:27" x14ac:dyDescent="0.3">
      <c r="A63" s="36" t="s">
        <v>1453</v>
      </c>
      <c r="B63" s="36" t="s">
        <v>3128</v>
      </c>
      <c r="C63" s="36" t="s">
        <v>1454</v>
      </c>
      <c r="D63" s="36" t="s">
        <v>1455</v>
      </c>
      <c r="E63" s="36" t="s">
        <v>1403</v>
      </c>
      <c r="F63" s="36" t="s">
        <v>1456</v>
      </c>
      <c r="G63" s="36" t="s">
        <v>3129</v>
      </c>
      <c r="H63" s="36" t="s">
        <v>3067</v>
      </c>
      <c r="I63" s="36">
        <v>1</v>
      </c>
      <c r="J63" s="36">
        <v>0</v>
      </c>
      <c r="K63" s="36">
        <v>0</v>
      </c>
      <c r="L63" s="36">
        <v>4</v>
      </c>
      <c r="M63" s="36">
        <v>0</v>
      </c>
      <c r="N63" s="36">
        <v>5</v>
      </c>
      <c r="O63" s="36">
        <v>25</v>
      </c>
      <c r="P63">
        <f>VLOOKUP($A63,'Item Detail'!$A$2:$G$495,7,0)</f>
        <v>5</v>
      </c>
      <c r="Q63" s="39" t="s">
        <v>3643</v>
      </c>
      <c r="R63" s="39" t="s">
        <v>3631</v>
      </c>
      <c r="S63" s="39" t="s">
        <v>3632</v>
      </c>
      <c r="T63" s="39" t="s">
        <v>3633</v>
      </c>
      <c r="U63" s="39" t="s">
        <v>3644</v>
      </c>
      <c r="V63" s="39" t="s">
        <v>3634</v>
      </c>
      <c r="W63" s="39" t="s">
        <v>3634</v>
      </c>
      <c r="X63" s="39" t="s">
        <v>3634</v>
      </c>
      <c r="Y63" s="39" t="s">
        <v>3634</v>
      </c>
      <c r="Z63" s="39" t="s">
        <v>3634</v>
      </c>
      <c r="AA63" t="s">
        <v>3673</v>
      </c>
    </row>
    <row r="64" spans="1:27" x14ac:dyDescent="0.3">
      <c r="A64" s="36" t="s">
        <v>574</v>
      </c>
      <c r="B64" s="36" t="s">
        <v>3109</v>
      </c>
      <c r="C64" s="36" t="s">
        <v>1494</v>
      </c>
      <c r="D64" s="36" t="s">
        <v>1293</v>
      </c>
      <c r="E64" s="36" t="s">
        <v>1495</v>
      </c>
      <c r="F64" s="36" t="s">
        <v>576</v>
      </c>
      <c r="G64" s="36" t="s">
        <v>3130</v>
      </c>
      <c r="H64" s="36" t="s">
        <v>3111</v>
      </c>
      <c r="I64" s="36">
        <v>0</v>
      </c>
      <c r="J64" s="36">
        <v>0</v>
      </c>
      <c r="K64" s="36">
        <v>2</v>
      </c>
      <c r="L64" s="36">
        <v>1</v>
      </c>
      <c r="M64" s="36">
        <v>2</v>
      </c>
      <c r="N64" s="36">
        <v>5</v>
      </c>
      <c r="O64" s="36">
        <v>17</v>
      </c>
      <c r="P64">
        <f>VLOOKUP($A64,'Item Detail'!$A$2:$G$495,7,0)</f>
        <v>5</v>
      </c>
      <c r="Q64" s="39" t="s">
        <v>3635</v>
      </c>
      <c r="R64" s="39" t="s">
        <v>3631</v>
      </c>
      <c r="S64" s="39" t="s">
        <v>3632</v>
      </c>
      <c r="T64" s="39" t="s">
        <v>3633</v>
      </c>
      <c r="U64" s="39" t="s">
        <v>3633</v>
      </c>
      <c r="V64" s="39" t="s">
        <v>3636</v>
      </c>
      <c r="W64" s="39" t="s">
        <v>3636</v>
      </c>
      <c r="X64" s="39" t="s">
        <v>3634</v>
      </c>
      <c r="Y64" s="39" t="s">
        <v>3636</v>
      </c>
      <c r="Z64" s="39" t="s">
        <v>3634</v>
      </c>
      <c r="AA64" t="s">
        <v>3668</v>
      </c>
    </row>
    <row r="65" spans="1:27" x14ac:dyDescent="0.3">
      <c r="A65" s="36" t="s">
        <v>1466</v>
      </c>
      <c r="B65" s="36" t="s">
        <v>3064</v>
      </c>
      <c r="C65" s="36" t="s">
        <v>1467</v>
      </c>
      <c r="D65" s="36" t="s">
        <v>1468</v>
      </c>
      <c r="E65" s="36" t="s">
        <v>1299</v>
      </c>
      <c r="F65" s="36" t="s">
        <v>1290</v>
      </c>
      <c r="G65" s="36" t="s">
        <v>3131</v>
      </c>
      <c r="H65" s="36" t="s">
        <v>3067</v>
      </c>
      <c r="I65" s="36">
        <v>0</v>
      </c>
      <c r="J65" s="36">
        <v>0</v>
      </c>
      <c r="K65" s="36">
        <v>0</v>
      </c>
      <c r="L65" s="36">
        <v>5</v>
      </c>
      <c r="M65" s="36">
        <v>0</v>
      </c>
      <c r="N65" s="36">
        <v>5</v>
      </c>
      <c r="O65" s="36">
        <v>13</v>
      </c>
      <c r="P65">
        <f>VLOOKUP($A65,'Item Detail'!$A$2:$G$495,7,0)</f>
        <v>5</v>
      </c>
      <c r="Q65" s="39" t="s">
        <v>3630</v>
      </c>
      <c r="R65" s="39" t="s">
        <v>3631</v>
      </c>
      <c r="S65" s="39" t="s">
        <v>3632</v>
      </c>
      <c r="T65" s="39" t="s">
        <v>3633</v>
      </c>
      <c r="U65" s="39" t="s">
        <v>3633</v>
      </c>
      <c r="V65" s="39" t="s">
        <v>3634</v>
      </c>
      <c r="W65" s="39" t="s">
        <v>3634</v>
      </c>
      <c r="X65" s="39" t="s">
        <v>3634</v>
      </c>
      <c r="Y65" s="39" t="s">
        <v>3634</v>
      </c>
      <c r="Z65" s="39" t="s">
        <v>3634</v>
      </c>
      <c r="AA65" t="s">
        <v>3673</v>
      </c>
    </row>
    <row r="66" spans="1:27" x14ac:dyDescent="0.3">
      <c r="A66" s="36" t="s">
        <v>1460</v>
      </c>
      <c r="B66" s="36" t="s">
        <v>3071</v>
      </c>
      <c r="C66" s="36" t="s">
        <v>1461</v>
      </c>
      <c r="D66" s="36" t="s">
        <v>1462</v>
      </c>
      <c r="E66" s="36" t="s">
        <v>1463</v>
      </c>
      <c r="F66" s="36" t="s">
        <v>1464</v>
      </c>
      <c r="G66" s="36" t="s">
        <v>3132</v>
      </c>
      <c r="H66" s="36" t="s">
        <v>3067</v>
      </c>
      <c r="I66" s="36">
        <v>1</v>
      </c>
      <c r="J66" s="36">
        <v>1</v>
      </c>
      <c r="K66" s="36">
        <v>0</v>
      </c>
      <c r="L66" s="36">
        <v>2</v>
      </c>
      <c r="M66" s="36">
        <v>1</v>
      </c>
      <c r="N66" s="36">
        <v>5</v>
      </c>
      <c r="O66" s="36">
        <v>11</v>
      </c>
      <c r="P66">
        <f>VLOOKUP($A66,'Item Detail'!$A$2:$G$495,7,0)</f>
        <v>5</v>
      </c>
      <c r="Q66" s="39" t="s">
        <v>3630</v>
      </c>
      <c r="R66" s="39" t="s">
        <v>3631</v>
      </c>
      <c r="S66" s="39" t="s">
        <v>3632</v>
      </c>
      <c r="T66" s="39" t="s">
        <v>3633</v>
      </c>
      <c r="U66" s="39" t="s">
        <v>3644</v>
      </c>
      <c r="V66" s="39" t="s">
        <v>3634</v>
      </c>
      <c r="W66" s="39" t="s">
        <v>3634</v>
      </c>
      <c r="X66" s="39" t="s">
        <v>3634</v>
      </c>
      <c r="Y66" s="39" t="s">
        <v>3634</v>
      </c>
      <c r="Z66" s="39" t="s">
        <v>3634</v>
      </c>
      <c r="AA66" t="s">
        <v>3673</v>
      </c>
    </row>
    <row r="67" spans="1:27" x14ac:dyDescent="0.3">
      <c r="A67" s="36" t="s">
        <v>1478</v>
      </c>
      <c r="B67" s="36" t="s">
        <v>3076</v>
      </c>
      <c r="C67" s="36" t="s">
        <v>1479</v>
      </c>
      <c r="D67" s="36" t="s">
        <v>1480</v>
      </c>
      <c r="E67" s="36" t="s">
        <v>1481</v>
      </c>
      <c r="F67" s="36" t="s">
        <v>1482</v>
      </c>
      <c r="G67" s="36" t="s">
        <v>3133</v>
      </c>
      <c r="H67" s="36" t="s">
        <v>3067</v>
      </c>
      <c r="I67" s="36">
        <v>0</v>
      </c>
      <c r="J67" s="36">
        <v>0</v>
      </c>
      <c r="K67" s="36">
        <v>0</v>
      </c>
      <c r="L67" s="36">
        <v>0</v>
      </c>
      <c r="M67" s="36">
        <v>5</v>
      </c>
      <c r="N67" s="36">
        <v>5</v>
      </c>
      <c r="O67" s="36">
        <v>10</v>
      </c>
      <c r="P67">
        <f>VLOOKUP($A67,'Item Detail'!$A$2:$G$495,7,0)</f>
        <v>5</v>
      </c>
      <c r="Q67" s="39" t="s">
        <v>3630</v>
      </c>
      <c r="R67" s="39" t="s">
        <v>3631</v>
      </c>
      <c r="S67" s="39" t="s">
        <v>3632</v>
      </c>
      <c r="T67" s="39" t="s">
        <v>3633</v>
      </c>
      <c r="U67" s="39" t="s">
        <v>3633</v>
      </c>
      <c r="V67" s="39" t="s">
        <v>3634</v>
      </c>
      <c r="W67" s="39" t="s">
        <v>3634</v>
      </c>
      <c r="X67" s="39" t="s">
        <v>3634</v>
      </c>
      <c r="Y67" s="39" t="s">
        <v>3634</v>
      </c>
      <c r="Z67" s="39" t="s">
        <v>3634</v>
      </c>
      <c r="AA67" t="s">
        <v>3673</v>
      </c>
    </row>
    <row r="68" spans="1:27" x14ac:dyDescent="0.3">
      <c r="A68" s="36" t="s">
        <v>1483</v>
      </c>
      <c r="B68" s="36" t="s">
        <v>3071</v>
      </c>
      <c r="C68" s="36" t="s">
        <v>1461</v>
      </c>
      <c r="D68" s="36" t="s">
        <v>1484</v>
      </c>
      <c r="E68" s="36" t="s">
        <v>1463</v>
      </c>
      <c r="F68" s="36" t="s">
        <v>1464</v>
      </c>
      <c r="G68" s="36" t="s">
        <v>3134</v>
      </c>
      <c r="H68" s="36" t="s">
        <v>3075</v>
      </c>
      <c r="I68" s="36">
        <v>0</v>
      </c>
      <c r="J68" s="36">
        <v>0</v>
      </c>
      <c r="K68" s="36">
        <v>0</v>
      </c>
      <c r="L68" s="36">
        <v>0</v>
      </c>
      <c r="M68" s="36">
        <v>2</v>
      </c>
      <c r="N68" s="36">
        <v>2</v>
      </c>
      <c r="O68" s="36">
        <v>5</v>
      </c>
      <c r="P68">
        <f>VLOOKUP($A68,'Item Detail'!$A$2:$G$495,7,0)</f>
        <v>5</v>
      </c>
      <c r="Q68" s="39" t="s">
        <v>3630</v>
      </c>
      <c r="R68" s="39" t="s">
        <v>3631</v>
      </c>
      <c r="S68" s="39" t="s">
        <v>3632</v>
      </c>
      <c r="T68" s="39" t="s">
        <v>3633</v>
      </c>
      <c r="U68" s="39" t="s">
        <v>3644</v>
      </c>
      <c r="V68" s="39" t="s">
        <v>3634</v>
      </c>
      <c r="W68" s="39" t="s">
        <v>3634</v>
      </c>
      <c r="X68" s="39" t="s">
        <v>3634</v>
      </c>
      <c r="Y68" s="39" t="s">
        <v>3634</v>
      </c>
      <c r="Z68" s="39" t="s">
        <v>3636</v>
      </c>
      <c r="AA68" t="s">
        <v>3665</v>
      </c>
    </row>
    <row r="69" spans="1:27" x14ac:dyDescent="0.3">
      <c r="A69" s="36" t="s">
        <v>1483</v>
      </c>
      <c r="B69" s="36" t="s">
        <v>3071</v>
      </c>
      <c r="C69" s="36" t="s">
        <v>1461</v>
      </c>
      <c r="D69" s="36" t="s">
        <v>1484</v>
      </c>
      <c r="E69" s="36" t="s">
        <v>1463</v>
      </c>
      <c r="F69" s="36" t="s">
        <v>1464</v>
      </c>
      <c r="G69" s="36" t="s">
        <v>3134</v>
      </c>
      <c r="H69" s="36" t="s">
        <v>3067</v>
      </c>
      <c r="I69" s="36">
        <v>2</v>
      </c>
      <c r="J69" s="36">
        <v>1</v>
      </c>
      <c r="K69" s="36">
        <v>0</v>
      </c>
      <c r="L69" s="36">
        <v>0</v>
      </c>
      <c r="M69" s="36">
        <v>0</v>
      </c>
      <c r="N69" s="36">
        <v>3</v>
      </c>
      <c r="O69" s="36">
        <v>5</v>
      </c>
      <c r="P69">
        <f>VLOOKUP($A69,'Item Detail'!$A$2:$G$495,7,0)</f>
        <v>5</v>
      </c>
      <c r="Q69" s="39" t="s">
        <v>3630</v>
      </c>
      <c r="R69" s="39" t="s">
        <v>3631</v>
      </c>
      <c r="S69" s="39" t="s">
        <v>3632</v>
      </c>
      <c r="T69" s="39" t="s">
        <v>3633</v>
      </c>
      <c r="U69" s="39" t="s">
        <v>3644</v>
      </c>
      <c r="V69" s="39" t="s">
        <v>3634</v>
      </c>
      <c r="W69" s="39" t="s">
        <v>3634</v>
      </c>
      <c r="X69" s="39" t="s">
        <v>3634</v>
      </c>
      <c r="Y69" s="39" t="s">
        <v>3634</v>
      </c>
      <c r="Z69" s="39" t="s">
        <v>3636</v>
      </c>
      <c r="AA69" t="s">
        <v>3673</v>
      </c>
    </row>
    <row r="70" spans="1:27" x14ac:dyDescent="0.3">
      <c r="A70" s="36" t="s">
        <v>1486</v>
      </c>
      <c r="B70" s="36" t="s">
        <v>3135</v>
      </c>
      <c r="C70" s="36" t="s">
        <v>1487</v>
      </c>
      <c r="D70" s="36" t="s">
        <v>1293</v>
      </c>
      <c r="E70" s="36" t="s">
        <v>1317</v>
      </c>
      <c r="F70" s="36" t="s">
        <v>1488</v>
      </c>
      <c r="G70" s="36" t="s">
        <v>3136</v>
      </c>
      <c r="H70" s="36" t="s">
        <v>3066</v>
      </c>
      <c r="I70" s="36">
        <v>0</v>
      </c>
      <c r="J70" s="36">
        <v>0</v>
      </c>
      <c r="K70" s="36">
        <v>3</v>
      </c>
      <c r="L70" s="36">
        <v>0</v>
      </c>
      <c r="M70" s="36">
        <v>0</v>
      </c>
      <c r="N70" s="36">
        <v>3</v>
      </c>
      <c r="O70" s="36">
        <v>7</v>
      </c>
      <c r="P70">
        <f>VLOOKUP($A70,'Item Detail'!$A$2:$G$495,7,0)</f>
        <v>5</v>
      </c>
      <c r="Q70" s="39" t="s">
        <v>3645</v>
      </c>
      <c r="R70" s="39" t="s">
        <v>3631</v>
      </c>
      <c r="S70" s="39" t="s">
        <v>3632</v>
      </c>
      <c r="T70" s="39" t="s">
        <v>3633</v>
      </c>
      <c r="U70" s="39" t="s">
        <v>3633</v>
      </c>
      <c r="V70" s="39" t="s">
        <v>3634</v>
      </c>
      <c r="W70" s="39" t="s">
        <v>3636</v>
      </c>
      <c r="X70" s="39" t="s">
        <v>3634</v>
      </c>
      <c r="Y70" s="39" t="s">
        <v>3634</v>
      </c>
      <c r="Z70" s="39" t="s">
        <v>3634</v>
      </c>
      <c r="AA70" s="41" t="s">
        <v>3674</v>
      </c>
    </row>
    <row r="71" spans="1:27" x14ac:dyDescent="0.3">
      <c r="A71" s="36" t="s">
        <v>1486</v>
      </c>
      <c r="B71" s="36" t="s">
        <v>3135</v>
      </c>
      <c r="C71" s="36" t="s">
        <v>1487</v>
      </c>
      <c r="D71" s="36" t="s">
        <v>1293</v>
      </c>
      <c r="E71" s="36" t="s">
        <v>1317</v>
      </c>
      <c r="F71" s="36" t="s">
        <v>1488</v>
      </c>
      <c r="G71" s="36" t="s">
        <v>3136</v>
      </c>
      <c r="H71" s="36" t="s">
        <v>3075</v>
      </c>
      <c r="I71" s="36">
        <v>0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1</v>
      </c>
      <c r="P71">
        <f>VLOOKUP($A71,'Item Detail'!$A$2:$G$495,7,0)</f>
        <v>5</v>
      </c>
      <c r="Q71" s="39" t="s">
        <v>3645</v>
      </c>
      <c r="R71" s="39" t="s">
        <v>3631</v>
      </c>
      <c r="S71" s="39" t="s">
        <v>3632</v>
      </c>
      <c r="T71" s="39" t="s">
        <v>3633</v>
      </c>
      <c r="U71" s="39" t="s">
        <v>3633</v>
      </c>
      <c r="V71" s="39" t="s">
        <v>3634</v>
      </c>
      <c r="W71" s="39" t="s">
        <v>3636</v>
      </c>
      <c r="X71" s="39" t="s">
        <v>3634</v>
      </c>
      <c r="Y71" s="39" t="s">
        <v>3634</v>
      </c>
      <c r="Z71" s="39" t="s">
        <v>3634</v>
      </c>
      <c r="AA71" t="s">
        <v>3665</v>
      </c>
    </row>
    <row r="72" spans="1:27" x14ac:dyDescent="0.3">
      <c r="A72" s="36" t="s">
        <v>1486</v>
      </c>
      <c r="B72" s="36" t="s">
        <v>3135</v>
      </c>
      <c r="C72" s="36" t="s">
        <v>1487</v>
      </c>
      <c r="D72" s="36" t="s">
        <v>1293</v>
      </c>
      <c r="E72" s="36" t="s">
        <v>1317</v>
      </c>
      <c r="F72" s="36" t="s">
        <v>1488</v>
      </c>
      <c r="G72" s="36" t="s">
        <v>3136</v>
      </c>
      <c r="H72" s="36" t="s">
        <v>3067</v>
      </c>
      <c r="I72" s="36">
        <v>0</v>
      </c>
      <c r="J72" s="36">
        <v>0</v>
      </c>
      <c r="K72" s="36">
        <v>1</v>
      </c>
      <c r="L72" s="36">
        <v>0</v>
      </c>
      <c r="M72" s="36">
        <v>0</v>
      </c>
      <c r="N72" s="36">
        <v>1</v>
      </c>
      <c r="O72" s="36">
        <v>1</v>
      </c>
      <c r="P72">
        <f>VLOOKUP($A72,'Item Detail'!$A$2:$G$495,7,0)</f>
        <v>5</v>
      </c>
      <c r="Q72" s="39" t="s">
        <v>3645</v>
      </c>
      <c r="R72" s="39" t="s">
        <v>3631</v>
      </c>
      <c r="S72" s="39" t="s">
        <v>3632</v>
      </c>
      <c r="T72" s="39" t="s">
        <v>3633</v>
      </c>
      <c r="U72" s="39" t="s">
        <v>3633</v>
      </c>
      <c r="V72" s="39" t="s">
        <v>3634</v>
      </c>
      <c r="W72" s="39" t="s">
        <v>3636</v>
      </c>
      <c r="X72" s="39" t="s">
        <v>3634</v>
      </c>
      <c r="Y72" s="39" t="s">
        <v>3634</v>
      </c>
      <c r="Z72" s="39" t="s">
        <v>3634</v>
      </c>
      <c r="AA72" s="41" t="s">
        <v>3674</v>
      </c>
    </row>
    <row r="73" spans="1:27" x14ac:dyDescent="0.3">
      <c r="A73" s="36" t="s">
        <v>900</v>
      </c>
      <c r="B73" s="36" t="s">
        <v>3064</v>
      </c>
      <c r="C73" s="36" t="s">
        <v>1449</v>
      </c>
      <c r="D73" s="36" t="s">
        <v>1450</v>
      </c>
      <c r="E73" s="36" t="s">
        <v>1451</v>
      </c>
      <c r="F73" s="36" t="s">
        <v>902</v>
      </c>
      <c r="G73" s="36" t="s">
        <v>3137</v>
      </c>
      <c r="H73" s="36" t="s">
        <v>3070</v>
      </c>
      <c r="I73" s="36">
        <v>1</v>
      </c>
      <c r="J73" s="36">
        <v>0</v>
      </c>
      <c r="K73" s="36">
        <v>2</v>
      </c>
      <c r="L73" s="36">
        <v>1</v>
      </c>
      <c r="M73" s="36">
        <v>1</v>
      </c>
      <c r="N73" s="36">
        <v>5</v>
      </c>
      <c r="O73" s="36">
        <v>8</v>
      </c>
      <c r="P73">
        <f>VLOOKUP($A73,'Item Detail'!$A$2:$G$495,7,0)</f>
        <v>5</v>
      </c>
      <c r="Q73" s="39" t="s">
        <v>3638</v>
      </c>
      <c r="R73" s="39" t="s">
        <v>3631</v>
      </c>
      <c r="S73" s="39" t="s">
        <v>3632</v>
      </c>
      <c r="T73" s="39" t="s">
        <v>3633</v>
      </c>
      <c r="U73" s="39" t="s">
        <v>3633</v>
      </c>
      <c r="V73" s="39" t="s">
        <v>3634</v>
      </c>
      <c r="W73" s="39" t="s">
        <v>3636</v>
      </c>
      <c r="X73" s="39" t="s">
        <v>3636</v>
      </c>
      <c r="Y73" s="39" t="s">
        <v>3636</v>
      </c>
      <c r="Z73" s="39" t="s">
        <v>3636</v>
      </c>
      <c r="AA73" t="s">
        <v>3668</v>
      </c>
    </row>
    <row r="74" spans="1:27" x14ac:dyDescent="0.3">
      <c r="A74" s="36" t="s">
        <v>853</v>
      </c>
      <c r="B74" s="36" t="s">
        <v>3064</v>
      </c>
      <c r="C74" s="36" t="s">
        <v>854</v>
      </c>
      <c r="D74" s="36" t="s">
        <v>1476</v>
      </c>
      <c r="E74" s="36" t="s">
        <v>1403</v>
      </c>
      <c r="F74" s="36" t="s">
        <v>3138</v>
      </c>
      <c r="G74" s="36" t="s">
        <v>3139</v>
      </c>
      <c r="H74" s="36" t="s">
        <v>3070</v>
      </c>
      <c r="I74" s="36">
        <v>0</v>
      </c>
      <c r="J74" s="36">
        <v>0</v>
      </c>
      <c r="K74" s="36">
        <v>2</v>
      </c>
      <c r="L74" s="36">
        <v>0</v>
      </c>
      <c r="M74" s="36">
        <v>3</v>
      </c>
      <c r="N74" s="36">
        <v>5</v>
      </c>
      <c r="O74" s="36">
        <v>8</v>
      </c>
      <c r="P74">
        <f>VLOOKUP($A74,'Item Detail'!$A$2:$G$495,7,0)</f>
        <v>5</v>
      </c>
      <c r="Q74" s="39" t="s">
        <v>3638</v>
      </c>
      <c r="R74" s="39" t="s">
        <v>3631</v>
      </c>
      <c r="S74" s="39" t="s">
        <v>3632</v>
      </c>
      <c r="T74" s="39" t="s">
        <v>3633</v>
      </c>
      <c r="U74" s="39" t="s">
        <v>3633</v>
      </c>
      <c r="V74" s="39" t="s">
        <v>3636</v>
      </c>
      <c r="W74" s="39" t="s">
        <v>3636</v>
      </c>
      <c r="X74" s="39" t="s">
        <v>3634</v>
      </c>
      <c r="Y74" s="39" t="s">
        <v>3636</v>
      </c>
      <c r="Z74" s="39" t="s">
        <v>3634</v>
      </c>
      <c r="AA74" t="s">
        <v>3668</v>
      </c>
    </row>
    <row r="75" spans="1:27" x14ac:dyDescent="0.3">
      <c r="A75" s="36" t="s">
        <v>502</v>
      </c>
      <c r="B75" s="36" t="s">
        <v>3078</v>
      </c>
      <c r="C75" s="36" t="s">
        <v>1470</v>
      </c>
      <c r="D75" s="36" t="s">
        <v>1471</v>
      </c>
      <c r="E75" s="36" t="s">
        <v>1472</v>
      </c>
      <c r="F75" s="36" t="s">
        <v>504</v>
      </c>
      <c r="G75" s="36" t="s">
        <v>3140</v>
      </c>
      <c r="H75" s="36" t="s">
        <v>3111</v>
      </c>
      <c r="I75" s="36">
        <v>0</v>
      </c>
      <c r="J75" s="36">
        <v>0</v>
      </c>
      <c r="K75" s="36">
        <v>2</v>
      </c>
      <c r="L75" s="36">
        <v>2</v>
      </c>
      <c r="M75" s="36">
        <v>1</v>
      </c>
      <c r="N75" s="36">
        <v>5</v>
      </c>
      <c r="O75" s="36">
        <v>6</v>
      </c>
      <c r="P75">
        <f>VLOOKUP($A75,'Item Detail'!$A$2:$G$495,7,0)</f>
        <v>5</v>
      </c>
      <c r="Q75" s="39" t="s">
        <v>3645</v>
      </c>
      <c r="R75" s="39" t="s">
        <v>3631</v>
      </c>
      <c r="S75" s="39" t="s">
        <v>3632</v>
      </c>
      <c r="T75" s="39" t="s">
        <v>3633</v>
      </c>
      <c r="U75" s="39" t="s">
        <v>3633</v>
      </c>
      <c r="V75" s="39" t="s">
        <v>3636</v>
      </c>
      <c r="W75" s="39" t="s">
        <v>3636</v>
      </c>
      <c r="X75" s="39" t="s">
        <v>3634</v>
      </c>
      <c r="Y75" s="39" t="s">
        <v>3634</v>
      </c>
      <c r="Z75" s="39" t="s">
        <v>3636</v>
      </c>
      <c r="AA75" t="s">
        <v>3668</v>
      </c>
    </row>
    <row r="76" spans="1:27" x14ac:dyDescent="0.3">
      <c r="A76" s="36" t="s">
        <v>1490</v>
      </c>
      <c r="B76" s="36" t="s">
        <v>3071</v>
      </c>
      <c r="C76" s="36" t="s">
        <v>1491</v>
      </c>
      <c r="D76" s="36" t="s">
        <v>1492</v>
      </c>
      <c r="E76" s="36" t="s">
        <v>1391</v>
      </c>
      <c r="F76" s="36" t="s">
        <v>1464</v>
      </c>
      <c r="G76" s="36" t="s">
        <v>3141</v>
      </c>
      <c r="H76" s="36" t="s">
        <v>3066</v>
      </c>
      <c r="I76" s="36">
        <v>0</v>
      </c>
      <c r="J76" s="36">
        <v>0</v>
      </c>
      <c r="K76" s="36">
        <v>1</v>
      </c>
      <c r="L76" s="36">
        <v>0</v>
      </c>
      <c r="M76" s="36">
        <v>0</v>
      </c>
      <c r="N76" s="36">
        <v>1</v>
      </c>
      <c r="O76" s="36">
        <v>1</v>
      </c>
      <c r="P76">
        <f>VLOOKUP($A76,'Item Detail'!$A$2:$G$495,7,0)</f>
        <v>5</v>
      </c>
      <c r="Q76" s="39" t="s">
        <v>3630</v>
      </c>
      <c r="R76" s="39" t="s">
        <v>3631</v>
      </c>
      <c r="S76" s="39" t="s">
        <v>3632</v>
      </c>
      <c r="T76" s="39" t="s">
        <v>3633</v>
      </c>
      <c r="U76" s="39" t="s">
        <v>3637</v>
      </c>
      <c r="V76" s="39" t="s">
        <v>3634</v>
      </c>
      <c r="W76" s="39" t="s">
        <v>3634</v>
      </c>
      <c r="X76" s="39" t="s">
        <v>3634</v>
      </c>
      <c r="Y76" s="39" t="s">
        <v>3634</v>
      </c>
      <c r="Z76" s="39" t="s">
        <v>3634</v>
      </c>
      <c r="AA76" t="s">
        <v>3673</v>
      </c>
    </row>
    <row r="77" spans="1:27" x14ac:dyDescent="0.3">
      <c r="A77" s="36" t="s">
        <v>1490</v>
      </c>
      <c r="B77" s="36" t="s">
        <v>3071</v>
      </c>
      <c r="C77" s="36" t="s">
        <v>1491</v>
      </c>
      <c r="D77" s="36" t="s">
        <v>1492</v>
      </c>
      <c r="E77" s="36" t="s">
        <v>1391</v>
      </c>
      <c r="F77" s="36" t="s">
        <v>1464</v>
      </c>
      <c r="G77" s="36" t="s">
        <v>3141</v>
      </c>
      <c r="H77" s="36" t="s">
        <v>3067</v>
      </c>
      <c r="I77" s="36">
        <v>0</v>
      </c>
      <c r="J77" s="36">
        <v>0</v>
      </c>
      <c r="K77" s="36">
        <v>3</v>
      </c>
      <c r="L77" s="36">
        <v>1</v>
      </c>
      <c r="M77" s="36">
        <v>0</v>
      </c>
      <c r="N77" s="36">
        <v>4</v>
      </c>
      <c r="O77" s="36">
        <v>5</v>
      </c>
      <c r="P77">
        <f>VLOOKUP($A77,'Item Detail'!$A$2:$G$495,7,0)</f>
        <v>5</v>
      </c>
      <c r="Q77" s="39" t="s">
        <v>3630</v>
      </c>
      <c r="R77" s="39" t="s">
        <v>3631</v>
      </c>
      <c r="S77" s="39" t="s">
        <v>3632</v>
      </c>
      <c r="T77" s="39" t="s">
        <v>3633</v>
      </c>
      <c r="U77" s="39" t="s">
        <v>3637</v>
      </c>
      <c r="V77" s="39" t="s">
        <v>3634</v>
      </c>
      <c r="W77" s="39" t="s">
        <v>3634</v>
      </c>
      <c r="X77" s="39" t="s">
        <v>3634</v>
      </c>
      <c r="Y77" s="39" t="s">
        <v>3634</v>
      </c>
      <c r="Z77" s="39" t="s">
        <v>3634</v>
      </c>
      <c r="AA77" t="s">
        <v>3673</v>
      </c>
    </row>
    <row r="78" spans="1:27" x14ac:dyDescent="0.3">
      <c r="A78" s="36" t="s">
        <v>396</v>
      </c>
      <c r="B78" s="36" t="s">
        <v>3142</v>
      </c>
      <c r="C78" s="36" t="s">
        <v>397</v>
      </c>
      <c r="D78" s="36" t="s">
        <v>1458</v>
      </c>
      <c r="E78" s="36" t="s">
        <v>1403</v>
      </c>
      <c r="F78" s="36" t="s">
        <v>3143</v>
      </c>
      <c r="G78" s="36" t="s">
        <v>3144</v>
      </c>
      <c r="H78" s="36" t="s">
        <v>3111</v>
      </c>
      <c r="I78" s="36">
        <v>2</v>
      </c>
      <c r="J78" s="36">
        <v>0</v>
      </c>
      <c r="K78" s="36">
        <v>2</v>
      </c>
      <c r="L78" s="36">
        <v>1</v>
      </c>
      <c r="M78" s="36">
        <v>0</v>
      </c>
      <c r="N78" s="36">
        <v>5</v>
      </c>
      <c r="O78" s="36">
        <v>6</v>
      </c>
      <c r="P78">
        <f>VLOOKUP($A78,'Item Detail'!$A$2:$G$495,7,0)</f>
        <v>5</v>
      </c>
      <c r="Q78" s="39" t="s">
        <v>3635</v>
      </c>
      <c r="R78" s="39" t="s">
        <v>3631</v>
      </c>
      <c r="S78" s="39" t="s">
        <v>3632</v>
      </c>
      <c r="T78" s="39" t="s">
        <v>3633</v>
      </c>
      <c r="U78" s="39" t="s">
        <v>3633</v>
      </c>
      <c r="V78" s="39" t="s">
        <v>3634</v>
      </c>
      <c r="W78" s="39" t="s">
        <v>3636</v>
      </c>
      <c r="X78" s="39" t="s">
        <v>3636</v>
      </c>
      <c r="Y78" s="39" t="s">
        <v>3636</v>
      </c>
      <c r="Z78" s="39" t="s">
        <v>3636</v>
      </c>
      <c r="AA78" t="s">
        <v>3668</v>
      </c>
    </row>
    <row r="79" spans="1:27" x14ac:dyDescent="0.3">
      <c r="A79" s="36" t="s">
        <v>759</v>
      </c>
      <c r="B79" s="36" t="s">
        <v>3078</v>
      </c>
      <c r="C79" s="36" t="s">
        <v>1474</v>
      </c>
      <c r="D79" s="36" t="s">
        <v>1293</v>
      </c>
      <c r="E79" s="36" t="s">
        <v>1403</v>
      </c>
      <c r="F79" s="36" t="s">
        <v>761</v>
      </c>
      <c r="G79" s="36" t="s">
        <v>3145</v>
      </c>
      <c r="H79" s="36" t="s">
        <v>3070</v>
      </c>
      <c r="I79" s="36">
        <v>1</v>
      </c>
      <c r="J79" s="36">
        <v>1</v>
      </c>
      <c r="K79" s="36">
        <v>1</v>
      </c>
      <c r="L79" s="36">
        <v>2</v>
      </c>
      <c r="M79" s="36">
        <v>0</v>
      </c>
      <c r="N79" s="36">
        <v>5</v>
      </c>
      <c r="O79" s="36">
        <v>5</v>
      </c>
      <c r="P79">
        <f>VLOOKUP($A79,'Item Detail'!$A$2:$G$495,7,0)</f>
        <v>5</v>
      </c>
      <c r="Q79" s="39" t="s">
        <v>3635</v>
      </c>
      <c r="R79" s="39" t="s">
        <v>3631</v>
      </c>
      <c r="S79" s="39" t="s">
        <v>3632</v>
      </c>
      <c r="T79" s="39" t="s">
        <v>3633</v>
      </c>
      <c r="U79" s="39" t="s">
        <v>3633</v>
      </c>
      <c r="V79" s="39" t="s">
        <v>3636</v>
      </c>
      <c r="W79" s="39" t="s">
        <v>3636</v>
      </c>
      <c r="X79" s="39" t="s">
        <v>3634</v>
      </c>
      <c r="Y79" s="39" t="s">
        <v>3634</v>
      </c>
      <c r="Z79" s="39" t="s">
        <v>3636</v>
      </c>
      <c r="AA79" t="s">
        <v>3668</v>
      </c>
    </row>
    <row r="80" spans="1:27" x14ac:dyDescent="0.3">
      <c r="A80" s="36" t="s">
        <v>1497</v>
      </c>
      <c r="B80" s="36" t="s">
        <v>3071</v>
      </c>
      <c r="C80" s="36" t="s">
        <v>1297</v>
      </c>
      <c r="D80" s="36" t="s">
        <v>1498</v>
      </c>
      <c r="E80" s="36" t="s">
        <v>1299</v>
      </c>
      <c r="F80" s="36" t="s">
        <v>757</v>
      </c>
      <c r="G80" s="36" t="s">
        <v>3146</v>
      </c>
      <c r="H80" s="36" t="s">
        <v>3067</v>
      </c>
      <c r="I80" s="36">
        <v>0</v>
      </c>
      <c r="J80" s="36">
        <v>0</v>
      </c>
      <c r="K80" s="36">
        <v>1</v>
      </c>
      <c r="L80" s="36">
        <v>4</v>
      </c>
      <c r="M80" s="36">
        <v>0</v>
      </c>
      <c r="N80" s="36">
        <v>5</v>
      </c>
      <c r="O80" s="36">
        <v>5</v>
      </c>
      <c r="P80">
        <f>VLOOKUP($A80,'Item Detail'!$A$2:$G$495,7,0)</f>
        <v>5</v>
      </c>
      <c r="Q80" s="39" t="s">
        <v>3630</v>
      </c>
      <c r="R80" s="39" t="s">
        <v>3631</v>
      </c>
      <c r="S80" s="39" t="s">
        <v>3632</v>
      </c>
      <c r="T80" s="39" t="s">
        <v>3633</v>
      </c>
      <c r="U80" s="39" t="s">
        <v>3637</v>
      </c>
      <c r="V80" s="39" t="s">
        <v>3634</v>
      </c>
      <c r="W80" s="39" t="s">
        <v>3634</v>
      </c>
      <c r="X80" s="39" t="s">
        <v>3634</v>
      </c>
      <c r="Y80" s="39" t="s">
        <v>3634</v>
      </c>
      <c r="Z80" s="39" t="s">
        <v>3634</v>
      </c>
      <c r="AA80" s="41" t="s">
        <v>3674</v>
      </c>
    </row>
    <row r="81" spans="1:27" x14ac:dyDescent="0.3">
      <c r="A81" s="36" t="s">
        <v>1513</v>
      </c>
      <c r="B81" s="36" t="s">
        <v>3078</v>
      </c>
      <c r="C81" s="36" t="s">
        <v>1514</v>
      </c>
      <c r="D81" s="36" t="s">
        <v>1515</v>
      </c>
      <c r="E81" s="36" t="s">
        <v>1403</v>
      </c>
      <c r="F81" s="36" t="s">
        <v>994</v>
      </c>
      <c r="G81" s="36" t="s">
        <v>3147</v>
      </c>
      <c r="H81" s="36" t="s">
        <v>3075</v>
      </c>
      <c r="I81" s="36">
        <v>0</v>
      </c>
      <c r="J81" s="36">
        <v>2</v>
      </c>
      <c r="K81" s="36">
        <v>0</v>
      </c>
      <c r="L81" s="36">
        <v>0</v>
      </c>
      <c r="M81" s="36">
        <v>0</v>
      </c>
      <c r="N81" s="36">
        <v>2</v>
      </c>
      <c r="O81" s="36">
        <v>20</v>
      </c>
      <c r="P81">
        <f>VLOOKUP($A81,'Item Detail'!$A$2:$G$495,7,0)</f>
        <v>4</v>
      </c>
      <c r="Q81" s="39" t="s">
        <v>3630</v>
      </c>
      <c r="R81" s="39" t="s">
        <v>3631</v>
      </c>
      <c r="S81" s="39" t="s">
        <v>3632</v>
      </c>
      <c r="T81" s="39" t="s">
        <v>3633</v>
      </c>
      <c r="U81" s="39" t="s">
        <v>3633</v>
      </c>
      <c r="V81" s="39" t="s">
        <v>3634</v>
      </c>
      <c r="W81" s="39" t="s">
        <v>3636</v>
      </c>
      <c r="X81" s="39" t="s">
        <v>3634</v>
      </c>
      <c r="Y81" s="39" t="s">
        <v>3634</v>
      </c>
      <c r="Z81" s="39" t="s">
        <v>3634</v>
      </c>
      <c r="AA81" t="s">
        <v>3665</v>
      </c>
    </row>
    <row r="82" spans="1:27" x14ac:dyDescent="0.3">
      <c r="A82" s="36" t="s">
        <v>1513</v>
      </c>
      <c r="B82" s="36" t="s">
        <v>3078</v>
      </c>
      <c r="C82" s="36" t="s">
        <v>1514</v>
      </c>
      <c r="D82" s="36" t="s">
        <v>1515</v>
      </c>
      <c r="E82" s="36" t="s">
        <v>1403</v>
      </c>
      <c r="F82" s="36" t="s">
        <v>994</v>
      </c>
      <c r="G82" s="36" t="s">
        <v>3147</v>
      </c>
      <c r="H82" s="36" t="s">
        <v>3067</v>
      </c>
      <c r="I82" s="36">
        <v>0</v>
      </c>
      <c r="J82" s="36">
        <v>0</v>
      </c>
      <c r="K82" s="36">
        <v>0</v>
      </c>
      <c r="L82" s="36">
        <v>2</v>
      </c>
      <c r="M82" s="36">
        <v>0</v>
      </c>
      <c r="N82" s="36">
        <v>2</v>
      </c>
      <c r="O82" s="36">
        <v>9</v>
      </c>
      <c r="P82">
        <f>VLOOKUP($A82,'Item Detail'!$A$2:$G$495,7,0)</f>
        <v>4</v>
      </c>
      <c r="Q82" s="39" t="s">
        <v>3630</v>
      </c>
      <c r="R82" s="39" t="s">
        <v>3631</v>
      </c>
      <c r="S82" s="39" t="s">
        <v>3632</v>
      </c>
      <c r="T82" s="39" t="s">
        <v>3633</v>
      </c>
      <c r="U82" s="39" t="s">
        <v>3633</v>
      </c>
      <c r="V82" s="39" t="s">
        <v>3634</v>
      </c>
      <c r="W82" s="39" t="s">
        <v>3636</v>
      </c>
      <c r="X82" s="39" t="s">
        <v>3634</v>
      </c>
      <c r="Y82" s="39" t="s">
        <v>3634</v>
      </c>
      <c r="Z82" s="39" t="s">
        <v>3634</v>
      </c>
      <c r="AA82" t="s">
        <v>3666</v>
      </c>
    </row>
    <row r="83" spans="1:27" x14ac:dyDescent="0.3">
      <c r="A83" s="36" t="s">
        <v>1506</v>
      </c>
      <c r="B83" s="36" t="s">
        <v>3078</v>
      </c>
      <c r="C83" s="36" t="s">
        <v>1507</v>
      </c>
      <c r="D83" s="36" t="s">
        <v>1508</v>
      </c>
      <c r="E83" s="36" t="s">
        <v>1403</v>
      </c>
      <c r="F83" s="36" t="s">
        <v>994</v>
      </c>
      <c r="G83" s="36" t="s">
        <v>3148</v>
      </c>
      <c r="H83" s="36" t="s">
        <v>3066</v>
      </c>
      <c r="I83" s="36">
        <v>1</v>
      </c>
      <c r="J83" s="36">
        <v>0</v>
      </c>
      <c r="K83" s="36">
        <v>0</v>
      </c>
      <c r="L83" s="36">
        <v>0</v>
      </c>
      <c r="M83" s="36">
        <v>0</v>
      </c>
      <c r="N83" s="36">
        <v>1</v>
      </c>
      <c r="O83" s="36">
        <v>1</v>
      </c>
      <c r="P83">
        <f>VLOOKUP($A83,'Item Detail'!$A$2:$G$495,7,0)</f>
        <v>4</v>
      </c>
      <c r="Q83" s="39" t="s">
        <v>3630</v>
      </c>
      <c r="R83" s="39" t="s">
        <v>3631</v>
      </c>
      <c r="S83" s="39" t="s">
        <v>3632</v>
      </c>
      <c r="T83" s="39" t="s">
        <v>3633</v>
      </c>
      <c r="U83" s="39" t="s">
        <v>3633</v>
      </c>
      <c r="V83" s="39" t="s">
        <v>3634</v>
      </c>
      <c r="W83" s="39" t="s">
        <v>3636</v>
      </c>
      <c r="X83" s="39" t="s">
        <v>3636</v>
      </c>
      <c r="Y83" s="39" t="s">
        <v>3636</v>
      </c>
      <c r="Z83" s="39" t="s">
        <v>3634</v>
      </c>
      <c r="AA83" t="s">
        <v>3666</v>
      </c>
    </row>
    <row r="84" spans="1:27" x14ac:dyDescent="0.3">
      <c r="A84" s="36" t="s">
        <v>1506</v>
      </c>
      <c r="B84" s="36" t="s">
        <v>3078</v>
      </c>
      <c r="C84" s="36" t="s">
        <v>1507</v>
      </c>
      <c r="D84" s="36" t="s">
        <v>1508</v>
      </c>
      <c r="E84" s="36" t="s">
        <v>1403</v>
      </c>
      <c r="F84" s="36" t="s">
        <v>994</v>
      </c>
      <c r="G84" s="36" t="s">
        <v>3148</v>
      </c>
      <c r="H84" s="36" t="s">
        <v>3075</v>
      </c>
      <c r="I84" s="36">
        <v>0</v>
      </c>
      <c r="J84" s="36">
        <v>0</v>
      </c>
      <c r="K84" s="36">
        <v>0</v>
      </c>
      <c r="L84" s="36">
        <v>3</v>
      </c>
      <c r="M84" s="36">
        <v>0</v>
      </c>
      <c r="N84" s="36">
        <v>3</v>
      </c>
      <c r="O84" s="36">
        <v>14</v>
      </c>
      <c r="P84">
        <f>VLOOKUP($A84,'Item Detail'!$A$2:$G$495,7,0)</f>
        <v>4</v>
      </c>
      <c r="Q84" s="39" t="s">
        <v>3630</v>
      </c>
      <c r="R84" s="39" t="s">
        <v>3631</v>
      </c>
      <c r="S84" s="39" t="s">
        <v>3632</v>
      </c>
      <c r="T84" s="39" t="s">
        <v>3633</v>
      </c>
      <c r="U84" s="39" t="s">
        <v>3633</v>
      </c>
      <c r="V84" s="39" t="s">
        <v>3634</v>
      </c>
      <c r="W84" s="39" t="s">
        <v>3636</v>
      </c>
      <c r="X84" s="39" t="s">
        <v>3636</v>
      </c>
      <c r="Y84" s="39" t="s">
        <v>3636</v>
      </c>
      <c r="Z84" s="39" t="s">
        <v>3634</v>
      </c>
      <c r="AA84" t="s">
        <v>3665</v>
      </c>
    </row>
    <row r="85" spans="1:27" x14ac:dyDescent="0.3">
      <c r="A85" s="36" t="s">
        <v>1532</v>
      </c>
      <c r="B85" s="36" t="s">
        <v>3109</v>
      </c>
      <c r="C85" s="36" t="s">
        <v>1533</v>
      </c>
      <c r="D85" s="36" t="s">
        <v>1523</v>
      </c>
      <c r="E85" s="36" t="s">
        <v>1534</v>
      </c>
      <c r="F85" s="36" t="s">
        <v>402</v>
      </c>
      <c r="G85" s="36" t="s">
        <v>3149</v>
      </c>
      <c r="H85" s="36" t="s">
        <v>3075</v>
      </c>
      <c r="I85" s="36">
        <v>0</v>
      </c>
      <c r="J85" s="36">
        <v>0</v>
      </c>
      <c r="K85" s="36">
        <v>0</v>
      </c>
      <c r="L85" s="36">
        <v>0</v>
      </c>
      <c r="M85" s="36">
        <v>2</v>
      </c>
      <c r="N85" s="36">
        <v>2</v>
      </c>
      <c r="O85" s="36">
        <v>6</v>
      </c>
      <c r="P85">
        <f>VLOOKUP($A85,'Item Detail'!$A$2:$G$495,7,0)</f>
        <v>4</v>
      </c>
      <c r="Q85" s="39" t="s">
        <v>3635</v>
      </c>
      <c r="R85" s="39" t="s">
        <v>3631</v>
      </c>
      <c r="S85" s="39" t="s">
        <v>3632</v>
      </c>
      <c r="T85" s="39" t="s">
        <v>3633</v>
      </c>
      <c r="U85" s="39" t="s">
        <v>3633</v>
      </c>
      <c r="V85" s="39" t="s">
        <v>3634</v>
      </c>
      <c r="W85" s="39" t="s">
        <v>3634</v>
      </c>
      <c r="X85" s="39" t="s">
        <v>3634</v>
      </c>
      <c r="Y85" s="39" t="s">
        <v>3634</v>
      </c>
      <c r="Z85" s="39" t="s">
        <v>3636</v>
      </c>
      <c r="AA85" t="s">
        <v>3665</v>
      </c>
    </row>
    <row r="86" spans="1:27" x14ac:dyDescent="0.3">
      <c r="A86" s="36" t="s">
        <v>1532</v>
      </c>
      <c r="B86" s="36" t="s">
        <v>3109</v>
      </c>
      <c r="C86" s="36" t="s">
        <v>1533</v>
      </c>
      <c r="D86" s="36" t="s">
        <v>1523</v>
      </c>
      <c r="E86" s="36" t="s">
        <v>1534</v>
      </c>
      <c r="F86" s="36" t="s">
        <v>402</v>
      </c>
      <c r="G86" s="36" t="s">
        <v>3149</v>
      </c>
      <c r="H86" s="36" t="s">
        <v>3067</v>
      </c>
      <c r="I86" s="36">
        <v>0</v>
      </c>
      <c r="J86" s="36">
        <v>0</v>
      </c>
      <c r="K86" s="36">
        <v>0</v>
      </c>
      <c r="L86" s="36">
        <v>2</v>
      </c>
      <c r="M86" s="36">
        <v>0</v>
      </c>
      <c r="N86" s="36">
        <v>2</v>
      </c>
      <c r="O86" s="36">
        <v>6</v>
      </c>
      <c r="P86">
        <f>VLOOKUP($A86,'Item Detail'!$A$2:$G$495,7,0)</f>
        <v>4</v>
      </c>
      <c r="Q86" s="39" t="s">
        <v>3635</v>
      </c>
      <c r="R86" s="39" t="s">
        <v>3631</v>
      </c>
      <c r="S86" s="39" t="s">
        <v>3632</v>
      </c>
      <c r="T86" s="39" t="s">
        <v>3633</v>
      </c>
      <c r="U86" s="39" t="s">
        <v>3633</v>
      </c>
      <c r="V86" s="39" t="s">
        <v>3634</v>
      </c>
      <c r="W86" s="39" t="s">
        <v>3634</v>
      </c>
      <c r="X86" s="39" t="s">
        <v>3634</v>
      </c>
      <c r="Y86" s="39" t="s">
        <v>3634</v>
      </c>
      <c r="Z86" s="39" t="s">
        <v>3636</v>
      </c>
      <c r="AA86" t="s">
        <v>3666</v>
      </c>
    </row>
    <row r="87" spans="1:27" x14ac:dyDescent="0.3">
      <c r="A87" s="36" t="s">
        <v>1540</v>
      </c>
      <c r="B87" s="36" t="s">
        <v>3098</v>
      </c>
      <c r="C87" s="36" t="s">
        <v>1541</v>
      </c>
      <c r="D87" s="36" t="s">
        <v>1390</v>
      </c>
      <c r="E87" s="36" t="s">
        <v>1542</v>
      </c>
      <c r="F87" s="36" t="s">
        <v>442</v>
      </c>
      <c r="G87" s="36" t="s">
        <v>3150</v>
      </c>
      <c r="H87" s="36" t="s">
        <v>3067</v>
      </c>
      <c r="I87" s="36">
        <v>0</v>
      </c>
      <c r="J87" s="36">
        <v>0</v>
      </c>
      <c r="K87" s="36">
        <v>4</v>
      </c>
      <c r="L87" s="36">
        <v>0</v>
      </c>
      <c r="M87" s="36">
        <v>0</v>
      </c>
      <c r="N87" s="36">
        <v>4</v>
      </c>
      <c r="O87" s="36">
        <v>11</v>
      </c>
      <c r="P87">
        <f>VLOOKUP($A87,'Item Detail'!$A$2:$G$495,7,0)</f>
        <v>4</v>
      </c>
      <c r="Q87" s="39" t="s">
        <v>3630</v>
      </c>
      <c r="R87" s="39" t="s">
        <v>3631</v>
      </c>
      <c r="S87" s="39" t="s">
        <v>3632</v>
      </c>
      <c r="T87" s="39" t="s">
        <v>3633</v>
      </c>
      <c r="U87" s="39" t="s">
        <v>3646</v>
      </c>
      <c r="V87" s="39" t="s">
        <v>3634</v>
      </c>
      <c r="W87" s="39" t="s">
        <v>3634</v>
      </c>
      <c r="X87" s="39" t="s">
        <v>3634</v>
      </c>
      <c r="Y87" s="39" t="s">
        <v>3634</v>
      </c>
      <c r="Z87" s="39" t="s">
        <v>3634</v>
      </c>
      <c r="AA87" t="s">
        <v>3666</v>
      </c>
    </row>
    <row r="88" spans="1:27" x14ac:dyDescent="0.3">
      <c r="A88" s="36" t="s">
        <v>755</v>
      </c>
      <c r="B88" s="36" t="s">
        <v>3071</v>
      </c>
      <c r="C88" s="36" t="s">
        <v>1526</v>
      </c>
      <c r="D88" s="36" t="s">
        <v>1293</v>
      </c>
      <c r="E88" s="36" t="s">
        <v>1325</v>
      </c>
      <c r="F88" s="36" t="s">
        <v>757</v>
      </c>
      <c r="G88" s="36" t="s">
        <v>3151</v>
      </c>
      <c r="H88" s="36" t="s">
        <v>3070</v>
      </c>
      <c r="I88" s="36">
        <v>1</v>
      </c>
      <c r="J88" s="36">
        <v>0</v>
      </c>
      <c r="K88" s="36">
        <v>0</v>
      </c>
      <c r="L88" s="36">
        <v>2</v>
      </c>
      <c r="M88" s="36">
        <v>1</v>
      </c>
      <c r="N88" s="36">
        <v>4</v>
      </c>
      <c r="O88" s="36">
        <v>8</v>
      </c>
      <c r="P88">
        <f>VLOOKUP($A88,'Item Detail'!$A$2:$G$495,7,0)</f>
        <v>4</v>
      </c>
      <c r="Q88" s="39" t="s">
        <v>3635</v>
      </c>
      <c r="R88" s="39" t="s">
        <v>3631</v>
      </c>
      <c r="S88" s="39" t="s">
        <v>3632</v>
      </c>
      <c r="T88" s="39" t="s">
        <v>3633</v>
      </c>
      <c r="U88" s="39" t="s">
        <v>3637</v>
      </c>
      <c r="V88" s="39" t="s">
        <v>3634</v>
      </c>
      <c r="W88" s="39" t="s">
        <v>3636</v>
      </c>
      <c r="X88" s="39" t="s">
        <v>3636</v>
      </c>
      <c r="Y88" s="39" t="s">
        <v>3636</v>
      </c>
      <c r="Z88" s="39" t="s">
        <v>3636</v>
      </c>
      <c r="AA88" t="s">
        <v>3668</v>
      </c>
    </row>
    <row r="89" spans="1:27" x14ac:dyDescent="0.3">
      <c r="A89" s="36" t="s">
        <v>1536</v>
      </c>
      <c r="B89" s="36" t="s">
        <v>3135</v>
      </c>
      <c r="C89" s="36" t="s">
        <v>1537</v>
      </c>
      <c r="D89" s="36" t="s">
        <v>1293</v>
      </c>
      <c r="E89" s="36" t="s">
        <v>1538</v>
      </c>
      <c r="F89" s="36" t="s">
        <v>1488</v>
      </c>
      <c r="G89" s="36" t="s">
        <v>3152</v>
      </c>
      <c r="H89" s="36" t="s">
        <v>3075</v>
      </c>
      <c r="I89" s="36">
        <v>0</v>
      </c>
      <c r="J89" s="36">
        <v>1</v>
      </c>
      <c r="K89" s="36">
        <v>0</v>
      </c>
      <c r="L89" s="36">
        <v>0</v>
      </c>
      <c r="M89" s="36">
        <v>0</v>
      </c>
      <c r="N89" s="36">
        <v>1</v>
      </c>
      <c r="O89" s="36">
        <v>1</v>
      </c>
      <c r="P89">
        <f>VLOOKUP($A89,'Item Detail'!$A$2:$G$495,7,0)</f>
        <v>4</v>
      </c>
      <c r="Q89" s="39" t="s">
        <v>3635</v>
      </c>
      <c r="R89" s="39" t="s">
        <v>3631</v>
      </c>
      <c r="S89" s="39" t="s">
        <v>3632</v>
      </c>
      <c r="T89" s="39" t="s">
        <v>3633</v>
      </c>
      <c r="U89" s="39" t="s">
        <v>3637</v>
      </c>
      <c r="V89" s="39" t="s">
        <v>3634</v>
      </c>
      <c r="W89" s="39" t="s">
        <v>3636</v>
      </c>
      <c r="X89" s="39" t="s">
        <v>3634</v>
      </c>
      <c r="Y89" s="39" t="s">
        <v>3634</v>
      </c>
      <c r="Z89" s="39" t="s">
        <v>3634</v>
      </c>
      <c r="AA89" t="s">
        <v>3665</v>
      </c>
    </row>
    <row r="90" spans="1:27" x14ac:dyDescent="0.3">
      <c r="A90" s="36" t="s">
        <v>1536</v>
      </c>
      <c r="B90" s="36" t="s">
        <v>3135</v>
      </c>
      <c r="C90" s="36" t="s">
        <v>1537</v>
      </c>
      <c r="D90" s="36" t="s">
        <v>1293</v>
      </c>
      <c r="E90" s="36" t="s">
        <v>1538</v>
      </c>
      <c r="F90" s="36" t="s">
        <v>1488</v>
      </c>
      <c r="G90" s="36" t="s">
        <v>3152</v>
      </c>
      <c r="H90" s="36" t="s">
        <v>3067</v>
      </c>
      <c r="I90" s="36">
        <v>0</v>
      </c>
      <c r="J90" s="36">
        <v>0</v>
      </c>
      <c r="K90" s="36">
        <v>3</v>
      </c>
      <c r="L90" s="36">
        <v>0</v>
      </c>
      <c r="M90" s="36">
        <v>0</v>
      </c>
      <c r="N90" s="36">
        <v>3</v>
      </c>
      <c r="O90" s="36">
        <v>5</v>
      </c>
      <c r="P90">
        <f>VLOOKUP($A90,'Item Detail'!$A$2:$G$495,7,0)</f>
        <v>4</v>
      </c>
      <c r="Q90" s="39" t="s">
        <v>3635</v>
      </c>
      <c r="R90" s="39" t="s">
        <v>3631</v>
      </c>
      <c r="S90" s="39" t="s">
        <v>3632</v>
      </c>
      <c r="T90" s="39" t="s">
        <v>3633</v>
      </c>
      <c r="U90" s="39" t="s">
        <v>3637</v>
      </c>
      <c r="V90" s="39" t="s">
        <v>3634</v>
      </c>
      <c r="W90" s="39" t="s">
        <v>3636</v>
      </c>
      <c r="X90" s="39" t="s">
        <v>3634</v>
      </c>
      <c r="Y90" s="39" t="s">
        <v>3634</v>
      </c>
      <c r="Z90" s="39" t="s">
        <v>3634</v>
      </c>
      <c r="AA90" t="s">
        <v>3666</v>
      </c>
    </row>
    <row r="91" spans="1:27" x14ac:dyDescent="0.3">
      <c r="A91" s="36" t="s">
        <v>1517</v>
      </c>
      <c r="B91" s="36" t="s">
        <v>3109</v>
      </c>
      <c r="C91" s="36" t="s">
        <v>1518</v>
      </c>
      <c r="D91" s="36" t="s">
        <v>1293</v>
      </c>
      <c r="E91" s="36" t="s">
        <v>1519</v>
      </c>
      <c r="F91" s="36" t="s">
        <v>519</v>
      </c>
      <c r="G91" s="36" t="s">
        <v>3153</v>
      </c>
      <c r="H91" s="36" t="s">
        <v>3075</v>
      </c>
      <c r="I91" s="36">
        <v>1</v>
      </c>
      <c r="J91" s="36">
        <v>0</v>
      </c>
      <c r="K91" s="36">
        <v>0</v>
      </c>
      <c r="L91" s="36">
        <v>1</v>
      </c>
      <c r="M91" s="36">
        <v>2</v>
      </c>
      <c r="N91" s="36">
        <v>4</v>
      </c>
      <c r="O91" s="36">
        <v>6</v>
      </c>
      <c r="P91">
        <f>VLOOKUP($A91,'Item Detail'!$A$2:$G$495,7,0)</f>
        <v>4</v>
      </c>
      <c r="Q91" s="39" t="s">
        <v>3635</v>
      </c>
      <c r="R91" s="39" t="s">
        <v>3631</v>
      </c>
      <c r="S91" s="39" t="s">
        <v>3632</v>
      </c>
      <c r="T91" s="39" t="s">
        <v>3633</v>
      </c>
      <c r="U91" s="39" t="s">
        <v>3633</v>
      </c>
      <c r="V91" s="39" t="s">
        <v>3634</v>
      </c>
      <c r="W91" s="39" t="s">
        <v>3634</v>
      </c>
      <c r="X91" s="39" t="s">
        <v>3634</v>
      </c>
      <c r="Y91" s="39" t="s">
        <v>3636</v>
      </c>
      <c r="Z91" s="39" t="s">
        <v>3636</v>
      </c>
      <c r="AA91" t="s">
        <v>3668</v>
      </c>
    </row>
    <row r="92" spans="1:27" x14ac:dyDescent="0.3">
      <c r="A92" s="36" t="s">
        <v>1502</v>
      </c>
      <c r="B92" s="36" t="s">
        <v>3102</v>
      </c>
      <c r="C92" s="36" t="s">
        <v>1503</v>
      </c>
      <c r="D92" s="36" t="s">
        <v>1504</v>
      </c>
      <c r="E92" s="36" t="s">
        <v>1505</v>
      </c>
      <c r="F92" s="36" t="s">
        <v>1382</v>
      </c>
      <c r="G92" s="36" t="s">
        <v>3154</v>
      </c>
      <c r="H92" s="36" t="s">
        <v>3066</v>
      </c>
      <c r="I92" s="36">
        <v>0</v>
      </c>
      <c r="J92" s="36">
        <v>0</v>
      </c>
      <c r="K92" s="36">
        <v>0</v>
      </c>
      <c r="L92" s="36">
        <v>4</v>
      </c>
      <c r="M92" s="36">
        <v>0</v>
      </c>
      <c r="N92" s="36">
        <v>4</v>
      </c>
      <c r="O92" s="36">
        <v>5</v>
      </c>
      <c r="P92">
        <f>VLOOKUP($A92,'Item Detail'!$A$2:$G$495,7,0)</f>
        <v>4</v>
      </c>
      <c r="Q92" s="39" t="s">
        <v>3630</v>
      </c>
      <c r="R92" s="39" t="s">
        <v>3631</v>
      </c>
      <c r="S92" s="39" t="s">
        <v>3632</v>
      </c>
      <c r="T92" s="39" t="s">
        <v>3633</v>
      </c>
      <c r="U92" s="39" t="s">
        <v>3637</v>
      </c>
      <c r="V92" s="39" t="s">
        <v>3634</v>
      </c>
      <c r="W92" s="39" t="s">
        <v>3634</v>
      </c>
      <c r="X92" s="39" t="s">
        <v>3634</v>
      </c>
      <c r="Y92" s="39" t="s">
        <v>3634</v>
      </c>
      <c r="Z92" s="39" t="s">
        <v>3634</v>
      </c>
      <c r="AA92" t="s">
        <v>3666</v>
      </c>
    </row>
    <row r="93" spans="1:27" x14ac:dyDescent="0.3">
      <c r="A93" s="36" t="s">
        <v>604</v>
      </c>
      <c r="B93" s="36" t="s">
        <v>3068</v>
      </c>
      <c r="C93" s="36" t="s">
        <v>1500</v>
      </c>
      <c r="D93" s="36" t="s">
        <v>1293</v>
      </c>
      <c r="E93" s="36" t="s">
        <v>1289</v>
      </c>
      <c r="F93" s="36" t="s">
        <v>606</v>
      </c>
      <c r="G93" s="36" t="s">
        <v>3155</v>
      </c>
      <c r="H93" s="36" t="s">
        <v>3111</v>
      </c>
      <c r="I93" s="36">
        <v>0</v>
      </c>
      <c r="J93" s="36">
        <v>2</v>
      </c>
      <c r="K93" s="36">
        <v>1</v>
      </c>
      <c r="L93" s="36">
        <v>0</v>
      </c>
      <c r="M93" s="36">
        <v>1</v>
      </c>
      <c r="N93" s="36">
        <v>4</v>
      </c>
      <c r="O93" s="36">
        <v>5</v>
      </c>
      <c r="P93">
        <f>VLOOKUP($A93,'Item Detail'!$A$2:$G$495,7,0)</f>
        <v>4</v>
      </c>
      <c r="Q93" s="39" t="s">
        <v>3635</v>
      </c>
      <c r="R93" s="39" t="s">
        <v>3631</v>
      </c>
      <c r="S93" s="39" t="s">
        <v>3632</v>
      </c>
      <c r="T93" s="39" t="s">
        <v>3633</v>
      </c>
      <c r="U93" s="39" t="s">
        <v>3639</v>
      </c>
      <c r="V93" s="39" t="s">
        <v>3636</v>
      </c>
      <c r="W93" s="39" t="s">
        <v>3634</v>
      </c>
      <c r="X93" s="39" t="s">
        <v>3634</v>
      </c>
      <c r="Y93" s="39" t="s">
        <v>3636</v>
      </c>
      <c r="Z93" s="39" t="s">
        <v>3636</v>
      </c>
      <c r="AA93" s="41" t="s">
        <v>3666</v>
      </c>
    </row>
    <row r="94" spans="1:27" x14ac:dyDescent="0.3">
      <c r="A94" s="36" t="s">
        <v>1521</v>
      </c>
      <c r="B94" s="36" t="s">
        <v>3076</v>
      </c>
      <c r="C94" s="36" t="s">
        <v>1522</v>
      </c>
      <c r="D94" s="36" t="s">
        <v>1523</v>
      </c>
      <c r="E94" s="36" t="s">
        <v>1289</v>
      </c>
      <c r="F94" s="36" t="s">
        <v>1524</v>
      </c>
      <c r="G94" s="36" t="s">
        <v>3156</v>
      </c>
      <c r="H94" s="36" t="s">
        <v>3075</v>
      </c>
      <c r="I94" s="36">
        <v>0</v>
      </c>
      <c r="J94" s="36">
        <v>0</v>
      </c>
      <c r="K94" s="36">
        <v>0</v>
      </c>
      <c r="L94" s="36">
        <v>1</v>
      </c>
      <c r="M94" s="36">
        <v>3</v>
      </c>
      <c r="N94" s="36">
        <v>4</v>
      </c>
      <c r="O94" s="36">
        <v>5</v>
      </c>
      <c r="P94">
        <f>VLOOKUP($A94,'Item Detail'!$A$2:$G$495,7,0)</f>
        <v>4</v>
      </c>
      <c r="Q94" s="39" t="s">
        <v>3630</v>
      </c>
      <c r="R94" s="39" t="s">
        <v>3631</v>
      </c>
      <c r="S94" s="39" t="s">
        <v>3632</v>
      </c>
      <c r="T94" s="39" t="s">
        <v>3633</v>
      </c>
      <c r="U94" s="39" t="s">
        <v>3637</v>
      </c>
      <c r="V94" s="39" t="s">
        <v>3634</v>
      </c>
      <c r="W94" s="39" t="s">
        <v>3636</v>
      </c>
      <c r="X94" s="39" t="s">
        <v>3636</v>
      </c>
      <c r="Y94" s="39" t="s">
        <v>3636</v>
      </c>
      <c r="Z94" s="39" t="s">
        <v>3636</v>
      </c>
      <c r="AA94" t="s">
        <v>3665</v>
      </c>
    </row>
    <row r="95" spans="1:27" x14ac:dyDescent="0.3">
      <c r="A95" s="36" t="s">
        <v>476</v>
      </c>
      <c r="B95" s="36" t="s">
        <v>3157</v>
      </c>
      <c r="C95" s="36" t="s">
        <v>1528</v>
      </c>
      <c r="D95" s="36" t="s">
        <v>1529</v>
      </c>
      <c r="E95" s="36" t="s">
        <v>1530</v>
      </c>
      <c r="F95" s="36" t="s">
        <v>478</v>
      </c>
      <c r="G95" s="36" t="s">
        <v>3158</v>
      </c>
      <c r="H95" s="36" t="s">
        <v>3111</v>
      </c>
      <c r="I95" s="36">
        <v>0</v>
      </c>
      <c r="J95" s="36">
        <v>0</v>
      </c>
      <c r="K95" s="36">
        <v>2</v>
      </c>
      <c r="L95" s="36">
        <v>0</v>
      </c>
      <c r="M95" s="36">
        <v>2</v>
      </c>
      <c r="N95" s="36">
        <v>4</v>
      </c>
      <c r="O95" s="36">
        <v>4</v>
      </c>
      <c r="P95">
        <f>VLOOKUP($A95,'Item Detail'!$A$2:$G$495,7,0)</f>
        <v>4</v>
      </c>
      <c r="Q95" s="39" t="s">
        <v>3635</v>
      </c>
      <c r="R95" s="39" t="s">
        <v>3631</v>
      </c>
      <c r="S95" s="39" t="s">
        <v>3632</v>
      </c>
      <c r="T95" s="39" t="s">
        <v>3633</v>
      </c>
      <c r="U95" s="39" t="s">
        <v>3633</v>
      </c>
      <c r="V95" s="39" t="s">
        <v>3636</v>
      </c>
      <c r="W95" s="39" t="s">
        <v>3636</v>
      </c>
      <c r="X95" s="39" t="s">
        <v>3634</v>
      </c>
      <c r="Y95" s="39" t="s">
        <v>3636</v>
      </c>
      <c r="Z95" s="39" t="s">
        <v>3636</v>
      </c>
      <c r="AA95" s="41" t="s">
        <v>3666</v>
      </c>
    </row>
    <row r="96" spans="1:27" x14ac:dyDescent="0.3">
      <c r="A96" s="36" t="s">
        <v>392</v>
      </c>
      <c r="B96" s="36" t="s">
        <v>3142</v>
      </c>
      <c r="C96" s="36" t="s">
        <v>1510</v>
      </c>
      <c r="D96" s="36" t="s">
        <v>1511</v>
      </c>
      <c r="E96" s="36" t="s">
        <v>1403</v>
      </c>
      <c r="F96" s="36" t="s">
        <v>3143</v>
      </c>
      <c r="G96" s="36" t="s">
        <v>3159</v>
      </c>
      <c r="H96" s="36" t="s">
        <v>3111</v>
      </c>
      <c r="I96" s="36">
        <v>1</v>
      </c>
      <c r="J96" s="36">
        <v>0</v>
      </c>
      <c r="K96" s="36">
        <v>2</v>
      </c>
      <c r="L96" s="36">
        <v>1</v>
      </c>
      <c r="M96" s="36">
        <v>0</v>
      </c>
      <c r="N96" s="36">
        <v>4</v>
      </c>
      <c r="O96" s="36">
        <v>4</v>
      </c>
      <c r="P96">
        <f>VLOOKUP($A96,'Item Detail'!$A$2:$G$495,7,0)</f>
        <v>4</v>
      </c>
      <c r="Q96" s="39" t="s">
        <v>3635</v>
      </c>
      <c r="R96" s="39" t="s">
        <v>3631</v>
      </c>
      <c r="S96" s="39" t="s">
        <v>3632</v>
      </c>
      <c r="T96" s="39" t="s">
        <v>3633</v>
      </c>
      <c r="U96" s="39" t="s">
        <v>3633</v>
      </c>
      <c r="V96" s="39" t="s">
        <v>3634</v>
      </c>
      <c r="W96" s="39" t="s">
        <v>3636</v>
      </c>
      <c r="X96" s="39" t="s">
        <v>3636</v>
      </c>
      <c r="Y96" s="39" t="s">
        <v>3636</v>
      </c>
      <c r="Z96" s="39" t="s">
        <v>3636</v>
      </c>
      <c r="AA96" s="41" t="s">
        <v>3666</v>
      </c>
    </row>
    <row r="97" spans="1:27" x14ac:dyDescent="0.3">
      <c r="A97" s="36" t="s">
        <v>1613</v>
      </c>
      <c r="B97" s="36" t="s">
        <v>3076</v>
      </c>
      <c r="C97" s="36" t="s">
        <v>1614</v>
      </c>
      <c r="D97" s="36" t="s">
        <v>1308</v>
      </c>
      <c r="E97" s="36" t="s">
        <v>1615</v>
      </c>
      <c r="F97" s="36" t="s">
        <v>1616</v>
      </c>
      <c r="G97" s="36" t="s">
        <v>3160</v>
      </c>
      <c r="H97" s="36" t="s">
        <v>3067</v>
      </c>
      <c r="I97" s="36">
        <v>1</v>
      </c>
      <c r="J97" s="36">
        <v>0</v>
      </c>
      <c r="K97" s="36">
        <v>0</v>
      </c>
      <c r="L97" s="36">
        <v>0</v>
      </c>
      <c r="M97" s="36">
        <v>2</v>
      </c>
      <c r="N97" s="36">
        <v>3</v>
      </c>
      <c r="O97" s="36">
        <v>29</v>
      </c>
      <c r="P97">
        <f>VLOOKUP($A97,'Item Detail'!$A$2:$G$495,7,0)</f>
        <v>3</v>
      </c>
      <c r="Q97" s="39" t="s">
        <v>3630</v>
      </c>
      <c r="R97" s="39" t="s">
        <v>3631</v>
      </c>
      <c r="S97" s="39" t="s">
        <v>3632</v>
      </c>
      <c r="T97" s="39" t="s">
        <v>3633</v>
      </c>
      <c r="U97" s="39" t="s">
        <v>3633</v>
      </c>
      <c r="V97" s="39" t="s">
        <v>3634</v>
      </c>
      <c r="W97" s="39" t="s">
        <v>3634</v>
      </c>
      <c r="X97" s="39" t="s">
        <v>3634</v>
      </c>
      <c r="Y97" s="39" t="s">
        <v>3634</v>
      </c>
      <c r="Z97" s="39" t="s">
        <v>3634</v>
      </c>
      <c r="AA97" t="s">
        <v>3666</v>
      </c>
    </row>
    <row r="98" spans="1:27" x14ac:dyDescent="0.3">
      <c r="A98" s="36" t="s">
        <v>1045</v>
      </c>
      <c r="B98" s="36" t="s">
        <v>3078</v>
      </c>
      <c r="C98" s="36" t="s">
        <v>1562</v>
      </c>
      <c r="D98" s="36" t="s">
        <v>1563</v>
      </c>
      <c r="E98" s="36" t="s">
        <v>1403</v>
      </c>
      <c r="F98" s="36" t="s">
        <v>994</v>
      </c>
      <c r="G98" s="36" t="s">
        <v>3161</v>
      </c>
      <c r="H98" s="36" t="s">
        <v>3070</v>
      </c>
      <c r="I98" s="36">
        <v>1</v>
      </c>
      <c r="J98" s="36">
        <v>0</v>
      </c>
      <c r="K98" s="36">
        <v>0</v>
      </c>
      <c r="L98" s="36">
        <v>2</v>
      </c>
      <c r="M98" s="36">
        <v>0</v>
      </c>
      <c r="N98" s="36">
        <v>3</v>
      </c>
      <c r="O98" s="36">
        <v>19</v>
      </c>
      <c r="P98">
        <f>VLOOKUP($A98,'Item Detail'!$A$2:$G$495,7,0)</f>
        <v>3</v>
      </c>
      <c r="Q98" s="39" t="s">
        <v>3635</v>
      </c>
      <c r="R98" s="39" t="s">
        <v>3631</v>
      </c>
      <c r="S98" s="39" t="s">
        <v>3632</v>
      </c>
      <c r="T98" s="39" t="s">
        <v>3633</v>
      </c>
      <c r="U98" s="39" t="s">
        <v>3633</v>
      </c>
      <c r="V98" s="39" t="s">
        <v>3634</v>
      </c>
      <c r="W98" s="39" t="s">
        <v>3636</v>
      </c>
      <c r="X98" s="39" t="s">
        <v>3636</v>
      </c>
      <c r="Y98" s="39" t="s">
        <v>3636</v>
      </c>
      <c r="Z98" s="39" t="s">
        <v>3636</v>
      </c>
      <c r="AA98" t="s">
        <v>3668</v>
      </c>
    </row>
    <row r="99" spans="1:27" x14ac:dyDescent="0.3">
      <c r="A99" s="36" t="s">
        <v>1589</v>
      </c>
      <c r="B99" s="36" t="s">
        <v>3102</v>
      </c>
      <c r="C99" s="36" t="s">
        <v>1590</v>
      </c>
      <c r="D99" s="36" t="s">
        <v>1293</v>
      </c>
      <c r="E99" s="36" t="s">
        <v>1403</v>
      </c>
      <c r="F99" s="36" t="s">
        <v>998</v>
      </c>
      <c r="G99" s="36" t="s">
        <v>3162</v>
      </c>
      <c r="H99" s="36" t="s">
        <v>3075</v>
      </c>
      <c r="I99" s="36">
        <v>0</v>
      </c>
      <c r="J99" s="36">
        <v>0</v>
      </c>
      <c r="K99" s="36">
        <v>0</v>
      </c>
      <c r="L99" s="36">
        <v>3</v>
      </c>
      <c r="M99" s="36">
        <v>0</v>
      </c>
      <c r="N99" s="36">
        <v>3</v>
      </c>
      <c r="O99" s="36">
        <v>12</v>
      </c>
      <c r="P99">
        <f>VLOOKUP($A99,'Item Detail'!$A$2:$G$495,7,0)</f>
        <v>3</v>
      </c>
      <c r="Q99" s="39" t="s">
        <v>3630</v>
      </c>
      <c r="R99" s="39" t="s">
        <v>3631</v>
      </c>
      <c r="S99" s="39" t="s">
        <v>3632</v>
      </c>
      <c r="T99" s="39" t="s">
        <v>3633</v>
      </c>
      <c r="U99" s="39" t="s">
        <v>3633</v>
      </c>
      <c r="V99" s="39" t="s">
        <v>3634</v>
      </c>
      <c r="W99" s="39" t="s">
        <v>3636</v>
      </c>
      <c r="X99" s="39" t="s">
        <v>3634</v>
      </c>
      <c r="Y99" s="39" t="s">
        <v>3634</v>
      </c>
      <c r="Z99" s="39" t="s">
        <v>3636</v>
      </c>
      <c r="AA99" t="s">
        <v>3668</v>
      </c>
    </row>
    <row r="100" spans="1:27" x14ac:dyDescent="0.3">
      <c r="A100" s="36" t="s">
        <v>1136</v>
      </c>
      <c r="B100" s="36" t="s">
        <v>3102</v>
      </c>
      <c r="C100" s="36" t="s">
        <v>1550</v>
      </c>
      <c r="D100" s="36" t="s">
        <v>1551</v>
      </c>
      <c r="E100" s="36" t="s">
        <v>1403</v>
      </c>
      <c r="F100" s="36" t="s">
        <v>998</v>
      </c>
      <c r="G100" s="36" t="s">
        <v>3163</v>
      </c>
      <c r="H100" s="36" t="s">
        <v>3070</v>
      </c>
      <c r="I100" s="36">
        <v>1</v>
      </c>
      <c r="J100" s="36">
        <v>0</v>
      </c>
      <c r="K100" s="36">
        <v>1</v>
      </c>
      <c r="L100" s="36">
        <v>1</v>
      </c>
      <c r="M100" s="36">
        <v>0</v>
      </c>
      <c r="N100" s="36">
        <v>3</v>
      </c>
      <c r="O100" s="36">
        <v>11</v>
      </c>
      <c r="P100">
        <f>VLOOKUP($A100,'Item Detail'!$A$2:$G$495,7,0)</f>
        <v>3</v>
      </c>
      <c r="Q100" s="39" t="s">
        <v>3635</v>
      </c>
      <c r="R100" s="39" t="s">
        <v>3631</v>
      </c>
      <c r="S100" s="39" t="s">
        <v>3632</v>
      </c>
      <c r="T100" s="39" t="s">
        <v>3633</v>
      </c>
      <c r="U100" s="39" t="s">
        <v>3633</v>
      </c>
      <c r="V100" s="39" t="s">
        <v>3634</v>
      </c>
      <c r="W100" s="39" t="s">
        <v>3636</v>
      </c>
      <c r="X100" s="39" t="s">
        <v>3636</v>
      </c>
      <c r="Y100" s="39" t="s">
        <v>3636</v>
      </c>
      <c r="Z100" s="39" t="s">
        <v>3636</v>
      </c>
      <c r="AA100" t="s">
        <v>3668</v>
      </c>
    </row>
    <row r="101" spans="1:27" x14ac:dyDescent="0.3">
      <c r="A101" s="36" t="s">
        <v>1585</v>
      </c>
      <c r="B101" s="36" t="s">
        <v>3073</v>
      </c>
      <c r="C101" s="36" t="s">
        <v>1586</v>
      </c>
      <c r="D101" s="36" t="s">
        <v>1293</v>
      </c>
      <c r="E101" s="36" t="s">
        <v>1403</v>
      </c>
      <c r="F101" s="36" t="s">
        <v>1587</v>
      </c>
      <c r="G101" s="36" t="s">
        <v>3164</v>
      </c>
      <c r="H101" s="36" t="s">
        <v>3066</v>
      </c>
      <c r="I101" s="36">
        <v>1</v>
      </c>
      <c r="J101" s="36">
        <v>0</v>
      </c>
      <c r="K101" s="36">
        <v>0</v>
      </c>
      <c r="L101" s="36">
        <v>2</v>
      </c>
      <c r="M101" s="36">
        <v>0</v>
      </c>
      <c r="N101" s="36">
        <v>3</v>
      </c>
      <c r="O101" s="36">
        <v>9</v>
      </c>
      <c r="P101">
        <f>VLOOKUP($A101,'Item Detail'!$A$2:$G$495,7,0)</f>
        <v>3</v>
      </c>
      <c r="Q101" s="39" t="s">
        <v>3630</v>
      </c>
      <c r="R101" s="39" t="s">
        <v>3631</v>
      </c>
      <c r="S101" s="39" t="s">
        <v>3632</v>
      </c>
      <c r="T101" s="39" t="s">
        <v>3633</v>
      </c>
      <c r="U101" s="39" t="s">
        <v>3637</v>
      </c>
      <c r="V101" s="39" t="s">
        <v>3634</v>
      </c>
      <c r="W101" s="39" t="s">
        <v>3634</v>
      </c>
      <c r="X101" s="39" t="s">
        <v>3634</v>
      </c>
      <c r="Y101" s="39" t="s">
        <v>3634</v>
      </c>
      <c r="Z101" s="39" t="s">
        <v>3634</v>
      </c>
      <c r="AA101" t="s">
        <v>3666</v>
      </c>
    </row>
    <row r="102" spans="1:27" x14ac:dyDescent="0.3">
      <c r="A102" s="36" t="s">
        <v>1553</v>
      </c>
      <c r="B102" s="36" t="s">
        <v>3093</v>
      </c>
      <c r="C102" s="36" t="s">
        <v>1554</v>
      </c>
      <c r="D102" s="36" t="s">
        <v>1399</v>
      </c>
      <c r="E102" s="36" t="s">
        <v>1519</v>
      </c>
      <c r="F102" s="36" t="s">
        <v>3165</v>
      </c>
      <c r="G102" s="36" t="s">
        <v>3166</v>
      </c>
      <c r="H102" s="36" t="s">
        <v>3067</v>
      </c>
      <c r="I102" s="36">
        <v>0</v>
      </c>
      <c r="J102" s="36">
        <v>0</v>
      </c>
      <c r="K102" s="36">
        <v>3</v>
      </c>
      <c r="L102" s="36">
        <v>0</v>
      </c>
      <c r="M102" s="36">
        <v>0</v>
      </c>
      <c r="N102" s="36">
        <v>3</v>
      </c>
      <c r="O102" s="36">
        <v>8</v>
      </c>
      <c r="P102">
        <f>VLOOKUP($A102,'Item Detail'!$A$2:$G$495,7,0)</f>
        <v>3</v>
      </c>
      <c r="Q102" s="39" t="s">
        <v>3630</v>
      </c>
      <c r="R102" s="39" t="s">
        <v>3631</v>
      </c>
      <c r="S102" s="39" t="s">
        <v>3632</v>
      </c>
      <c r="T102" s="39" t="s">
        <v>3633</v>
      </c>
      <c r="U102" s="39" t="s">
        <v>3637</v>
      </c>
      <c r="V102" s="39" t="s">
        <v>3634</v>
      </c>
      <c r="W102" s="39" t="s">
        <v>3634</v>
      </c>
      <c r="X102" s="39" t="s">
        <v>3634</v>
      </c>
      <c r="Y102" s="39" t="s">
        <v>3634</v>
      </c>
      <c r="Z102" s="39" t="s">
        <v>3634</v>
      </c>
      <c r="AA102" t="s">
        <v>3666</v>
      </c>
    </row>
    <row r="103" spans="1:27" x14ac:dyDescent="0.3">
      <c r="A103" s="36" t="s">
        <v>548</v>
      </c>
      <c r="B103" s="36" t="s">
        <v>3068</v>
      </c>
      <c r="C103" s="36" t="s">
        <v>1571</v>
      </c>
      <c r="D103" s="36" t="s">
        <v>1572</v>
      </c>
      <c r="E103" s="36" t="s">
        <v>1325</v>
      </c>
      <c r="F103" s="36" t="s">
        <v>411</v>
      </c>
      <c r="G103" s="36" t="s">
        <v>3167</v>
      </c>
      <c r="H103" s="36" t="s">
        <v>3111</v>
      </c>
      <c r="I103" s="36">
        <v>0</v>
      </c>
      <c r="J103" s="36">
        <v>0</v>
      </c>
      <c r="K103" s="36">
        <v>2</v>
      </c>
      <c r="L103" s="36">
        <v>1</v>
      </c>
      <c r="M103" s="36">
        <v>0</v>
      </c>
      <c r="N103" s="36">
        <v>3</v>
      </c>
      <c r="O103" s="36">
        <v>7</v>
      </c>
      <c r="P103">
        <f>VLOOKUP($A103,'Item Detail'!$A$2:$G$495,7,0)</f>
        <v>3</v>
      </c>
      <c r="Q103" s="39" t="s">
        <v>3635</v>
      </c>
      <c r="R103" s="39" t="s">
        <v>3631</v>
      </c>
      <c r="S103" s="39" t="s">
        <v>3632</v>
      </c>
      <c r="T103" s="39" t="s">
        <v>3633</v>
      </c>
      <c r="U103" s="39" t="s">
        <v>3633</v>
      </c>
      <c r="V103" s="39" t="s">
        <v>3634</v>
      </c>
      <c r="W103" s="39" t="s">
        <v>3636</v>
      </c>
      <c r="X103" s="39" t="s">
        <v>3636</v>
      </c>
      <c r="Y103" s="39" t="s">
        <v>3636</v>
      </c>
      <c r="Z103" s="39" t="s">
        <v>3636</v>
      </c>
      <c r="AA103" s="41" t="s">
        <v>3666</v>
      </c>
    </row>
    <row r="104" spans="1:27" x14ac:dyDescent="0.3">
      <c r="A104" s="36" t="s">
        <v>1592</v>
      </c>
      <c r="B104" s="36" t="s">
        <v>3119</v>
      </c>
      <c r="C104" s="36" t="s">
        <v>1593</v>
      </c>
      <c r="D104" s="36" t="s">
        <v>1419</v>
      </c>
      <c r="E104" s="36" t="s">
        <v>1314</v>
      </c>
      <c r="F104" s="36" t="s">
        <v>3168</v>
      </c>
      <c r="G104" s="36" t="s">
        <v>3169</v>
      </c>
      <c r="H104" s="36" t="s">
        <v>3066</v>
      </c>
      <c r="I104" s="36">
        <v>0</v>
      </c>
      <c r="J104" s="36">
        <v>1</v>
      </c>
      <c r="K104" s="36">
        <v>2</v>
      </c>
      <c r="L104" s="36">
        <v>0</v>
      </c>
      <c r="M104" s="36">
        <v>0</v>
      </c>
      <c r="N104" s="36">
        <v>3</v>
      </c>
      <c r="O104" s="36">
        <v>7</v>
      </c>
      <c r="P104">
        <f>VLOOKUP($A104,'Item Detail'!$A$2:$G$495,7,0)</f>
        <v>3</v>
      </c>
      <c r="Q104" s="39" t="s">
        <v>3630</v>
      </c>
      <c r="R104" s="39" t="s">
        <v>3631</v>
      </c>
      <c r="S104" s="39" t="s">
        <v>3632</v>
      </c>
      <c r="T104" s="39" t="s">
        <v>3633</v>
      </c>
      <c r="U104" s="39" t="s">
        <v>3637</v>
      </c>
      <c r="V104" s="39" t="s">
        <v>3634</v>
      </c>
      <c r="W104" s="39" t="s">
        <v>3634</v>
      </c>
      <c r="X104" s="39" t="s">
        <v>3634</v>
      </c>
      <c r="Y104" s="39" t="s">
        <v>3634</v>
      </c>
      <c r="Z104" s="39" t="s">
        <v>3634</v>
      </c>
      <c r="AA104" t="s">
        <v>3666</v>
      </c>
    </row>
    <row r="105" spans="1:27" x14ac:dyDescent="0.3">
      <c r="A105" s="36" t="s">
        <v>1606</v>
      </c>
      <c r="B105" s="36" t="s">
        <v>3071</v>
      </c>
      <c r="C105" s="36" t="s">
        <v>1607</v>
      </c>
      <c r="D105" s="36" t="s">
        <v>1293</v>
      </c>
      <c r="E105" s="36" t="s">
        <v>1325</v>
      </c>
      <c r="F105" s="36" t="s">
        <v>757</v>
      </c>
      <c r="G105" s="36" t="s">
        <v>3170</v>
      </c>
      <c r="H105" s="36" t="s">
        <v>3075</v>
      </c>
      <c r="I105" s="36">
        <v>0</v>
      </c>
      <c r="J105" s="36">
        <v>0</v>
      </c>
      <c r="K105" s="36">
        <v>1</v>
      </c>
      <c r="L105" s="36">
        <v>2</v>
      </c>
      <c r="M105" s="36">
        <v>0</v>
      </c>
      <c r="N105" s="36">
        <v>3</v>
      </c>
      <c r="O105" s="36">
        <v>7</v>
      </c>
      <c r="P105">
        <f>VLOOKUP($A105,'Item Detail'!$A$2:$G$495,7,0)</f>
        <v>3</v>
      </c>
      <c r="Q105" s="39" t="s">
        <v>3630</v>
      </c>
      <c r="R105" s="39" t="s">
        <v>3631</v>
      </c>
      <c r="S105" s="39" t="s">
        <v>3632</v>
      </c>
      <c r="T105" s="39" t="s">
        <v>3633</v>
      </c>
      <c r="U105" s="39" t="s">
        <v>3637</v>
      </c>
      <c r="V105" s="39" t="s">
        <v>3634</v>
      </c>
      <c r="W105" s="39" t="s">
        <v>3636</v>
      </c>
      <c r="X105" s="39" t="s">
        <v>3636</v>
      </c>
      <c r="Y105" s="39" t="s">
        <v>3636</v>
      </c>
      <c r="Z105" s="39" t="s">
        <v>3636</v>
      </c>
      <c r="AA105" t="s">
        <v>3665</v>
      </c>
    </row>
    <row r="106" spans="1:27" x14ac:dyDescent="0.3">
      <c r="A106" s="36" t="s">
        <v>1556</v>
      </c>
      <c r="B106" s="36" t="s">
        <v>3083</v>
      </c>
      <c r="C106" s="36" t="s">
        <v>1557</v>
      </c>
      <c r="D106" s="36" t="s">
        <v>1558</v>
      </c>
      <c r="E106" s="36" t="s">
        <v>1403</v>
      </c>
      <c r="F106" s="36" t="s">
        <v>619</v>
      </c>
      <c r="G106" s="36" t="s">
        <v>3171</v>
      </c>
      <c r="H106" s="36" t="s">
        <v>3066</v>
      </c>
      <c r="I106" s="36">
        <v>1</v>
      </c>
      <c r="J106" s="36">
        <v>0</v>
      </c>
      <c r="K106" s="36">
        <v>0</v>
      </c>
      <c r="L106" s="36">
        <v>0</v>
      </c>
      <c r="M106" s="36">
        <v>0</v>
      </c>
      <c r="N106" s="36">
        <v>1</v>
      </c>
      <c r="O106" s="36">
        <v>2</v>
      </c>
      <c r="P106">
        <f>VLOOKUP($A106,'Item Detail'!$A$2:$G$495,7,0)</f>
        <v>3</v>
      </c>
      <c r="Q106" s="39" t="s">
        <v>3630</v>
      </c>
      <c r="R106" s="39" t="s">
        <v>3631</v>
      </c>
      <c r="S106" s="39" t="s">
        <v>3632</v>
      </c>
      <c r="T106" s="39" t="s">
        <v>3633</v>
      </c>
      <c r="U106" s="39" t="s">
        <v>3633</v>
      </c>
      <c r="V106" s="39" t="s">
        <v>3634</v>
      </c>
      <c r="W106" s="39" t="s">
        <v>3634</v>
      </c>
      <c r="X106" s="39" t="s">
        <v>3636</v>
      </c>
      <c r="Y106" s="39" t="s">
        <v>3634</v>
      </c>
      <c r="Z106" s="39" t="s">
        <v>3636</v>
      </c>
      <c r="AA106" t="s">
        <v>3666</v>
      </c>
    </row>
    <row r="107" spans="1:27" x14ac:dyDescent="0.3">
      <c r="A107" s="36" t="s">
        <v>1556</v>
      </c>
      <c r="B107" s="36" t="s">
        <v>3083</v>
      </c>
      <c r="C107" s="36" t="s">
        <v>1557</v>
      </c>
      <c r="D107" s="36" t="s">
        <v>1558</v>
      </c>
      <c r="E107" s="36" t="s">
        <v>1403</v>
      </c>
      <c r="F107" s="36" t="s">
        <v>619</v>
      </c>
      <c r="G107" s="36" t="s">
        <v>3171</v>
      </c>
      <c r="H107" s="36" t="s">
        <v>3075</v>
      </c>
      <c r="I107" s="36">
        <v>0</v>
      </c>
      <c r="J107" s="36">
        <v>0</v>
      </c>
      <c r="K107" s="36">
        <v>0</v>
      </c>
      <c r="L107" s="36">
        <v>0</v>
      </c>
      <c r="M107" s="36">
        <v>2</v>
      </c>
      <c r="N107" s="36">
        <v>2</v>
      </c>
      <c r="O107" s="36">
        <v>4</v>
      </c>
      <c r="P107">
        <f>VLOOKUP($A107,'Item Detail'!$A$2:$G$495,7,0)</f>
        <v>3</v>
      </c>
      <c r="Q107" s="39" t="s">
        <v>3630</v>
      </c>
      <c r="R107" s="39" t="s">
        <v>3631</v>
      </c>
      <c r="S107" s="39" t="s">
        <v>3632</v>
      </c>
      <c r="T107" s="39" t="s">
        <v>3633</v>
      </c>
      <c r="U107" s="39" t="s">
        <v>3633</v>
      </c>
      <c r="V107" s="39" t="s">
        <v>3634</v>
      </c>
      <c r="W107" s="39" t="s">
        <v>3634</v>
      </c>
      <c r="X107" s="39" t="s">
        <v>3636</v>
      </c>
      <c r="Y107" s="39" t="s">
        <v>3634</v>
      </c>
      <c r="Z107" s="39" t="s">
        <v>3636</v>
      </c>
      <c r="AA107" t="s">
        <v>3665</v>
      </c>
    </row>
    <row r="108" spans="1:27" x14ac:dyDescent="0.3">
      <c r="A108" s="36" t="s">
        <v>1601</v>
      </c>
      <c r="B108" s="36" t="s">
        <v>3071</v>
      </c>
      <c r="C108" s="36" t="s">
        <v>1602</v>
      </c>
      <c r="D108" s="36" t="s">
        <v>1603</v>
      </c>
      <c r="E108" s="36" t="s">
        <v>1604</v>
      </c>
      <c r="F108" s="36" t="s">
        <v>3116</v>
      </c>
      <c r="G108" s="36" t="s">
        <v>3172</v>
      </c>
      <c r="H108" s="36" t="s">
        <v>3067</v>
      </c>
      <c r="I108" s="36">
        <v>0</v>
      </c>
      <c r="J108" s="36">
        <v>0</v>
      </c>
      <c r="K108" s="36">
        <v>0</v>
      </c>
      <c r="L108" s="36">
        <v>3</v>
      </c>
      <c r="M108" s="36">
        <v>0</v>
      </c>
      <c r="N108" s="36">
        <v>3</v>
      </c>
      <c r="O108" s="36">
        <v>6</v>
      </c>
      <c r="P108">
        <f>VLOOKUP($A108,'Item Detail'!$A$2:$G$495,7,0)</f>
        <v>3</v>
      </c>
      <c r="Q108" s="39" t="s">
        <v>3630</v>
      </c>
      <c r="R108" s="39" t="s">
        <v>3631</v>
      </c>
      <c r="S108" s="39" t="s">
        <v>3632</v>
      </c>
      <c r="T108" s="39" t="s">
        <v>3633</v>
      </c>
      <c r="U108" s="39" t="s">
        <v>3637</v>
      </c>
      <c r="V108" s="39" t="s">
        <v>3634</v>
      </c>
      <c r="W108" s="39" t="s">
        <v>3634</v>
      </c>
      <c r="X108" s="39" t="s">
        <v>3634</v>
      </c>
      <c r="Y108" s="39" t="s">
        <v>3634</v>
      </c>
      <c r="Z108" s="39" t="s">
        <v>3634</v>
      </c>
      <c r="AA108" t="s">
        <v>3666</v>
      </c>
    </row>
    <row r="109" spans="1:27" x14ac:dyDescent="0.3">
      <c r="A109" s="36" t="s">
        <v>1581</v>
      </c>
      <c r="B109" s="36" t="s">
        <v>3076</v>
      </c>
      <c r="C109" s="36" t="s">
        <v>1582</v>
      </c>
      <c r="D109" s="36" t="s">
        <v>1293</v>
      </c>
      <c r="E109" s="36" t="s">
        <v>1403</v>
      </c>
      <c r="F109" s="36" t="s">
        <v>1438</v>
      </c>
      <c r="G109" s="36" t="s">
        <v>3173</v>
      </c>
      <c r="H109" s="36" t="s">
        <v>3066</v>
      </c>
      <c r="I109" s="36">
        <v>2</v>
      </c>
      <c r="J109" s="36">
        <v>0</v>
      </c>
      <c r="K109" s="36">
        <v>0</v>
      </c>
      <c r="L109" s="36">
        <v>0</v>
      </c>
      <c r="M109" s="36">
        <v>0</v>
      </c>
      <c r="N109" s="36">
        <v>2</v>
      </c>
      <c r="O109" s="36">
        <v>5</v>
      </c>
      <c r="P109">
        <f>VLOOKUP($A109,'Item Detail'!$A$2:$G$495,7,0)</f>
        <v>3</v>
      </c>
      <c r="Q109" s="39" t="s">
        <v>3642</v>
      </c>
      <c r="R109" s="39" t="s">
        <v>3631</v>
      </c>
      <c r="S109" s="39" t="s">
        <v>3632</v>
      </c>
      <c r="T109" s="39" t="s">
        <v>3633</v>
      </c>
      <c r="U109" s="39" t="s">
        <v>3633</v>
      </c>
      <c r="V109" s="39" t="s">
        <v>3634</v>
      </c>
      <c r="W109" s="39" t="s">
        <v>3636</v>
      </c>
      <c r="X109" s="39" t="s">
        <v>3636</v>
      </c>
      <c r="Y109" s="39" t="s">
        <v>3636</v>
      </c>
      <c r="Z109" s="39" t="s">
        <v>3636</v>
      </c>
      <c r="AA109" t="s">
        <v>3666</v>
      </c>
    </row>
    <row r="110" spans="1:27" x14ac:dyDescent="0.3">
      <c r="A110" s="36" t="s">
        <v>1581</v>
      </c>
      <c r="B110" s="36" t="s">
        <v>3076</v>
      </c>
      <c r="C110" s="36" t="s">
        <v>1582</v>
      </c>
      <c r="D110" s="36" t="s">
        <v>1293</v>
      </c>
      <c r="E110" s="36" t="s">
        <v>1403</v>
      </c>
      <c r="F110" s="36" t="s">
        <v>1438</v>
      </c>
      <c r="G110" s="36" t="s">
        <v>3173</v>
      </c>
      <c r="H110" s="36" t="s">
        <v>3075</v>
      </c>
      <c r="I110" s="36">
        <v>0</v>
      </c>
      <c r="J110" s="36">
        <v>0</v>
      </c>
      <c r="K110" s="36">
        <v>0</v>
      </c>
      <c r="L110" s="36">
        <v>0</v>
      </c>
      <c r="M110" s="36">
        <v>1</v>
      </c>
      <c r="N110" s="36">
        <v>1</v>
      </c>
      <c r="O110" s="36">
        <v>1</v>
      </c>
      <c r="P110">
        <f>VLOOKUP($A110,'Item Detail'!$A$2:$G$495,7,0)</f>
        <v>3</v>
      </c>
      <c r="Q110" s="39" t="s">
        <v>3642</v>
      </c>
      <c r="R110" s="39" t="s">
        <v>3631</v>
      </c>
      <c r="S110" s="39" t="s">
        <v>3632</v>
      </c>
      <c r="T110" s="39" t="s">
        <v>3633</v>
      </c>
      <c r="U110" s="39" t="s">
        <v>3633</v>
      </c>
      <c r="V110" s="39" t="s">
        <v>3634</v>
      </c>
      <c r="W110" s="39" t="s">
        <v>3636</v>
      </c>
      <c r="X110" s="39" t="s">
        <v>3636</v>
      </c>
      <c r="Y110" s="39" t="s">
        <v>3636</v>
      </c>
      <c r="Z110" s="39" t="s">
        <v>3636</v>
      </c>
      <c r="AA110" t="s">
        <v>3665</v>
      </c>
    </row>
    <row r="111" spans="1:27" x14ac:dyDescent="0.3">
      <c r="A111" s="36" t="s">
        <v>366</v>
      </c>
      <c r="B111" s="36" t="s">
        <v>3068</v>
      </c>
      <c r="C111" s="36" t="s">
        <v>1574</v>
      </c>
      <c r="D111" s="36" t="s">
        <v>1575</v>
      </c>
      <c r="E111" s="36" t="s">
        <v>1576</v>
      </c>
      <c r="F111" s="36" t="s">
        <v>370</v>
      </c>
      <c r="G111" s="36" t="s">
        <v>3174</v>
      </c>
      <c r="H111" s="36" t="s">
        <v>3111</v>
      </c>
      <c r="I111" s="36">
        <v>0</v>
      </c>
      <c r="J111" s="36">
        <v>0</v>
      </c>
      <c r="K111" s="36">
        <v>1</v>
      </c>
      <c r="L111" s="36">
        <v>2</v>
      </c>
      <c r="M111" s="36">
        <v>0</v>
      </c>
      <c r="N111" s="36">
        <v>3</v>
      </c>
      <c r="O111" s="36">
        <v>6</v>
      </c>
      <c r="P111">
        <f>VLOOKUP($A111,'Item Detail'!$A$2:$G$495,7,0)</f>
        <v>3</v>
      </c>
      <c r="Q111" s="39" t="s">
        <v>3635</v>
      </c>
      <c r="R111" s="39" t="s">
        <v>3631</v>
      </c>
      <c r="S111" s="39" t="s">
        <v>3632</v>
      </c>
      <c r="T111" s="39" t="s">
        <v>3633</v>
      </c>
      <c r="U111" s="39" t="s">
        <v>3633</v>
      </c>
      <c r="V111" s="39" t="s">
        <v>3634</v>
      </c>
      <c r="W111" s="39" t="s">
        <v>3636</v>
      </c>
      <c r="X111" s="39" t="s">
        <v>3636</v>
      </c>
      <c r="Y111" s="39" t="s">
        <v>3634</v>
      </c>
      <c r="Z111" s="39" t="s">
        <v>3636</v>
      </c>
      <c r="AA111" s="41" t="s">
        <v>3666</v>
      </c>
    </row>
    <row r="112" spans="1:27" x14ac:dyDescent="0.3">
      <c r="A112" s="36" t="s">
        <v>1596</v>
      </c>
      <c r="B112" s="36" t="s">
        <v>3119</v>
      </c>
      <c r="C112" s="36" t="s">
        <v>1597</v>
      </c>
      <c r="D112" s="36" t="s">
        <v>1598</v>
      </c>
      <c r="E112" s="36" t="s">
        <v>1599</v>
      </c>
      <c r="F112" s="36" t="s">
        <v>1600</v>
      </c>
      <c r="G112" s="36" t="s">
        <v>3175</v>
      </c>
      <c r="H112" s="36" t="s">
        <v>3075</v>
      </c>
      <c r="I112" s="36">
        <v>0</v>
      </c>
      <c r="J112" s="36">
        <v>0</v>
      </c>
      <c r="K112" s="36">
        <v>0</v>
      </c>
      <c r="L112" s="36">
        <v>2</v>
      </c>
      <c r="M112" s="36">
        <v>1</v>
      </c>
      <c r="N112" s="36">
        <v>3</v>
      </c>
      <c r="O112" s="36">
        <v>5</v>
      </c>
      <c r="P112">
        <f>VLOOKUP($A112,'Item Detail'!$A$2:$G$495,7,0)</f>
        <v>3</v>
      </c>
      <c r="Q112" s="39" t="s">
        <v>3630</v>
      </c>
      <c r="R112" s="39" t="s">
        <v>3631</v>
      </c>
      <c r="S112" s="39" t="s">
        <v>3632</v>
      </c>
      <c r="T112" s="39" t="s">
        <v>3633</v>
      </c>
      <c r="U112" s="39" t="s">
        <v>3633</v>
      </c>
      <c r="V112" s="39" t="s">
        <v>3634</v>
      </c>
      <c r="W112" s="39" t="s">
        <v>3634</v>
      </c>
      <c r="X112" s="39" t="s">
        <v>3634</v>
      </c>
      <c r="Y112" s="39" t="s">
        <v>3636</v>
      </c>
      <c r="Z112" s="39" t="s">
        <v>3636</v>
      </c>
      <c r="AA112" t="s">
        <v>3665</v>
      </c>
    </row>
    <row r="113" spans="1:27" x14ac:dyDescent="0.3">
      <c r="A113" s="36" t="s">
        <v>1544</v>
      </c>
      <c r="B113" s="36" t="s">
        <v>3078</v>
      </c>
      <c r="C113" s="36" t="s">
        <v>1545</v>
      </c>
      <c r="D113" s="36" t="s">
        <v>1546</v>
      </c>
      <c r="E113" s="36" t="s">
        <v>1547</v>
      </c>
      <c r="F113" s="36" t="s">
        <v>1548</v>
      </c>
      <c r="G113" s="36" t="s">
        <v>3176</v>
      </c>
      <c r="H113" s="36" t="s">
        <v>3075</v>
      </c>
      <c r="I113" s="36">
        <v>0</v>
      </c>
      <c r="J113" s="36">
        <v>0</v>
      </c>
      <c r="K113" s="36">
        <v>2</v>
      </c>
      <c r="L113" s="36">
        <v>0</v>
      </c>
      <c r="M113" s="36">
        <v>1</v>
      </c>
      <c r="N113" s="36">
        <v>3</v>
      </c>
      <c r="O113" s="36">
        <v>5</v>
      </c>
      <c r="P113">
        <f>VLOOKUP($A113,'Item Detail'!$A$2:$G$495,7,0)</f>
        <v>3</v>
      </c>
      <c r="Q113" s="39" t="s">
        <v>3645</v>
      </c>
      <c r="R113" s="39" t="s">
        <v>3631</v>
      </c>
      <c r="S113" s="39" t="s">
        <v>3632</v>
      </c>
      <c r="T113" s="39" t="s">
        <v>3633</v>
      </c>
      <c r="U113" s="39" t="s">
        <v>3633</v>
      </c>
      <c r="V113" s="39" t="s">
        <v>3634</v>
      </c>
      <c r="W113" s="39" t="s">
        <v>3636</v>
      </c>
      <c r="X113" s="39" t="s">
        <v>3636</v>
      </c>
      <c r="Y113" s="39" t="s">
        <v>3636</v>
      </c>
      <c r="Z113" s="39" t="s">
        <v>3636</v>
      </c>
      <c r="AA113" t="s">
        <v>3665</v>
      </c>
    </row>
    <row r="114" spans="1:27" x14ac:dyDescent="0.3">
      <c r="A114" s="36" t="s">
        <v>1578</v>
      </c>
      <c r="B114" s="36" t="s">
        <v>3098</v>
      </c>
      <c r="C114" s="36" t="s">
        <v>1541</v>
      </c>
      <c r="D114" s="36" t="s">
        <v>1579</v>
      </c>
      <c r="E114" s="36" t="s">
        <v>1542</v>
      </c>
      <c r="F114" s="36" t="s">
        <v>442</v>
      </c>
      <c r="G114" s="36" t="s">
        <v>3177</v>
      </c>
      <c r="H114" s="36" t="s">
        <v>3067</v>
      </c>
      <c r="I114" s="36">
        <v>0</v>
      </c>
      <c r="J114" s="36">
        <v>0</v>
      </c>
      <c r="K114" s="36">
        <v>3</v>
      </c>
      <c r="L114" s="36">
        <v>0</v>
      </c>
      <c r="M114" s="36">
        <v>0</v>
      </c>
      <c r="N114" s="36">
        <v>3</v>
      </c>
      <c r="O114" s="36">
        <v>5</v>
      </c>
      <c r="P114">
        <f>VLOOKUP($A114,'Item Detail'!$A$2:$G$495,7,0)</f>
        <v>3</v>
      </c>
      <c r="Q114" s="39" t="s">
        <v>3630</v>
      </c>
      <c r="R114" s="39" t="s">
        <v>3631</v>
      </c>
      <c r="S114" s="39" t="s">
        <v>3632</v>
      </c>
      <c r="T114" s="39" t="s">
        <v>3633</v>
      </c>
      <c r="U114" s="39" t="s">
        <v>3646</v>
      </c>
      <c r="V114" s="39" t="s">
        <v>3634</v>
      </c>
      <c r="W114" s="39" t="s">
        <v>3634</v>
      </c>
      <c r="X114" s="39" t="s">
        <v>3634</v>
      </c>
      <c r="Y114" s="39" t="s">
        <v>3634</v>
      </c>
      <c r="Z114" s="39" t="s">
        <v>3634</v>
      </c>
      <c r="AA114" t="s">
        <v>3666</v>
      </c>
    </row>
    <row r="115" spans="1:27" x14ac:dyDescent="0.3">
      <c r="A115" s="36" t="s">
        <v>1108</v>
      </c>
      <c r="B115" s="36" t="s">
        <v>3081</v>
      </c>
      <c r="C115" s="36" t="s">
        <v>1565</v>
      </c>
      <c r="D115" s="36" t="s">
        <v>1324</v>
      </c>
      <c r="E115" s="36" t="s">
        <v>1325</v>
      </c>
      <c r="F115" s="36" t="s">
        <v>733</v>
      </c>
      <c r="G115" s="36" t="s">
        <v>3178</v>
      </c>
      <c r="H115" s="36" t="s">
        <v>3070</v>
      </c>
      <c r="I115" s="36">
        <v>1</v>
      </c>
      <c r="J115" s="36">
        <v>0</v>
      </c>
      <c r="K115" s="36">
        <v>1</v>
      </c>
      <c r="L115" s="36">
        <v>0</v>
      </c>
      <c r="M115" s="36">
        <v>1</v>
      </c>
      <c r="N115" s="36">
        <v>3</v>
      </c>
      <c r="O115" s="36">
        <v>5</v>
      </c>
      <c r="P115">
        <f>VLOOKUP($A115,'Item Detail'!$A$2:$G$495,7,0)</f>
        <v>3</v>
      </c>
      <c r="Q115" s="39" t="s">
        <v>3635</v>
      </c>
      <c r="R115" s="39" t="s">
        <v>3631</v>
      </c>
      <c r="S115" s="39" t="s">
        <v>3632</v>
      </c>
      <c r="T115" s="39" t="s">
        <v>3633</v>
      </c>
      <c r="U115" s="39" t="s">
        <v>3633</v>
      </c>
      <c r="V115" s="39" t="s">
        <v>3634</v>
      </c>
      <c r="W115" s="39" t="s">
        <v>3636</v>
      </c>
      <c r="X115" s="39" t="s">
        <v>3636</v>
      </c>
      <c r="Y115" s="39" t="s">
        <v>3636</v>
      </c>
      <c r="Z115" s="39" t="s">
        <v>3636</v>
      </c>
      <c r="AA115" t="s">
        <v>3668</v>
      </c>
    </row>
    <row r="116" spans="1:27" x14ac:dyDescent="0.3">
      <c r="A116" s="36" t="s">
        <v>415</v>
      </c>
      <c r="B116" s="36" t="s">
        <v>3093</v>
      </c>
      <c r="C116" s="36" t="s">
        <v>1618</v>
      </c>
      <c r="D116" s="36" t="s">
        <v>1293</v>
      </c>
      <c r="E116" s="36" t="s">
        <v>1619</v>
      </c>
      <c r="F116" s="36" t="s">
        <v>417</v>
      </c>
      <c r="G116" s="36" t="s">
        <v>3179</v>
      </c>
      <c r="H116" s="36" t="s">
        <v>3111</v>
      </c>
      <c r="I116" s="36">
        <v>0</v>
      </c>
      <c r="J116" s="36">
        <v>0</v>
      </c>
      <c r="K116" s="36">
        <v>0</v>
      </c>
      <c r="L116" s="36">
        <v>1</v>
      </c>
      <c r="M116" s="36">
        <v>2</v>
      </c>
      <c r="N116" s="36">
        <v>3</v>
      </c>
      <c r="O116" s="36">
        <v>4</v>
      </c>
      <c r="P116">
        <f>VLOOKUP($A116,'Item Detail'!$A$2:$G$495,7,0)</f>
        <v>3</v>
      </c>
      <c r="Q116" s="39" t="s">
        <v>3635</v>
      </c>
      <c r="R116" s="39" t="s">
        <v>3631</v>
      </c>
      <c r="S116" s="39" t="s">
        <v>3632</v>
      </c>
      <c r="T116" s="39" t="s">
        <v>3633</v>
      </c>
      <c r="U116" s="39" t="s">
        <v>3633</v>
      </c>
      <c r="V116" s="39" t="s">
        <v>3636</v>
      </c>
      <c r="W116" s="39" t="s">
        <v>3636</v>
      </c>
      <c r="X116" s="39" t="s">
        <v>3636</v>
      </c>
      <c r="Y116" s="39" t="s">
        <v>3634</v>
      </c>
      <c r="Z116" s="39" t="s">
        <v>3634</v>
      </c>
      <c r="AA116" s="41" t="s">
        <v>3666</v>
      </c>
    </row>
    <row r="117" spans="1:27" x14ac:dyDescent="0.3">
      <c r="A117" s="36" t="s">
        <v>1560</v>
      </c>
      <c r="B117" s="36" t="s">
        <v>3076</v>
      </c>
      <c r="C117" s="36" t="s">
        <v>1561</v>
      </c>
      <c r="D117" s="36" t="s">
        <v>1293</v>
      </c>
      <c r="E117" s="36" t="s">
        <v>1403</v>
      </c>
      <c r="F117" s="36" t="s">
        <v>1438</v>
      </c>
      <c r="G117" s="36" t="s">
        <v>3180</v>
      </c>
      <c r="H117" s="36" t="s">
        <v>3066</v>
      </c>
      <c r="I117" s="36">
        <v>2</v>
      </c>
      <c r="J117" s="36">
        <v>0</v>
      </c>
      <c r="K117" s="36">
        <v>0</v>
      </c>
      <c r="L117" s="36">
        <v>0</v>
      </c>
      <c r="M117" s="36">
        <v>0</v>
      </c>
      <c r="N117" s="36">
        <v>2</v>
      </c>
      <c r="O117" s="36">
        <v>3</v>
      </c>
      <c r="P117">
        <f>VLOOKUP($A117,'Item Detail'!$A$2:$G$495,7,0)</f>
        <v>3</v>
      </c>
      <c r="Q117" s="39" t="s">
        <v>3642</v>
      </c>
      <c r="R117" s="39" t="s">
        <v>3631</v>
      </c>
      <c r="S117" s="39" t="s">
        <v>3632</v>
      </c>
      <c r="T117" s="39" t="s">
        <v>3633</v>
      </c>
      <c r="U117" s="39" t="s">
        <v>3633</v>
      </c>
      <c r="V117" s="39" t="s">
        <v>3634</v>
      </c>
      <c r="W117" s="39" t="s">
        <v>3636</v>
      </c>
      <c r="X117" s="39" t="s">
        <v>3634</v>
      </c>
      <c r="Y117" s="39" t="s">
        <v>3636</v>
      </c>
      <c r="Z117" s="39" t="s">
        <v>3636</v>
      </c>
      <c r="AA117" t="s">
        <v>3666</v>
      </c>
    </row>
    <row r="118" spans="1:27" x14ac:dyDescent="0.3">
      <c r="A118" s="36" t="s">
        <v>1560</v>
      </c>
      <c r="B118" s="36" t="s">
        <v>3076</v>
      </c>
      <c r="C118" s="36" t="s">
        <v>1561</v>
      </c>
      <c r="D118" s="36" t="s">
        <v>1293</v>
      </c>
      <c r="E118" s="36" t="s">
        <v>1403</v>
      </c>
      <c r="F118" s="36" t="s">
        <v>1438</v>
      </c>
      <c r="G118" s="36" t="s">
        <v>3180</v>
      </c>
      <c r="H118" s="36" t="s">
        <v>3075</v>
      </c>
      <c r="I118" s="36">
        <v>0</v>
      </c>
      <c r="J118" s="36">
        <v>0</v>
      </c>
      <c r="K118" s="36">
        <v>0</v>
      </c>
      <c r="L118" s="36">
        <v>1</v>
      </c>
      <c r="M118" s="36">
        <v>0</v>
      </c>
      <c r="N118" s="36">
        <v>1</v>
      </c>
      <c r="O118" s="36">
        <v>1</v>
      </c>
      <c r="P118">
        <f>VLOOKUP($A118,'Item Detail'!$A$2:$G$495,7,0)</f>
        <v>3</v>
      </c>
      <c r="Q118" s="39" t="s">
        <v>3642</v>
      </c>
      <c r="R118" s="39" t="s">
        <v>3631</v>
      </c>
      <c r="S118" s="39" t="s">
        <v>3632</v>
      </c>
      <c r="T118" s="39" t="s">
        <v>3633</v>
      </c>
      <c r="U118" s="39" t="s">
        <v>3633</v>
      </c>
      <c r="V118" s="39" t="s">
        <v>3634</v>
      </c>
      <c r="W118" s="39" t="s">
        <v>3636</v>
      </c>
      <c r="X118" s="39" t="s">
        <v>3634</v>
      </c>
      <c r="Y118" s="39" t="s">
        <v>3636</v>
      </c>
      <c r="Z118" s="39" t="s">
        <v>3636</v>
      </c>
      <c r="AA118" t="s">
        <v>3665</v>
      </c>
    </row>
    <row r="119" spans="1:27" x14ac:dyDescent="0.3">
      <c r="A119" s="36" t="s">
        <v>429</v>
      </c>
      <c r="B119" s="36" t="s">
        <v>3071</v>
      </c>
      <c r="C119" s="36" t="s">
        <v>1621</v>
      </c>
      <c r="D119" s="36" t="s">
        <v>1622</v>
      </c>
      <c r="E119" s="36" t="s">
        <v>1403</v>
      </c>
      <c r="F119" s="36" t="s">
        <v>3181</v>
      </c>
      <c r="G119" s="36" t="s">
        <v>3182</v>
      </c>
      <c r="H119" s="36" t="s">
        <v>3111</v>
      </c>
      <c r="I119" s="36">
        <v>0</v>
      </c>
      <c r="J119" s="36">
        <v>0</v>
      </c>
      <c r="K119" s="36">
        <v>1</v>
      </c>
      <c r="L119" s="36">
        <v>0</v>
      </c>
      <c r="M119" s="36">
        <v>2</v>
      </c>
      <c r="N119" s="36">
        <v>3</v>
      </c>
      <c r="O119" s="36">
        <v>3</v>
      </c>
      <c r="P119">
        <f>VLOOKUP($A119,'Item Detail'!$A$2:$G$495,7,0)</f>
        <v>3</v>
      </c>
      <c r="Q119" s="39" t="s">
        <v>3635</v>
      </c>
      <c r="R119" s="39" t="s">
        <v>3631</v>
      </c>
      <c r="S119" s="39" t="s">
        <v>3632</v>
      </c>
      <c r="T119" s="39" t="s">
        <v>3633</v>
      </c>
      <c r="U119" s="39" t="s">
        <v>3633</v>
      </c>
      <c r="V119" s="39" t="s">
        <v>3636</v>
      </c>
      <c r="W119" s="39" t="s">
        <v>3636</v>
      </c>
      <c r="X119" s="39" t="s">
        <v>3636</v>
      </c>
      <c r="Y119" s="39" t="s">
        <v>3636</v>
      </c>
      <c r="Z119" s="39" t="s">
        <v>3634</v>
      </c>
      <c r="AA119" s="41" t="s">
        <v>3666</v>
      </c>
    </row>
    <row r="120" spans="1:27" x14ac:dyDescent="0.3">
      <c r="A120" s="36" t="s">
        <v>568</v>
      </c>
      <c r="B120" s="36" t="s">
        <v>3078</v>
      </c>
      <c r="C120" s="36" t="s">
        <v>569</v>
      </c>
      <c r="D120" s="36" t="s">
        <v>1293</v>
      </c>
      <c r="E120" s="36" t="s">
        <v>1583</v>
      </c>
      <c r="F120" s="36" t="s">
        <v>570</v>
      </c>
      <c r="G120" s="36" t="s">
        <v>3183</v>
      </c>
      <c r="H120" s="36" t="s">
        <v>3111</v>
      </c>
      <c r="I120" s="36">
        <v>2</v>
      </c>
      <c r="J120" s="36">
        <v>0</v>
      </c>
      <c r="K120" s="36">
        <v>0</v>
      </c>
      <c r="L120" s="36">
        <v>1</v>
      </c>
      <c r="M120" s="36">
        <v>0</v>
      </c>
      <c r="N120" s="36">
        <v>3</v>
      </c>
      <c r="O120" s="36">
        <v>3</v>
      </c>
      <c r="P120">
        <f>VLOOKUP($A120,'Item Detail'!$A$2:$G$495,7,0)</f>
        <v>3</v>
      </c>
      <c r="Q120" s="39" t="s">
        <v>3635</v>
      </c>
      <c r="R120" s="39" t="s">
        <v>3631</v>
      </c>
      <c r="S120" s="39" t="s">
        <v>3632</v>
      </c>
      <c r="T120" s="39" t="s">
        <v>3633</v>
      </c>
      <c r="U120" s="39" t="s">
        <v>3633</v>
      </c>
      <c r="V120" s="39" t="s">
        <v>3634</v>
      </c>
      <c r="W120" s="39" t="s">
        <v>3636</v>
      </c>
      <c r="X120" s="39" t="s">
        <v>3636</v>
      </c>
      <c r="Y120" s="39" t="s">
        <v>3636</v>
      </c>
      <c r="Z120" s="39" t="s">
        <v>3636</v>
      </c>
      <c r="AA120" s="41" t="s">
        <v>3666</v>
      </c>
    </row>
    <row r="121" spans="1:27" x14ac:dyDescent="0.3">
      <c r="A121" s="36" t="s">
        <v>1609</v>
      </c>
      <c r="B121" s="36" t="s">
        <v>3083</v>
      </c>
      <c r="C121" s="36" t="s">
        <v>1610</v>
      </c>
      <c r="D121" s="36" t="s">
        <v>1293</v>
      </c>
      <c r="E121" s="36" t="s">
        <v>1611</v>
      </c>
      <c r="F121" s="36" t="s">
        <v>1345</v>
      </c>
      <c r="G121" s="36" t="s">
        <v>3184</v>
      </c>
      <c r="H121" s="36" t="s">
        <v>3067</v>
      </c>
      <c r="I121" s="36">
        <v>0</v>
      </c>
      <c r="J121" s="36">
        <v>0</v>
      </c>
      <c r="K121" s="36">
        <v>0</v>
      </c>
      <c r="L121" s="36">
        <v>3</v>
      </c>
      <c r="M121" s="36">
        <v>0</v>
      </c>
      <c r="N121" s="36">
        <v>3</v>
      </c>
      <c r="O121" s="36">
        <v>3</v>
      </c>
      <c r="P121">
        <f>VLOOKUP($A121,'Item Detail'!$A$2:$G$495,7,0)</f>
        <v>3</v>
      </c>
      <c r="Q121" s="39" t="s">
        <v>3643</v>
      </c>
      <c r="R121" s="39" t="s">
        <v>3631</v>
      </c>
      <c r="S121" s="39" t="s">
        <v>3632</v>
      </c>
      <c r="T121" s="39" t="s">
        <v>3633</v>
      </c>
      <c r="U121" s="39" t="s">
        <v>3633</v>
      </c>
      <c r="V121" s="39" t="s">
        <v>3634</v>
      </c>
      <c r="W121" s="39" t="s">
        <v>3634</v>
      </c>
      <c r="X121" s="39" t="s">
        <v>3634</v>
      </c>
      <c r="Y121" s="39" t="s">
        <v>3634</v>
      </c>
      <c r="Z121" s="39" t="s">
        <v>3634</v>
      </c>
      <c r="AA121" t="s">
        <v>3666</v>
      </c>
    </row>
    <row r="122" spans="1:27" x14ac:dyDescent="0.3">
      <c r="A122" s="36" t="s">
        <v>1567</v>
      </c>
      <c r="B122" s="36" t="s">
        <v>3185</v>
      </c>
      <c r="C122" s="36" t="s">
        <v>1568</v>
      </c>
      <c r="D122" s="36" t="s">
        <v>1293</v>
      </c>
      <c r="E122" s="36" t="s">
        <v>1403</v>
      </c>
      <c r="F122" s="36" t="s">
        <v>1569</v>
      </c>
      <c r="G122" s="36" t="s">
        <v>3186</v>
      </c>
      <c r="H122" s="36" t="s">
        <v>3075</v>
      </c>
      <c r="I122" s="36">
        <v>0</v>
      </c>
      <c r="J122" s="36">
        <v>0</v>
      </c>
      <c r="K122" s="36">
        <v>0</v>
      </c>
      <c r="L122" s="36">
        <v>0</v>
      </c>
      <c r="M122" s="36">
        <v>3</v>
      </c>
      <c r="N122" s="36">
        <v>3</v>
      </c>
      <c r="O122" s="36">
        <v>3</v>
      </c>
      <c r="P122">
        <f>VLOOKUP($A122,'Item Detail'!$A$2:$G$495,7,0)</f>
        <v>3</v>
      </c>
      <c r="Q122" s="39" t="s">
        <v>3630</v>
      </c>
      <c r="R122" s="39" t="s">
        <v>3631</v>
      </c>
      <c r="S122" s="39" t="s">
        <v>3632</v>
      </c>
      <c r="T122" s="39" t="s">
        <v>3633</v>
      </c>
      <c r="U122" s="39" t="s">
        <v>3637</v>
      </c>
      <c r="V122" s="39" t="s">
        <v>3634</v>
      </c>
      <c r="W122" s="39" t="s">
        <v>3634</v>
      </c>
      <c r="X122" s="39" t="s">
        <v>3634</v>
      </c>
      <c r="Y122" s="39" t="s">
        <v>3634</v>
      </c>
      <c r="Z122" s="39" t="s">
        <v>3636</v>
      </c>
      <c r="AA122" t="s">
        <v>3665</v>
      </c>
    </row>
    <row r="123" spans="1:27" x14ac:dyDescent="0.3">
      <c r="A123" s="36" t="s">
        <v>1641</v>
      </c>
      <c r="B123" s="36" t="s">
        <v>3076</v>
      </c>
      <c r="C123" s="36" t="s">
        <v>1307</v>
      </c>
      <c r="D123" s="36" t="s">
        <v>1642</v>
      </c>
      <c r="E123" s="36" t="s">
        <v>1299</v>
      </c>
      <c r="F123" s="36" t="s">
        <v>1309</v>
      </c>
      <c r="G123" s="36" t="s">
        <v>3187</v>
      </c>
      <c r="H123" s="36" t="s">
        <v>3067</v>
      </c>
      <c r="I123" s="36">
        <v>0</v>
      </c>
      <c r="J123" s="36">
        <v>0</v>
      </c>
      <c r="K123" s="36">
        <v>0</v>
      </c>
      <c r="L123" s="36">
        <v>2</v>
      </c>
      <c r="M123" s="36">
        <v>0</v>
      </c>
      <c r="N123" s="36">
        <v>2</v>
      </c>
      <c r="O123" s="36">
        <v>30</v>
      </c>
      <c r="P123">
        <f>VLOOKUP($A123,'Item Detail'!$A$2:$G$495,7,0)</f>
        <v>2</v>
      </c>
      <c r="Q123" s="39" t="s">
        <v>3630</v>
      </c>
      <c r="R123" s="39" t="s">
        <v>3631</v>
      </c>
      <c r="S123" s="39" t="s">
        <v>3632</v>
      </c>
      <c r="T123" s="39" t="s">
        <v>3633</v>
      </c>
      <c r="U123" s="39" t="s">
        <v>3633</v>
      </c>
      <c r="V123" s="39" t="s">
        <v>3634</v>
      </c>
      <c r="W123" s="39" t="s">
        <v>3634</v>
      </c>
      <c r="X123" s="39" t="s">
        <v>3634</v>
      </c>
      <c r="Y123" s="39" t="s">
        <v>3634</v>
      </c>
      <c r="Z123" s="39" t="s">
        <v>3634</v>
      </c>
      <c r="AA123" t="s">
        <v>3666</v>
      </c>
    </row>
    <row r="124" spans="1:27" x14ac:dyDescent="0.3">
      <c r="A124" s="36" t="s">
        <v>1766</v>
      </c>
      <c r="B124" s="36" t="s">
        <v>3185</v>
      </c>
      <c r="C124" s="36" t="s">
        <v>1767</v>
      </c>
      <c r="D124" s="36" t="s">
        <v>1768</v>
      </c>
      <c r="E124" s="36" t="s">
        <v>1769</v>
      </c>
      <c r="F124" s="36" t="s">
        <v>1770</v>
      </c>
      <c r="G124" s="36" t="s">
        <v>3188</v>
      </c>
      <c r="H124" s="36" t="s">
        <v>3075</v>
      </c>
      <c r="I124" s="36">
        <v>0</v>
      </c>
      <c r="J124" s="36">
        <v>0</v>
      </c>
      <c r="K124" s="36">
        <v>0</v>
      </c>
      <c r="L124" s="36">
        <v>0</v>
      </c>
      <c r="M124" s="36">
        <v>2</v>
      </c>
      <c r="N124" s="36">
        <v>2</v>
      </c>
      <c r="O124" s="36">
        <v>22</v>
      </c>
      <c r="P124">
        <f>VLOOKUP($A124,'Item Detail'!$A$2:$G$495,7,0)</f>
        <v>2</v>
      </c>
      <c r="Q124" s="39" t="s">
        <v>3630</v>
      </c>
      <c r="R124" s="39" t="s">
        <v>3631</v>
      </c>
      <c r="S124" s="39" t="s">
        <v>3632</v>
      </c>
      <c r="T124" s="39" t="s">
        <v>3633</v>
      </c>
      <c r="U124" s="39" t="s">
        <v>3633</v>
      </c>
      <c r="V124" s="39" t="s">
        <v>3634</v>
      </c>
      <c r="W124" s="39" t="s">
        <v>3634</v>
      </c>
      <c r="X124" s="39" t="s">
        <v>3634</v>
      </c>
      <c r="Y124" s="39" t="s">
        <v>3634</v>
      </c>
      <c r="Z124" s="39" t="s">
        <v>3636</v>
      </c>
      <c r="AA124" t="s">
        <v>3665</v>
      </c>
    </row>
    <row r="125" spans="1:27" x14ac:dyDescent="0.3">
      <c r="A125" s="36" t="s">
        <v>1655</v>
      </c>
      <c r="B125" s="36" t="s">
        <v>3102</v>
      </c>
      <c r="C125" s="36" t="s">
        <v>1656</v>
      </c>
      <c r="D125" s="36" t="s">
        <v>1657</v>
      </c>
      <c r="E125" s="36" t="s">
        <v>1403</v>
      </c>
      <c r="F125" s="36" t="s">
        <v>998</v>
      </c>
      <c r="G125" s="36" t="s">
        <v>3189</v>
      </c>
      <c r="H125" s="36" t="s">
        <v>3067</v>
      </c>
      <c r="I125" s="36">
        <v>0</v>
      </c>
      <c r="J125" s="36">
        <v>0</v>
      </c>
      <c r="K125" s="36">
        <v>2</v>
      </c>
      <c r="L125" s="36">
        <v>0</v>
      </c>
      <c r="M125" s="36">
        <v>0</v>
      </c>
      <c r="N125" s="36">
        <v>2</v>
      </c>
      <c r="O125" s="36">
        <v>15</v>
      </c>
      <c r="P125">
        <f>VLOOKUP($A125,'Item Detail'!$A$2:$G$495,7,0)</f>
        <v>2</v>
      </c>
      <c r="Q125" s="39" t="s">
        <v>3630</v>
      </c>
      <c r="R125" s="39" t="s">
        <v>3631</v>
      </c>
      <c r="S125" s="39" t="s">
        <v>3632</v>
      </c>
      <c r="T125" s="39" t="s">
        <v>3633</v>
      </c>
      <c r="U125" s="39" t="s">
        <v>3633</v>
      </c>
      <c r="V125" s="39" t="s">
        <v>3634</v>
      </c>
      <c r="W125" s="39" t="s">
        <v>3636</v>
      </c>
      <c r="X125" s="39" t="s">
        <v>3634</v>
      </c>
      <c r="Y125" s="39" t="s">
        <v>3634</v>
      </c>
      <c r="Z125" s="39" t="s">
        <v>3634</v>
      </c>
      <c r="AA125" t="s">
        <v>3666</v>
      </c>
    </row>
    <row r="126" spans="1:27" x14ac:dyDescent="0.3">
      <c r="A126" s="36" t="s">
        <v>1633</v>
      </c>
      <c r="B126" s="36" t="s">
        <v>3109</v>
      </c>
      <c r="C126" s="36" t="s">
        <v>1634</v>
      </c>
      <c r="D126" s="36" t="s">
        <v>1635</v>
      </c>
      <c r="E126" s="36" t="s">
        <v>1403</v>
      </c>
      <c r="F126" s="36" t="s">
        <v>519</v>
      </c>
      <c r="G126" s="36" t="s">
        <v>3190</v>
      </c>
      <c r="H126" s="36" t="s">
        <v>3067</v>
      </c>
      <c r="I126" s="36">
        <v>0</v>
      </c>
      <c r="J126" s="36">
        <v>0</v>
      </c>
      <c r="K126" s="36">
        <v>2</v>
      </c>
      <c r="L126" s="36">
        <v>0</v>
      </c>
      <c r="M126" s="36">
        <v>0</v>
      </c>
      <c r="N126" s="36">
        <v>2</v>
      </c>
      <c r="O126" s="36">
        <v>12</v>
      </c>
      <c r="P126">
        <f>VLOOKUP($A126,'Item Detail'!$A$2:$G$495,7,0)</f>
        <v>2</v>
      </c>
      <c r="Q126" s="39" t="s">
        <v>3638</v>
      </c>
      <c r="R126" s="39" t="s">
        <v>3631</v>
      </c>
      <c r="S126" s="39" t="s">
        <v>3632</v>
      </c>
      <c r="T126" s="39" t="s">
        <v>3633</v>
      </c>
      <c r="U126" s="39" t="s">
        <v>3633</v>
      </c>
      <c r="V126" s="39" t="s">
        <v>3634</v>
      </c>
      <c r="W126" s="39" t="s">
        <v>3636</v>
      </c>
      <c r="X126" s="39" t="s">
        <v>3634</v>
      </c>
      <c r="Y126" s="39" t="s">
        <v>3634</v>
      </c>
      <c r="Z126" s="39" t="s">
        <v>3636</v>
      </c>
      <c r="AA126" t="s">
        <v>3666</v>
      </c>
    </row>
    <row r="127" spans="1:27" x14ac:dyDescent="0.3">
      <c r="A127" s="36" t="s">
        <v>1835</v>
      </c>
      <c r="B127" s="36" t="s">
        <v>3109</v>
      </c>
      <c r="C127" s="36" t="s">
        <v>1836</v>
      </c>
      <c r="D127" s="36" t="s">
        <v>1837</v>
      </c>
      <c r="E127" s="36" t="s">
        <v>1403</v>
      </c>
      <c r="F127" s="36" t="s">
        <v>519</v>
      </c>
      <c r="G127" s="36" t="s">
        <v>3191</v>
      </c>
      <c r="H127" s="36" t="s">
        <v>3067</v>
      </c>
      <c r="I127" s="36">
        <v>0</v>
      </c>
      <c r="J127" s="36">
        <v>0</v>
      </c>
      <c r="K127" s="36">
        <v>0</v>
      </c>
      <c r="L127" s="36">
        <v>2</v>
      </c>
      <c r="M127" s="36">
        <v>0</v>
      </c>
      <c r="N127" s="36">
        <v>2</v>
      </c>
      <c r="O127" s="36">
        <v>11</v>
      </c>
      <c r="P127">
        <f>VLOOKUP($A127,'Item Detail'!$A$2:$G$495,7,0)</f>
        <v>2</v>
      </c>
      <c r="Q127" s="39" t="s">
        <v>3638</v>
      </c>
      <c r="R127" s="39" t="s">
        <v>3631</v>
      </c>
      <c r="S127" s="39" t="s">
        <v>3632</v>
      </c>
      <c r="T127" s="39" t="s">
        <v>3633</v>
      </c>
      <c r="U127" s="39" t="s">
        <v>3639</v>
      </c>
      <c r="V127" s="39" t="s">
        <v>3634</v>
      </c>
      <c r="W127" s="39" t="s">
        <v>3636</v>
      </c>
      <c r="X127" s="39" t="s">
        <v>3636</v>
      </c>
      <c r="Y127" s="39" t="s">
        <v>3634</v>
      </c>
      <c r="Z127" s="39" t="s">
        <v>3636</v>
      </c>
      <c r="AA127" t="s">
        <v>3666</v>
      </c>
    </row>
    <row r="128" spans="1:27" x14ac:dyDescent="0.3">
      <c r="A128" s="36" t="s">
        <v>992</v>
      </c>
      <c r="B128" s="36" t="s">
        <v>3078</v>
      </c>
      <c r="C128" s="36" t="s">
        <v>1823</v>
      </c>
      <c r="D128" s="36" t="s">
        <v>1293</v>
      </c>
      <c r="E128" s="36" t="s">
        <v>1403</v>
      </c>
      <c r="F128" s="36" t="s">
        <v>994</v>
      </c>
      <c r="G128" s="36" t="s">
        <v>3192</v>
      </c>
      <c r="H128" s="36" t="s">
        <v>3070</v>
      </c>
      <c r="I128" s="36">
        <v>0</v>
      </c>
      <c r="J128" s="36">
        <v>0</v>
      </c>
      <c r="K128" s="36">
        <v>0</v>
      </c>
      <c r="L128" s="36">
        <v>2</v>
      </c>
      <c r="M128" s="36">
        <v>0</v>
      </c>
      <c r="N128" s="36">
        <v>2</v>
      </c>
      <c r="O128" s="36">
        <v>10</v>
      </c>
      <c r="P128">
        <f>VLOOKUP($A128,'Item Detail'!$A$2:$G$495,7,0)</f>
        <v>2</v>
      </c>
      <c r="Q128" s="39" t="s">
        <v>3635</v>
      </c>
      <c r="R128" s="39" t="s">
        <v>3631</v>
      </c>
      <c r="S128" s="39" t="s">
        <v>3632</v>
      </c>
      <c r="T128" s="39" t="s">
        <v>3633</v>
      </c>
      <c r="U128" s="39" t="s">
        <v>3633</v>
      </c>
      <c r="V128" s="39" t="s">
        <v>3636</v>
      </c>
      <c r="W128" s="39" t="s">
        <v>3636</v>
      </c>
      <c r="X128" s="39" t="s">
        <v>3636</v>
      </c>
      <c r="Y128" s="39" t="s">
        <v>3634</v>
      </c>
      <c r="Z128" s="39" t="s">
        <v>3636</v>
      </c>
      <c r="AA128" t="s">
        <v>3668</v>
      </c>
    </row>
    <row r="129" spans="1:27" x14ac:dyDescent="0.3">
      <c r="A129" s="36" t="s">
        <v>996</v>
      </c>
      <c r="B129" s="36" t="s">
        <v>3102</v>
      </c>
      <c r="C129" s="36" t="s">
        <v>1676</v>
      </c>
      <c r="D129" s="36" t="s">
        <v>1293</v>
      </c>
      <c r="E129" s="36" t="s">
        <v>1403</v>
      </c>
      <c r="F129" s="36" t="s">
        <v>998</v>
      </c>
      <c r="G129" s="36" t="s">
        <v>3193</v>
      </c>
      <c r="H129" s="36" t="s">
        <v>3070</v>
      </c>
      <c r="I129" s="36">
        <v>1</v>
      </c>
      <c r="J129" s="36">
        <v>0</v>
      </c>
      <c r="K129" s="36">
        <v>0</v>
      </c>
      <c r="L129" s="36">
        <v>1</v>
      </c>
      <c r="M129" s="36">
        <v>0</v>
      </c>
      <c r="N129" s="36">
        <v>2</v>
      </c>
      <c r="O129" s="36">
        <v>10</v>
      </c>
      <c r="P129">
        <f>VLOOKUP($A129,'Item Detail'!$A$2:$G$495,7,0)</f>
        <v>2</v>
      </c>
      <c r="Q129" s="39" t="s">
        <v>3635</v>
      </c>
      <c r="R129" s="39" t="s">
        <v>3631</v>
      </c>
      <c r="S129" s="39" t="s">
        <v>3632</v>
      </c>
      <c r="T129" s="39" t="s">
        <v>3633</v>
      </c>
      <c r="U129" s="39" t="s">
        <v>3633</v>
      </c>
      <c r="V129" s="39" t="s">
        <v>3634</v>
      </c>
      <c r="W129" s="39" t="s">
        <v>3636</v>
      </c>
      <c r="X129" s="39" t="s">
        <v>3636</v>
      </c>
      <c r="Y129" s="39" t="s">
        <v>3636</v>
      </c>
      <c r="Z129" s="39" t="s">
        <v>3636</v>
      </c>
      <c r="AA129" t="s">
        <v>3668</v>
      </c>
    </row>
    <row r="130" spans="1:27" x14ac:dyDescent="0.3">
      <c r="A130" s="36" t="s">
        <v>1684</v>
      </c>
      <c r="B130" s="36" t="s">
        <v>3083</v>
      </c>
      <c r="C130" s="36" t="s">
        <v>1685</v>
      </c>
      <c r="D130" s="36" t="s">
        <v>1642</v>
      </c>
      <c r="E130" s="36" t="s">
        <v>1686</v>
      </c>
      <c r="F130" s="36" t="s">
        <v>1345</v>
      </c>
      <c r="G130" s="36" t="s">
        <v>3194</v>
      </c>
      <c r="H130" s="36" t="s">
        <v>3067</v>
      </c>
      <c r="I130" s="36">
        <v>0</v>
      </c>
      <c r="J130" s="36">
        <v>0</v>
      </c>
      <c r="K130" s="36">
        <v>0</v>
      </c>
      <c r="L130" s="36">
        <v>2</v>
      </c>
      <c r="M130" s="36">
        <v>0</v>
      </c>
      <c r="N130" s="36">
        <v>2</v>
      </c>
      <c r="O130" s="36">
        <v>9</v>
      </c>
      <c r="P130">
        <f>VLOOKUP($A130,'Item Detail'!$A$2:$G$495,7,0)</f>
        <v>2</v>
      </c>
      <c r="Q130" s="39" t="s">
        <v>3630</v>
      </c>
      <c r="R130" s="39" t="s">
        <v>3631</v>
      </c>
      <c r="S130" s="39" t="s">
        <v>3632</v>
      </c>
      <c r="T130" s="39" t="s">
        <v>3633</v>
      </c>
      <c r="U130" s="39" t="s">
        <v>3639</v>
      </c>
      <c r="V130" s="39" t="s">
        <v>3634</v>
      </c>
      <c r="W130" s="39" t="s">
        <v>3634</v>
      </c>
      <c r="X130" s="39" t="s">
        <v>3634</v>
      </c>
      <c r="Y130" s="39" t="s">
        <v>3634</v>
      </c>
      <c r="Z130" s="39" t="s">
        <v>3634</v>
      </c>
      <c r="AA130" t="s">
        <v>3666</v>
      </c>
    </row>
    <row r="131" spans="1:27" x14ac:dyDescent="0.3">
      <c r="A131" s="36" t="s">
        <v>1758</v>
      </c>
      <c r="B131" s="36" t="s">
        <v>3119</v>
      </c>
      <c r="C131" s="36" t="s">
        <v>1759</v>
      </c>
      <c r="D131" s="36" t="s">
        <v>1760</v>
      </c>
      <c r="E131" s="36" t="s">
        <v>1519</v>
      </c>
      <c r="F131" s="36" t="s">
        <v>1761</v>
      </c>
      <c r="G131" s="36" t="s">
        <v>3195</v>
      </c>
      <c r="H131" s="36" t="s">
        <v>3067</v>
      </c>
      <c r="I131" s="36">
        <v>0</v>
      </c>
      <c r="J131" s="36">
        <v>0</v>
      </c>
      <c r="K131" s="36">
        <v>0</v>
      </c>
      <c r="L131" s="36">
        <v>0</v>
      </c>
      <c r="M131" s="36">
        <v>2</v>
      </c>
      <c r="N131" s="36">
        <v>2</v>
      </c>
      <c r="O131" s="36">
        <v>9</v>
      </c>
      <c r="P131">
        <f>VLOOKUP($A131,'Item Detail'!$A$2:$G$495,7,0)</f>
        <v>2</v>
      </c>
      <c r="Q131" s="39" t="s">
        <v>3630</v>
      </c>
      <c r="R131" s="39" t="s">
        <v>3631</v>
      </c>
      <c r="S131" s="39" t="s">
        <v>3632</v>
      </c>
      <c r="T131" s="39" t="s">
        <v>3633</v>
      </c>
      <c r="U131" s="39" t="s">
        <v>3633</v>
      </c>
      <c r="V131" s="39" t="s">
        <v>3634</v>
      </c>
      <c r="W131" s="39" t="s">
        <v>3634</v>
      </c>
      <c r="X131" s="39" t="s">
        <v>3634</v>
      </c>
      <c r="Y131" s="39" t="s">
        <v>3634</v>
      </c>
      <c r="Z131" s="39" t="s">
        <v>3634</v>
      </c>
      <c r="AA131" t="s">
        <v>3666</v>
      </c>
    </row>
    <row r="132" spans="1:27" x14ac:dyDescent="0.3">
      <c r="A132" s="36" t="s">
        <v>1776</v>
      </c>
      <c r="B132" s="36" t="s">
        <v>3102</v>
      </c>
      <c r="C132" s="36" t="s">
        <v>1777</v>
      </c>
      <c r="D132" s="36" t="s">
        <v>1778</v>
      </c>
      <c r="E132" s="36" t="s">
        <v>1403</v>
      </c>
      <c r="F132" s="36" t="s">
        <v>998</v>
      </c>
      <c r="G132" s="36" t="s">
        <v>3196</v>
      </c>
      <c r="H132" s="36" t="s">
        <v>3067</v>
      </c>
      <c r="I132" s="36">
        <v>0</v>
      </c>
      <c r="J132" s="36">
        <v>0</v>
      </c>
      <c r="K132" s="36">
        <v>1</v>
      </c>
      <c r="L132" s="36">
        <v>0</v>
      </c>
      <c r="M132" s="36">
        <v>1</v>
      </c>
      <c r="N132" s="36">
        <v>2</v>
      </c>
      <c r="O132" s="36">
        <v>8</v>
      </c>
      <c r="P132">
        <f>VLOOKUP($A132,'Item Detail'!$A$2:$G$495,7,0)</f>
        <v>2</v>
      </c>
      <c r="Q132" s="39" t="s">
        <v>3630</v>
      </c>
      <c r="R132" s="39" t="s">
        <v>3631</v>
      </c>
      <c r="S132" s="39" t="s">
        <v>3632</v>
      </c>
      <c r="T132" s="39" t="s">
        <v>3633</v>
      </c>
      <c r="U132" s="39" t="s">
        <v>3633</v>
      </c>
      <c r="V132" s="39" t="s">
        <v>3634</v>
      </c>
      <c r="W132" s="39" t="s">
        <v>3636</v>
      </c>
      <c r="X132" s="39" t="s">
        <v>3634</v>
      </c>
      <c r="Y132" s="39" t="s">
        <v>3634</v>
      </c>
      <c r="Z132" s="39" t="s">
        <v>3634</v>
      </c>
      <c r="AA132" t="s">
        <v>3666</v>
      </c>
    </row>
    <row r="133" spans="1:27" x14ac:dyDescent="0.3">
      <c r="A133" s="36" t="s">
        <v>1730</v>
      </c>
      <c r="B133" s="36" t="s">
        <v>3071</v>
      </c>
      <c r="C133" s="36" t="s">
        <v>1731</v>
      </c>
      <c r="D133" s="36" t="s">
        <v>1293</v>
      </c>
      <c r="E133" s="36" t="s">
        <v>1325</v>
      </c>
      <c r="F133" s="36" t="s">
        <v>757</v>
      </c>
      <c r="G133" s="36" t="s">
        <v>3197</v>
      </c>
      <c r="H133" s="36" t="s">
        <v>3067</v>
      </c>
      <c r="I133" s="36">
        <v>0</v>
      </c>
      <c r="J133" s="36">
        <v>0</v>
      </c>
      <c r="K133" s="36">
        <v>0</v>
      </c>
      <c r="L133" s="36">
        <v>0</v>
      </c>
      <c r="M133" s="36">
        <v>2</v>
      </c>
      <c r="N133" s="36">
        <v>2</v>
      </c>
      <c r="O133" s="36">
        <v>8</v>
      </c>
      <c r="P133">
        <f>VLOOKUP($A133,'Item Detail'!$A$2:$G$495,7,0)</f>
        <v>2</v>
      </c>
      <c r="Q133" s="39" t="s">
        <v>3630</v>
      </c>
      <c r="R133" s="39" t="s">
        <v>3631</v>
      </c>
      <c r="S133" s="39" t="s">
        <v>3632</v>
      </c>
      <c r="T133" s="39" t="s">
        <v>3633</v>
      </c>
      <c r="U133" s="39" t="s">
        <v>3637</v>
      </c>
      <c r="V133" s="39" t="s">
        <v>3634</v>
      </c>
      <c r="W133" s="39" t="s">
        <v>3636</v>
      </c>
      <c r="X133" s="39" t="s">
        <v>3634</v>
      </c>
      <c r="Y133" s="39" t="s">
        <v>3634</v>
      </c>
      <c r="Z133" s="39" t="s">
        <v>3634</v>
      </c>
      <c r="AA133" t="s">
        <v>3666</v>
      </c>
    </row>
    <row r="134" spans="1:27" x14ac:dyDescent="0.3">
      <c r="A134" s="36" t="s">
        <v>1859</v>
      </c>
      <c r="B134" s="36" t="s">
        <v>3109</v>
      </c>
      <c r="C134" s="36" t="s">
        <v>1860</v>
      </c>
      <c r="D134" s="36" t="s">
        <v>1293</v>
      </c>
      <c r="E134" s="36" t="s">
        <v>1403</v>
      </c>
      <c r="F134" s="36" t="s">
        <v>576</v>
      </c>
      <c r="G134" s="36" t="s">
        <v>3198</v>
      </c>
      <c r="H134" s="36" t="s">
        <v>3066</v>
      </c>
      <c r="I134" s="36">
        <v>0</v>
      </c>
      <c r="J134" s="36">
        <v>0</v>
      </c>
      <c r="K134" s="36">
        <v>0</v>
      </c>
      <c r="L134" s="36">
        <v>1</v>
      </c>
      <c r="M134" s="36">
        <v>0</v>
      </c>
      <c r="N134" s="36">
        <v>1</v>
      </c>
      <c r="O134" s="36">
        <v>2</v>
      </c>
      <c r="P134">
        <f>VLOOKUP($A134,'Item Detail'!$A$2:$G$495,7,0)</f>
        <v>2</v>
      </c>
      <c r="Q134" s="39" t="s">
        <v>3630</v>
      </c>
      <c r="R134" s="39" t="s">
        <v>3631</v>
      </c>
      <c r="S134" s="39" t="s">
        <v>3632</v>
      </c>
      <c r="T134" s="39" t="s">
        <v>3633</v>
      </c>
      <c r="U134" s="39" t="s">
        <v>3633</v>
      </c>
      <c r="V134" s="39" t="s">
        <v>3634</v>
      </c>
      <c r="W134" s="39" t="s">
        <v>3634</v>
      </c>
      <c r="X134" s="39" t="s">
        <v>3634</v>
      </c>
      <c r="Y134" s="39" t="s">
        <v>3634</v>
      </c>
      <c r="Z134" s="39" t="s">
        <v>3634</v>
      </c>
      <c r="AA134" t="s">
        <v>3666</v>
      </c>
    </row>
    <row r="135" spans="1:27" x14ac:dyDescent="0.3">
      <c r="A135" s="36" t="s">
        <v>1859</v>
      </c>
      <c r="B135" s="36" t="s">
        <v>3109</v>
      </c>
      <c r="C135" s="36" t="s">
        <v>1860</v>
      </c>
      <c r="D135" s="36" t="s">
        <v>1293</v>
      </c>
      <c r="E135" s="36" t="s">
        <v>1403</v>
      </c>
      <c r="F135" s="36" t="s">
        <v>576</v>
      </c>
      <c r="G135" s="36" t="s">
        <v>3198</v>
      </c>
      <c r="H135" s="36" t="s">
        <v>3067</v>
      </c>
      <c r="I135" s="36">
        <v>0</v>
      </c>
      <c r="J135" s="36">
        <v>0</v>
      </c>
      <c r="K135" s="36">
        <v>0</v>
      </c>
      <c r="L135" s="36">
        <v>0</v>
      </c>
      <c r="M135" s="36">
        <v>1</v>
      </c>
      <c r="N135" s="36">
        <v>1</v>
      </c>
      <c r="O135" s="36">
        <v>5</v>
      </c>
      <c r="P135">
        <f>VLOOKUP($A135,'Item Detail'!$A$2:$G$495,7,0)</f>
        <v>2</v>
      </c>
      <c r="Q135" s="39" t="s">
        <v>3630</v>
      </c>
      <c r="R135" s="39" t="s">
        <v>3631</v>
      </c>
      <c r="S135" s="39" t="s">
        <v>3632</v>
      </c>
      <c r="T135" s="39" t="s">
        <v>3633</v>
      </c>
      <c r="U135" s="39" t="s">
        <v>3633</v>
      </c>
      <c r="V135" s="39" t="s">
        <v>3634</v>
      </c>
      <c r="W135" s="39" t="s">
        <v>3634</v>
      </c>
      <c r="X135" s="39" t="s">
        <v>3634</v>
      </c>
      <c r="Y135" s="39" t="s">
        <v>3634</v>
      </c>
      <c r="Z135" s="39" t="s">
        <v>3634</v>
      </c>
      <c r="AA135" t="s">
        <v>3666</v>
      </c>
    </row>
    <row r="136" spans="1:27" x14ac:dyDescent="0.3">
      <c r="A136" s="36" t="s">
        <v>786</v>
      </c>
      <c r="B136" s="36" t="s">
        <v>3102</v>
      </c>
      <c r="C136" s="36" t="s">
        <v>787</v>
      </c>
      <c r="D136" s="36" t="s">
        <v>1802</v>
      </c>
      <c r="E136" s="36" t="s">
        <v>1403</v>
      </c>
      <c r="F136" s="36" t="s">
        <v>744</v>
      </c>
      <c r="G136" s="36" t="s">
        <v>3199</v>
      </c>
      <c r="H136" s="36" t="s">
        <v>3070</v>
      </c>
      <c r="I136" s="36">
        <v>0</v>
      </c>
      <c r="J136" s="36">
        <v>0</v>
      </c>
      <c r="K136" s="36">
        <v>0</v>
      </c>
      <c r="L136" s="36">
        <v>1</v>
      </c>
      <c r="M136" s="36">
        <v>1</v>
      </c>
      <c r="N136" s="36">
        <v>2</v>
      </c>
      <c r="O136" s="36">
        <v>7</v>
      </c>
      <c r="P136">
        <f>VLOOKUP($A136,'Item Detail'!$A$2:$G$495,7,0)</f>
        <v>2</v>
      </c>
      <c r="Q136" s="39" t="s">
        <v>3647</v>
      </c>
      <c r="R136" s="39" t="s">
        <v>3631</v>
      </c>
      <c r="S136" s="39" t="s">
        <v>718</v>
      </c>
      <c r="T136" s="39" t="s">
        <v>3633</v>
      </c>
      <c r="U136" s="39" t="s">
        <v>3633</v>
      </c>
      <c r="V136" s="39" t="s">
        <v>3636</v>
      </c>
      <c r="W136" s="39" t="s">
        <v>3636</v>
      </c>
      <c r="X136" s="39" t="s">
        <v>3636</v>
      </c>
      <c r="Y136" s="39" t="s">
        <v>3636</v>
      </c>
      <c r="Z136" s="39" t="s">
        <v>3636</v>
      </c>
      <c r="AA136" t="s">
        <v>3669</v>
      </c>
    </row>
    <row r="137" spans="1:27" x14ac:dyDescent="0.3">
      <c r="A137" s="36" t="s">
        <v>1752</v>
      </c>
      <c r="B137" s="36" t="s">
        <v>3078</v>
      </c>
      <c r="C137" s="36" t="s">
        <v>1753</v>
      </c>
      <c r="D137" s="36" t="s">
        <v>1642</v>
      </c>
      <c r="E137" s="36" t="s">
        <v>1530</v>
      </c>
      <c r="F137" s="36" t="s">
        <v>1754</v>
      </c>
      <c r="G137" s="36" t="s">
        <v>3200</v>
      </c>
      <c r="H137" s="36" t="s">
        <v>3066</v>
      </c>
      <c r="I137" s="36">
        <v>0</v>
      </c>
      <c r="J137" s="36">
        <v>0</v>
      </c>
      <c r="K137" s="36">
        <v>2</v>
      </c>
      <c r="L137" s="36">
        <v>0</v>
      </c>
      <c r="M137" s="36">
        <v>0</v>
      </c>
      <c r="N137" s="36">
        <v>2</v>
      </c>
      <c r="O137" s="36">
        <v>7</v>
      </c>
      <c r="P137">
        <f>VLOOKUP($A137,'Item Detail'!$A$2:$G$495,7,0)</f>
        <v>2</v>
      </c>
      <c r="Q137" s="39" t="s">
        <v>3630</v>
      </c>
      <c r="R137" s="39" t="s">
        <v>3631</v>
      </c>
      <c r="S137" s="39" t="s">
        <v>3632</v>
      </c>
      <c r="T137" s="39" t="s">
        <v>3633</v>
      </c>
      <c r="U137" s="39" t="s">
        <v>3639</v>
      </c>
      <c r="V137" s="39" t="s">
        <v>3634</v>
      </c>
      <c r="W137" s="39" t="s">
        <v>3634</v>
      </c>
      <c r="X137" s="39" t="s">
        <v>3634</v>
      </c>
      <c r="Y137" s="39" t="s">
        <v>3634</v>
      </c>
      <c r="Z137" s="39" t="s">
        <v>3634</v>
      </c>
      <c r="AA137" t="s">
        <v>3666</v>
      </c>
    </row>
    <row r="138" spans="1:27" x14ac:dyDescent="0.3">
      <c r="A138" s="36" t="s">
        <v>1650</v>
      </c>
      <c r="B138" s="36" t="s">
        <v>3185</v>
      </c>
      <c r="C138" s="36" t="s">
        <v>1651</v>
      </c>
      <c r="D138" s="36" t="s">
        <v>1652</v>
      </c>
      <c r="E138" s="36" t="s">
        <v>1299</v>
      </c>
      <c r="F138" s="36" t="s">
        <v>1653</v>
      </c>
      <c r="G138" s="36" t="s">
        <v>3201</v>
      </c>
      <c r="H138" s="36" t="s">
        <v>3067</v>
      </c>
      <c r="I138" s="36">
        <v>0</v>
      </c>
      <c r="J138" s="36">
        <v>0</v>
      </c>
      <c r="K138" s="36">
        <v>2</v>
      </c>
      <c r="L138" s="36">
        <v>0</v>
      </c>
      <c r="M138" s="36">
        <v>0</v>
      </c>
      <c r="N138" s="36">
        <v>2</v>
      </c>
      <c r="O138" s="36">
        <v>7</v>
      </c>
      <c r="P138">
        <f>VLOOKUP($A138,'Item Detail'!$A$2:$G$495,7,0)</f>
        <v>2</v>
      </c>
      <c r="Q138" s="39" t="s">
        <v>3630</v>
      </c>
      <c r="R138" s="39" t="s">
        <v>3631</v>
      </c>
      <c r="S138" s="39" t="s">
        <v>3632</v>
      </c>
      <c r="T138" s="39" t="s">
        <v>3633</v>
      </c>
      <c r="U138" s="39" t="s">
        <v>3637</v>
      </c>
      <c r="V138" s="39" t="s">
        <v>3634</v>
      </c>
      <c r="W138" s="39" t="s">
        <v>3634</v>
      </c>
      <c r="X138" s="39" t="s">
        <v>3634</v>
      </c>
      <c r="Y138" s="39" t="s">
        <v>3634</v>
      </c>
      <c r="Z138" s="39" t="s">
        <v>3634</v>
      </c>
      <c r="AA138" t="s">
        <v>3666</v>
      </c>
    </row>
    <row r="139" spans="1:27" x14ac:dyDescent="0.3">
      <c r="A139" s="36" t="s">
        <v>1839</v>
      </c>
      <c r="B139" s="36" t="s">
        <v>3076</v>
      </c>
      <c r="C139" s="36" t="s">
        <v>1840</v>
      </c>
      <c r="D139" s="36" t="s">
        <v>1303</v>
      </c>
      <c r="E139" s="36" t="s">
        <v>1841</v>
      </c>
      <c r="F139" s="36" t="s">
        <v>1842</v>
      </c>
      <c r="G139" s="36" t="s">
        <v>3202</v>
      </c>
      <c r="H139" s="36" t="s">
        <v>3066</v>
      </c>
      <c r="I139" s="36">
        <v>0</v>
      </c>
      <c r="J139" s="36">
        <v>0</v>
      </c>
      <c r="K139" s="36">
        <v>1</v>
      </c>
      <c r="L139" s="36">
        <v>0</v>
      </c>
      <c r="M139" s="36">
        <v>0</v>
      </c>
      <c r="N139" s="36">
        <v>1</v>
      </c>
      <c r="O139" s="36">
        <v>5</v>
      </c>
      <c r="P139">
        <f>VLOOKUP($A139,'Item Detail'!$A$2:$G$495,7,0)</f>
        <v>2</v>
      </c>
      <c r="Q139" s="39" t="s">
        <v>3635</v>
      </c>
      <c r="R139" s="39" t="s">
        <v>3631</v>
      </c>
      <c r="S139" s="39" t="s">
        <v>3632</v>
      </c>
      <c r="T139" s="39" t="s">
        <v>3633</v>
      </c>
      <c r="U139" s="39" t="s">
        <v>3639</v>
      </c>
      <c r="V139" s="39" t="s">
        <v>3634</v>
      </c>
      <c r="W139" s="39" t="s">
        <v>3636</v>
      </c>
      <c r="X139" s="39" t="s">
        <v>3634</v>
      </c>
      <c r="Y139" s="39" t="s">
        <v>3634</v>
      </c>
      <c r="Z139" s="39" t="s">
        <v>3634</v>
      </c>
      <c r="AA139" t="s">
        <v>3666</v>
      </c>
    </row>
    <row r="140" spans="1:27" x14ac:dyDescent="0.3">
      <c r="A140" s="36" t="s">
        <v>1839</v>
      </c>
      <c r="B140" s="36" t="s">
        <v>3076</v>
      </c>
      <c r="C140" s="36" t="s">
        <v>1840</v>
      </c>
      <c r="D140" s="36" t="s">
        <v>1303</v>
      </c>
      <c r="E140" s="36" t="s">
        <v>1841</v>
      </c>
      <c r="F140" s="36" t="s">
        <v>1842</v>
      </c>
      <c r="G140" s="36" t="s">
        <v>3202</v>
      </c>
      <c r="H140" s="36" t="s">
        <v>3067</v>
      </c>
      <c r="I140" s="36">
        <v>0</v>
      </c>
      <c r="J140" s="36">
        <v>0</v>
      </c>
      <c r="K140" s="36">
        <v>1</v>
      </c>
      <c r="L140" s="36">
        <v>0</v>
      </c>
      <c r="M140" s="36">
        <v>0</v>
      </c>
      <c r="N140" s="36">
        <v>1</v>
      </c>
      <c r="O140" s="36">
        <v>2</v>
      </c>
      <c r="P140">
        <f>VLOOKUP($A140,'Item Detail'!$A$2:$G$495,7,0)</f>
        <v>2</v>
      </c>
      <c r="Q140" s="39" t="s">
        <v>3635</v>
      </c>
      <c r="R140" s="39" t="s">
        <v>3631</v>
      </c>
      <c r="S140" s="39" t="s">
        <v>3632</v>
      </c>
      <c r="T140" s="39" t="s">
        <v>3633</v>
      </c>
      <c r="U140" s="39" t="s">
        <v>3639</v>
      </c>
      <c r="V140" s="39" t="s">
        <v>3634</v>
      </c>
      <c r="W140" s="39" t="s">
        <v>3636</v>
      </c>
      <c r="X140" s="39" t="s">
        <v>3634</v>
      </c>
      <c r="Y140" s="39" t="s">
        <v>3634</v>
      </c>
      <c r="Z140" s="39" t="s">
        <v>3634</v>
      </c>
      <c r="AA140" t="s">
        <v>3666</v>
      </c>
    </row>
    <row r="141" spans="1:27" x14ac:dyDescent="0.3">
      <c r="A141" s="36" t="s">
        <v>1864</v>
      </c>
      <c r="B141" s="36" t="s">
        <v>3071</v>
      </c>
      <c r="C141" s="36" t="s">
        <v>1865</v>
      </c>
      <c r="D141" s="36" t="s">
        <v>1866</v>
      </c>
      <c r="E141" s="36" t="s">
        <v>1314</v>
      </c>
      <c r="F141" s="36" t="s">
        <v>757</v>
      </c>
      <c r="G141" s="36" t="s">
        <v>3203</v>
      </c>
      <c r="H141" s="36" t="s">
        <v>3075</v>
      </c>
      <c r="I141" s="36">
        <v>0</v>
      </c>
      <c r="J141" s="36">
        <v>0</v>
      </c>
      <c r="K141" s="36">
        <v>0</v>
      </c>
      <c r="L141" s="36">
        <v>1</v>
      </c>
      <c r="M141" s="36">
        <v>0</v>
      </c>
      <c r="N141" s="36">
        <v>1</v>
      </c>
      <c r="O141" s="36">
        <v>2</v>
      </c>
      <c r="P141">
        <f>VLOOKUP($A141,'Item Detail'!$A$2:$G$495,7,0)</f>
        <v>2</v>
      </c>
      <c r="Q141" s="39" t="s">
        <v>3630</v>
      </c>
      <c r="R141" s="39" t="s">
        <v>3631</v>
      </c>
      <c r="S141" s="39" t="s">
        <v>3632</v>
      </c>
      <c r="T141" s="39" t="s">
        <v>3633</v>
      </c>
      <c r="U141" s="39" t="s">
        <v>3637</v>
      </c>
      <c r="V141" s="39" t="s">
        <v>3634</v>
      </c>
      <c r="W141" s="39" t="s">
        <v>3634</v>
      </c>
      <c r="X141" s="39" t="s">
        <v>3634</v>
      </c>
      <c r="Y141" s="39" t="s">
        <v>3636</v>
      </c>
      <c r="Z141" s="39" t="s">
        <v>3634</v>
      </c>
      <c r="AA141" t="s">
        <v>3665</v>
      </c>
    </row>
    <row r="142" spans="1:27" x14ac:dyDescent="0.3">
      <c r="A142" s="36" t="s">
        <v>1864</v>
      </c>
      <c r="B142" s="36" t="s">
        <v>3071</v>
      </c>
      <c r="C142" s="36" t="s">
        <v>1865</v>
      </c>
      <c r="D142" s="36" t="s">
        <v>1866</v>
      </c>
      <c r="E142" s="36" t="s">
        <v>1314</v>
      </c>
      <c r="F142" s="36" t="s">
        <v>757</v>
      </c>
      <c r="G142" s="36" t="s">
        <v>3203</v>
      </c>
      <c r="H142" s="36" t="s">
        <v>3067</v>
      </c>
      <c r="I142" s="36">
        <v>1</v>
      </c>
      <c r="J142" s="36">
        <v>0</v>
      </c>
      <c r="K142" s="36">
        <v>0</v>
      </c>
      <c r="L142" s="36">
        <v>0</v>
      </c>
      <c r="M142" s="36">
        <v>0</v>
      </c>
      <c r="N142" s="36">
        <v>1</v>
      </c>
      <c r="O142" s="36">
        <v>5</v>
      </c>
      <c r="P142">
        <f>VLOOKUP($A142,'Item Detail'!$A$2:$G$495,7,0)</f>
        <v>2</v>
      </c>
      <c r="Q142" s="39" t="s">
        <v>3630</v>
      </c>
      <c r="R142" s="39" t="s">
        <v>3631</v>
      </c>
      <c r="S142" s="39" t="s">
        <v>3632</v>
      </c>
      <c r="T142" s="39" t="s">
        <v>3633</v>
      </c>
      <c r="U142" s="39" t="s">
        <v>3637</v>
      </c>
      <c r="V142" s="39" t="s">
        <v>3634</v>
      </c>
      <c r="W142" s="39" t="s">
        <v>3634</v>
      </c>
      <c r="X142" s="39" t="s">
        <v>3634</v>
      </c>
      <c r="Y142" s="39" t="s">
        <v>3636</v>
      </c>
      <c r="Z142" s="39" t="s">
        <v>3634</v>
      </c>
      <c r="AA142" t="s">
        <v>3666</v>
      </c>
    </row>
    <row r="143" spans="1:27" x14ac:dyDescent="0.3">
      <c r="A143" s="36" t="s">
        <v>1861</v>
      </c>
      <c r="B143" s="36" t="s">
        <v>3071</v>
      </c>
      <c r="C143" s="36" t="s">
        <v>1862</v>
      </c>
      <c r="D143" s="36" t="s">
        <v>1293</v>
      </c>
      <c r="E143" s="36" t="s">
        <v>1325</v>
      </c>
      <c r="F143" s="36" t="s">
        <v>757</v>
      </c>
      <c r="G143" s="36" t="s">
        <v>3204</v>
      </c>
      <c r="H143" s="36" t="s">
        <v>3066</v>
      </c>
      <c r="I143" s="36">
        <v>0</v>
      </c>
      <c r="J143" s="36">
        <v>0</v>
      </c>
      <c r="K143" s="36">
        <v>0</v>
      </c>
      <c r="L143" s="36">
        <v>1</v>
      </c>
      <c r="M143" s="36">
        <v>0</v>
      </c>
      <c r="N143" s="36">
        <v>1</v>
      </c>
      <c r="O143" s="36">
        <v>2</v>
      </c>
      <c r="P143">
        <f>VLOOKUP($A143,'Item Detail'!$A$2:$G$495,7,0)</f>
        <v>2</v>
      </c>
      <c r="Q143" s="39" t="s">
        <v>3630</v>
      </c>
      <c r="R143" s="39" t="s">
        <v>3631</v>
      </c>
      <c r="S143" s="39" t="s">
        <v>3632</v>
      </c>
      <c r="T143" s="39" t="s">
        <v>3633</v>
      </c>
      <c r="U143" s="39" t="s">
        <v>3637</v>
      </c>
      <c r="V143" s="39" t="s">
        <v>3634</v>
      </c>
      <c r="W143" s="39" t="s">
        <v>3636</v>
      </c>
      <c r="X143" s="39" t="s">
        <v>3634</v>
      </c>
      <c r="Y143" s="39" t="s">
        <v>3634</v>
      </c>
      <c r="Z143" s="39" t="s">
        <v>3634</v>
      </c>
      <c r="AA143" t="s">
        <v>3666</v>
      </c>
    </row>
    <row r="144" spans="1:27" x14ac:dyDescent="0.3">
      <c r="A144" s="36" t="s">
        <v>1861</v>
      </c>
      <c r="B144" s="36" t="s">
        <v>3071</v>
      </c>
      <c r="C144" s="36" t="s">
        <v>1862</v>
      </c>
      <c r="D144" s="36" t="s">
        <v>1293</v>
      </c>
      <c r="E144" s="36" t="s">
        <v>1325</v>
      </c>
      <c r="F144" s="36" t="s">
        <v>757</v>
      </c>
      <c r="G144" s="36" t="s">
        <v>3204</v>
      </c>
      <c r="H144" s="36" t="s">
        <v>3067</v>
      </c>
      <c r="I144" s="36">
        <v>0</v>
      </c>
      <c r="J144" s="36">
        <v>0</v>
      </c>
      <c r="K144" s="36">
        <v>1</v>
      </c>
      <c r="L144" s="36">
        <v>0</v>
      </c>
      <c r="M144" s="36">
        <v>0</v>
      </c>
      <c r="N144" s="36">
        <v>1</v>
      </c>
      <c r="O144" s="36">
        <v>5</v>
      </c>
      <c r="P144">
        <f>VLOOKUP($A144,'Item Detail'!$A$2:$G$495,7,0)</f>
        <v>2</v>
      </c>
      <c r="Q144" s="39" t="s">
        <v>3630</v>
      </c>
      <c r="R144" s="39" t="s">
        <v>3631</v>
      </c>
      <c r="S144" s="39" t="s">
        <v>3632</v>
      </c>
      <c r="T144" s="39" t="s">
        <v>3633</v>
      </c>
      <c r="U144" s="39" t="s">
        <v>3637</v>
      </c>
      <c r="V144" s="39" t="s">
        <v>3634</v>
      </c>
      <c r="W144" s="39" t="s">
        <v>3636</v>
      </c>
      <c r="X144" s="39" t="s">
        <v>3634</v>
      </c>
      <c r="Y144" s="39" t="s">
        <v>3634</v>
      </c>
      <c r="Z144" s="39" t="s">
        <v>3634</v>
      </c>
      <c r="AA144" t="s">
        <v>3666</v>
      </c>
    </row>
    <row r="145" spans="1:27" x14ac:dyDescent="0.3">
      <c r="A145" s="36" t="s">
        <v>866</v>
      </c>
      <c r="B145" s="36" t="s">
        <v>3102</v>
      </c>
      <c r="C145" s="36" t="s">
        <v>1708</v>
      </c>
      <c r="D145" s="36" t="s">
        <v>1709</v>
      </c>
      <c r="E145" s="36" t="s">
        <v>1314</v>
      </c>
      <c r="F145" s="36" t="s">
        <v>744</v>
      </c>
      <c r="G145" s="36" t="s">
        <v>3205</v>
      </c>
      <c r="H145" s="36" t="s">
        <v>3070</v>
      </c>
      <c r="I145" s="36">
        <v>0</v>
      </c>
      <c r="J145" s="36">
        <v>0</v>
      </c>
      <c r="K145" s="36">
        <v>1</v>
      </c>
      <c r="L145" s="36">
        <v>0</v>
      </c>
      <c r="M145" s="36">
        <v>1</v>
      </c>
      <c r="N145" s="36">
        <v>2</v>
      </c>
      <c r="O145" s="36">
        <v>6</v>
      </c>
      <c r="P145">
        <f>VLOOKUP($A145,'Item Detail'!$A$2:$G$495,7,0)</f>
        <v>2</v>
      </c>
      <c r="Q145" s="39" t="s">
        <v>3647</v>
      </c>
      <c r="R145" s="39" t="s">
        <v>3631</v>
      </c>
      <c r="S145" s="39" t="s">
        <v>718</v>
      </c>
      <c r="T145" s="39" t="s">
        <v>3633</v>
      </c>
      <c r="U145" s="39" t="s">
        <v>3639</v>
      </c>
      <c r="V145" s="39" t="s">
        <v>3636</v>
      </c>
      <c r="W145" s="39" t="s">
        <v>3636</v>
      </c>
      <c r="X145" s="39" t="s">
        <v>3636</v>
      </c>
      <c r="Y145" s="39" t="s">
        <v>3636</v>
      </c>
      <c r="Z145" s="39" t="s">
        <v>3636</v>
      </c>
      <c r="AA145" t="s">
        <v>3669</v>
      </c>
    </row>
    <row r="146" spans="1:27" x14ac:dyDescent="0.3">
      <c r="A146" s="36" t="s">
        <v>1868</v>
      </c>
      <c r="B146" s="36" t="s">
        <v>3206</v>
      </c>
      <c r="C146" s="36" t="s">
        <v>1869</v>
      </c>
      <c r="D146" s="36" t="s">
        <v>1870</v>
      </c>
      <c r="E146" s="36" t="s">
        <v>1403</v>
      </c>
      <c r="F146" s="36" t="s">
        <v>3207</v>
      </c>
      <c r="G146" s="36" t="s">
        <v>3208</v>
      </c>
      <c r="H146" s="36" t="s">
        <v>3075</v>
      </c>
      <c r="I146" s="36">
        <v>0</v>
      </c>
      <c r="J146" s="36">
        <v>0</v>
      </c>
      <c r="K146" s="36">
        <v>0</v>
      </c>
      <c r="L146" s="36">
        <v>2</v>
      </c>
      <c r="M146" s="36">
        <v>0</v>
      </c>
      <c r="N146" s="36">
        <v>2</v>
      </c>
      <c r="O146" s="36">
        <v>6</v>
      </c>
      <c r="P146">
        <f>VLOOKUP($A146,'Item Detail'!$A$2:$G$495,7,0)</f>
        <v>2</v>
      </c>
      <c r="Q146" s="39" t="s">
        <v>3630</v>
      </c>
      <c r="R146" s="39" t="s">
        <v>3631</v>
      </c>
      <c r="S146" s="39" t="s">
        <v>3632</v>
      </c>
      <c r="T146" s="39" t="s">
        <v>3633</v>
      </c>
      <c r="U146" s="39" t="s">
        <v>3633</v>
      </c>
      <c r="V146" s="39" t="s">
        <v>3634</v>
      </c>
      <c r="W146" s="39" t="s">
        <v>3636</v>
      </c>
      <c r="X146" s="39" t="s">
        <v>3636</v>
      </c>
      <c r="Y146" s="39" t="s">
        <v>3636</v>
      </c>
      <c r="Z146" s="39" t="s">
        <v>3636</v>
      </c>
      <c r="AA146" t="s">
        <v>3665</v>
      </c>
    </row>
    <row r="147" spans="1:27" x14ac:dyDescent="0.3">
      <c r="A147" s="36" t="s">
        <v>1659</v>
      </c>
      <c r="B147" s="36" t="s">
        <v>3071</v>
      </c>
      <c r="C147" s="36" t="s">
        <v>1660</v>
      </c>
      <c r="D147" s="36" t="s">
        <v>1293</v>
      </c>
      <c r="E147" s="36" t="s">
        <v>1325</v>
      </c>
      <c r="F147" s="36" t="s">
        <v>757</v>
      </c>
      <c r="G147" s="36" t="s">
        <v>3209</v>
      </c>
      <c r="H147" s="36" t="s">
        <v>3075</v>
      </c>
      <c r="I147" s="36">
        <v>0</v>
      </c>
      <c r="J147" s="36">
        <v>0</v>
      </c>
      <c r="K147" s="36">
        <v>0</v>
      </c>
      <c r="L147" s="36">
        <v>0</v>
      </c>
      <c r="M147" s="36">
        <v>2</v>
      </c>
      <c r="N147" s="36">
        <v>2</v>
      </c>
      <c r="O147" s="36">
        <v>6</v>
      </c>
      <c r="P147">
        <f>VLOOKUP($A147,'Item Detail'!$A$2:$G$495,7,0)</f>
        <v>2</v>
      </c>
      <c r="Q147" s="39" t="s">
        <v>3630</v>
      </c>
      <c r="R147" s="39" t="s">
        <v>3631</v>
      </c>
      <c r="S147" s="39" t="s">
        <v>3632</v>
      </c>
      <c r="T147" s="39" t="s">
        <v>3633</v>
      </c>
      <c r="U147" s="39" t="s">
        <v>3637</v>
      </c>
      <c r="V147" s="39" t="s">
        <v>3634</v>
      </c>
      <c r="W147" s="39" t="s">
        <v>3636</v>
      </c>
      <c r="X147" s="39" t="s">
        <v>3636</v>
      </c>
      <c r="Y147" s="39" t="s">
        <v>3634</v>
      </c>
      <c r="Z147" s="39" t="s">
        <v>3636</v>
      </c>
      <c r="AA147" t="s">
        <v>3665</v>
      </c>
    </row>
    <row r="148" spans="1:27" x14ac:dyDescent="0.3">
      <c r="A148" s="36" t="s">
        <v>1737</v>
      </c>
      <c r="B148" s="36" t="s">
        <v>3081</v>
      </c>
      <c r="C148" s="36" t="s">
        <v>1738</v>
      </c>
      <c r="D148" s="36" t="s">
        <v>1360</v>
      </c>
      <c r="E148" s="36" t="s">
        <v>1325</v>
      </c>
      <c r="F148" s="36" t="s">
        <v>733</v>
      </c>
      <c r="G148" s="36" t="s">
        <v>3210</v>
      </c>
      <c r="H148" s="36" t="s">
        <v>3075</v>
      </c>
      <c r="I148" s="36">
        <v>0</v>
      </c>
      <c r="J148" s="36">
        <v>0</v>
      </c>
      <c r="K148" s="36">
        <v>1</v>
      </c>
      <c r="L148" s="36">
        <v>0</v>
      </c>
      <c r="M148" s="36">
        <v>1</v>
      </c>
      <c r="N148" s="36">
        <v>2</v>
      </c>
      <c r="O148" s="36">
        <v>6</v>
      </c>
      <c r="P148">
        <f>VLOOKUP($A148,'Item Detail'!$A$2:$G$495,7,0)</f>
        <v>2</v>
      </c>
      <c r="Q148" s="39" t="s">
        <v>3630</v>
      </c>
      <c r="R148" s="39" t="s">
        <v>3631</v>
      </c>
      <c r="S148" s="39" t="s">
        <v>3632</v>
      </c>
      <c r="T148" s="39" t="s">
        <v>3633</v>
      </c>
      <c r="U148" s="39" t="s">
        <v>3633</v>
      </c>
      <c r="V148" s="39" t="s">
        <v>3634</v>
      </c>
      <c r="W148" s="39" t="s">
        <v>3636</v>
      </c>
      <c r="X148" s="39" t="s">
        <v>3636</v>
      </c>
      <c r="Y148" s="39" t="s">
        <v>3634</v>
      </c>
      <c r="Z148" s="39" t="s">
        <v>3636</v>
      </c>
      <c r="AA148" t="s">
        <v>3665</v>
      </c>
    </row>
    <row r="149" spans="1:27" x14ac:dyDescent="0.3">
      <c r="A149" s="36" t="s">
        <v>1831</v>
      </c>
      <c r="B149" s="36" t="s">
        <v>3090</v>
      </c>
      <c r="C149" s="36" t="s">
        <v>1832</v>
      </c>
      <c r="D149" s="36" t="s">
        <v>1833</v>
      </c>
      <c r="E149" s="36" t="s">
        <v>1317</v>
      </c>
      <c r="F149" s="36" t="s">
        <v>1834</v>
      </c>
      <c r="G149" s="36" t="s">
        <v>3211</v>
      </c>
      <c r="H149" s="36" t="s">
        <v>3067</v>
      </c>
      <c r="I149" s="36">
        <v>0</v>
      </c>
      <c r="J149" s="36">
        <v>0</v>
      </c>
      <c r="K149" s="36">
        <v>2</v>
      </c>
      <c r="L149" s="36">
        <v>0</v>
      </c>
      <c r="M149" s="36">
        <v>0</v>
      </c>
      <c r="N149" s="36">
        <v>2</v>
      </c>
      <c r="O149" s="36">
        <v>5</v>
      </c>
      <c r="P149">
        <f>VLOOKUP($A149,'Item Detail'!$A$2:$G$495,7,0)</f>
        <v>2</v>
      </c>
      <c r="Q149" s="39" t="s">
        <v>3630</v>
      </c>
      <c r="R149" s="39" t="s">
        <v>3631</v>
      </c>
      <c r="S149" s="39" t="s">
        <v>3632</v>
      </c>
      <c r="T149" s="39" t="s">
        <v>3633</v>
      </c>
      <c r="U149" s="39" t="s">
        <v>3640</v>
      </c>
      <c r="V149" s="39" t="s">
        <v>3634</v>
      </c>
      <c r="W149" s="39" t="s">
        <v>3634</v>
      </c>
      <c r="X149" s="39" t="s">
        <v>3634</v>
      </c>
      <c r="Y149" s="39" t="s">
        <v>3634</v>
      </c>
      <c r="Z149" s="39" t="s">
        <v>3634</v>
      </c>
      <c r="AA149" t="s">
        <v>3666</v>
      </c>
    </row>
    <row r="150" spans="1:27" x14ac:dyDescent="0.3">
      <c r="A150" s="36" t="s">
        <v>1851</v>
      </c>
      <c r="B150" s="36" t="s">
        <v>3090</v>
      </c>
      <c r="C150" s="36" t="s">
        <v>1852</v>
      </c>
      <c r="D150" s="36" t="s">
        <v>1484</v>
      </c>
      <c r="E150" s="36" t="s">
        <v>1853</v>
      </c>
      <c r="F150" s="36" t="s">
        <v>1834</v>
      </c>
      <c r="G150" s="36" t="s">
        <v>3212</v>
      </c>
      <c r="H150" s="36" t="s">
        <v>3067</v>
      </c>
      <c r="I150" s="36">
        <v>0</v>
      </c>
      <c r="J150" s="36">
        <v>0</v>
      </c>
      <c r="K150" s="36">
        <v>2</v>
      </c>
      <c r="L150" s="36">
        <v>0</v>
      </c>
      <c r="M150" s="36">
        <v>0</v>
      </c>
      <c r="N150" s="36">
        <v>2</v>
      </c>
      <c r="O150" s="36">
        <v>5</v>
      </c>
      <c r="P150">
        <f>VLOOKUP($A150,'Item Detail'!$A$2:$G$495,7,0)</f>
        <v>2</v>
      </c>
      <c r="Q150" s="39" t="s">
        <v>3630</v>
      </c>
      <c r="R150" s="39" t="s">
        <v>3631</v>
      </c>
      <c r="S150" s="39" t="s">
        <v>3632</v>
      </c>
      <c r="T150" s="39" t="s">
        <v>3633</v>
      </c>
      <c r="U150" s="39" t="s">
        <v>3640</v>
      </c>
      <c r="V150" s="39" t="s">
        <v>3634</v>
      </c>
      <c r="W150" s="39" t="s">
        <v>3636</v>
      </c>
      <c r="X150" s="39" t="s">
        <v>3634</v>
      </c>
      <c r="Y150" s="39" t="s">
        <v>3634</v>
      </c>
      <c r="Z150" s="39" t="s">
        <v>3634</v>
      </c>
      <c r="AA150" t="s">
        <v>3666</v>
      </c>
    </row>
    <row r="151" spans="1:27" x14ac:dyDescent="0.3">
      <c r="A151" s="36" t="s">
        <v>408</v>
      </c>
      <c r="B151" s="36" t="s">
        <v>3068</v>
      </c>
      <c r="C151" s="36" t="s">
        <v>1825</v>
      </c>
      <c r="D151" s="36" t="s">
        <v>1293</v>
      </c>
      <c r="E151" s="36" t="s">
        <v>1299</v>
      </c>
      <c r="F151" s="36" t="s">
        <v>411</v>
      </c>
      <c r="G151" s="36" t="s">
        <v>3213</v>
      </c>
      <c r="H151" s="36" t="s">
        <v>3111</v>
      </c>
      <c r="I151" s="36">
        <v>0</v>
      </c>
      <c r="J151" s="36">
        <v>0</v>
      </c>
      <c r="K151" s="36">
        <v>0</v>
      </c>
      <c r="L151" s="36">
        <v>2</v>
      </c>
      <c r="M151" s="36">
        <v>0</v>
      </c>
      <c r="N151" s="36">
        <v>2</v>
      </c>
      <c r="O151" s="36">
        <v>5</v>
      </c>
      <c r="P151">
        <f>VLOOKUP($A151,'Item Detail'!$A$2:$G$495,7,0)</f>
        <v>2</v>
      </c>
      <c r="Q151" s="39" t="s">
        <v>3635</v>
      </c>
      <c r="R151" s="39" t="s">
        <v>3631</v>
      </c>
      <c r="S151" s="39" t="s">
        <v>3632</v>
      </c>
      <c r="T151" s="39" t="s">
        <v>3633</v>
      </c>
      <c r="U151" s="39" t="s">
        <v>3633</v>
      </c>
      <c r="V151" s="39" t="s">
        <v>3636</v>
      </c>
      <c r="W151" s="39" t="s">
        <v>3636</v>
      </c>
      <c r="X151" s="39" t="s">
        <v>3636</v>
      </c>
      <c r="Y151" s="39" t="s">
        <v>3634</v>
      </c>
      <c r="Z151" s="39" t="s">
        <v>3636</v>
      </c>
      <c r="AA151" s="41" t="s">
        <v>3666</v>
      </c>
    </row>
    <row r="152" spans="1:27" x14ac:dyDescent="0.3">
      <c r="A152" s="36" t="s">
        <v>1847</v>
      </c>
      <c r="B152" s="36" t="s">
        <v>3071</v>
      </c>
      <c r="C152" s="36" t="s">
        <v>1848</v>
      </c>
      <c r="D152" s="36" t="s">
        <v>1849</v>
      </c>
      <c r="E152" s="36" t="s">
        <v>1403</v>
      </c>
      <c r="F152" s="36" t="s">
        <v>3116</v>
      </c>
      <c r="G152" s="36" t="s">
        <v>3214</v>
      </c>
      <c r="H152" s="36" t="s">
        <v>3075</v>
      </c>
      <c r="I152" s="36">
        <v>0</v>
      </c>
      <c r="J152" s="36">
        <v>0</v>
      </c>
      <c r="K152" s="36">
        <v>0</v>
      </c>
      <c r="L152" s="36">
        <v>0</v>
      </c>
      <c r="M152" s="36">
        <v>2</v>
      </c>
      <c r="N152" s="36">
        <v>2</v>
      </c>
      <c r="O152" s="36">
        <v>5</v>
      </c>
      <c r="P152">
        <f>VLOOKUP($A152,'Item Detail'!$A$2:$G$495,7,0)</f>
        <v>2</v>
      </c>
      <c r="Q152" s="39" t="s">
        <v>3630</v>
      </c>
      <c r="R152" s="39" t="s">
        <v>3631</v>
      </c>
      <c r="S152" s="39" t="s">
        <v>3632</v>
      </c>
      <c r="T152" s="39" t="s">
        <v>3633</v>
      </c>
      <c r="U152" s="39" t="s">
        <v>3637</v>
      </c>
      <c r="V152" s="39" t="s">
        <v>3634</v>
      </c>
      <c r="W152" s="39" t="s">
        <v>3636</v>
      </c>
      <c r="X152" s="39" t="s">
        <v>3634</v>
      </c>
      <c r="Y152" s="39" t="s">
        <v>3636</v>
      </c>
      <c r="Z152" s="39" t="s">
        <v>3636</v>
      </c>
      <c r="AA152" t="s">
        <v>3665</v>
      </c>
    </row>
    <row r="153" spans="1:27" x14ac:dyDescent="0.3">
      <c r="A153" s="36" t="s">
        <v>1772</v>
      </c>
      <c r="B153" s="36" t="s">
        <v>3064</v>
      </c>
      <c r="C153" s="36" t="s">
        <v>1773</v>
      </c>
      <c r="D153" s="36" t="s">
        <v>1774</v>
      </c>
      <c r="E153" s="36" t="s">
        <v>1741</v>
      </c>
      <c r="F153" s="36" t="s">
        <v>1290</v>
      </c>
      <c r="G153" s="36" t="s">
        <v>3215</v>
      </c>
      <c r="H153" s="36" t="s">
        <v>3075</v>
      </c>
      <c r="I153" s="36">
        <v>0</v>
      </c>
      <c r="J153" s="36">
        <v>0</v>
      </c>
      <c r="K153" s="36">
        <v>0</v>
      </c>
      <c r="L153" s="36">
        <v>0</v>
      </c>
      <c r="M153" s="36">
        <v>2</v>
      </c>
      <c r="N153" s="36">
        <v>2</v>
      </c>
      <c r="O153" s="36">
        <v>5</v>
      </c>
      <c r="P153">
        <f>VLOOKUP($A153,'Item Detail'!$A$2:$G$495,7,0)</f>
        <v>2</v>
      </c>
      <c r="Q153" s="39" t="s">
        <v>3630</v>
      </c>
      <c r="R153" s="39" t="s">
        <v>3631</v>
      </c>
      <c r="S153" s="39" t="s">
        <v>3632</v>
      </c>
      <c r="T153" s="39" t="s">
        <v>3633</v>
      </c>
      <c r="U153" s="39" t="s">
        <v>3633</v>
      </c>
      <c r="V153" s="39" t="s">
        <v>3634</v>
      </c>
      <c r="W153" s="39" t="s">
        <v>3634</v>
      </c>
      <c r="X153" s="39" t="s">
        <v>3634</v>
      </c>
      <c r="Y153" s="39" t="s">
        <v>3634</v>
      </c>
      <c r="Z153" s="39" t="s">
        <v>3636</v>
      </c>
      <c r="AA153" t="s">
        <v>3665</v>
      </c>
    </row>
    <row r="154" spans="1:27" x14ac:dyDescent="0.3">
      <c r="A154" s="36" t="s">
        <v>1733</v>
      </c>
      <c r="B154" s="36" t="s">
        <v>3090</v>
      </c>
      <c r="C154" s="36" t="s">
        <v>1734</v>
      </c>
      <c r="D154" s="36" t="s">
        <v>1735</v>
      </c>
      <c r="E154" s="36" t="s">
        <v>1403</v>
      </c>
      <c r="F154" s="36" t="s">
        <v>1351</v>
      </c>
      <c r="G154" s="36" t="s">
        <v>3216</v>
      </c>
      <c r="H154" s="36" t="s">
        <v>3067</v>
      </c>
      <c r="I154" s="36">
        <v>0</v>
      </c>
      <c r="J154" s="36">
        <v>0</v>
      </c>
      <c r="K154" s="36">
        <v>1</v>
      </c>
      <c r="L154" s="36">
        <v>1</v>
      </c>
      <c r="M154" s="36">
        <v>0</v>
      </c>
      <c r="N154" s="36">
        <v>2</v>
      </c>
      <c r="O154" s="36">
        <v>5</v>
      </c>
      <c r="P154">
        <f>VLOOKUP($A154,'Item Detail'!$A$2:$G$495,7,0)</f>
        <v>2</v>
      </c>
      <c r="Q154" s="39" t="s">
        <v>3630</v>
      </c>
      <c r="R154" s="39" t="s">
        <v>3631</v>
      </c>
      <c r="S154" s="39" t="s">
        <v>3632</v>
      </c>
      <c r="T154" s="39" t="s">
        <v>3633</v>
      </c>
      <c r="U154" s="39" t="s">
        <v>3639</v>
      </c>
      <c r="V154" s="39" t="s">
        <v>3634</v>
      </c>
      <c r="W154" s="39" t="s">
        <v>3634</v>
      </c>
      <c r="X154" s="39" t="s">
        <v>3634</v>
      </c>
      <c r="Y154" s="39" t="s">
        <v>3634</v>
      </c>
      <c r="Z154" s="39" t="s">
        <v>3634</v>
      </c>
      <c r="AA154" t="s">
        <v>3666</v>
      </c>
    </row>
    <row r="155" spans="1:27" x14ac:dyDescent="0.3">
      <c r="A155" s="36" t="s">
        <v>1024</v>
      </c>
      <c r="B155" s="36" t="s">
        <v>3109</v>
      </c>
      <c r="C155" s="36" t="s">
        <v>1717</v>
      </c>
      <c r="D155" s="36" t="s">
        <v>1293</v>
      </c>
      <c r="E155" s="36" t="s">
        <v>1718</v>
      </c>
      <c r="F155" s="36" t="s">
        <v>519</v>
      </c>
      <c r="G155" s="36" t="s">
        <v>3217</v>
      </c>
      <c r="H155" s="36" t="s">
        <v>3070</v>
      </c>
      <c r="I155" s="36">
        <v>0</v>
      </c>
      <c r="J155" s="36">
        <v>0</v>
      </c>
      <c r="K155" s="36">
        <v>0</v>
      </c>
      <c r="L155" s="36">
        <v>2</v>
      </c>
      <c r="M155" s="36">
        <v>0</v>
      </c>
      <c r="N155" s="36">
        <v>2</v>
      </c>
      <c r="O155" s="36">
        <v>5</v>
      </c>
      <c r="P155">
        <f>VLOOKUP($A155,'Item Detail'!$A$2:$G$495,7,0)</f>
        <v>2</v>
      </c>
      <c r="Q155" s="39" t="s">
        <v>3635</v>
      </c>
      <c r="R155" s="39" t="s">
        <v>3631</v>
      </c>
      <c r="S155" s="39" t="s">
        <v>3632</v>
      </c>
      <c r="T155" s="39" t="s">
        <v>3633</v>
      </c>
      <c r="U155" s="39" t="s">
        <v>3633</v>
      </c>
      <c r="V155" s="39" t="s">
        <v>3636</v>
      </c>
      <c r="W155" s="39" t="s">
        <v>3636</v>
      </c>
      <c r="X155" s="39" t="s">
        <v>3636</v>
      </c>
      <c r="Y155" s="39" t="s">
        <v>3634</v>
      </c>
      <c r="Z155" s="39" t="s">
        <v>3636</v>
      </c>
      <c r="AA155" t="s">
        <v>3668</v>
      </c>
    </row>
    <row r="156" spans="1:27" x14ac:dyDescent="0.3">
      <c r="A156" s="36" t="s">
        <v>1797</v>
      </c>
      <c r="B156" s="36" t="s">
        <v>3090</v>
      </c>
      <c r="C156" s="36" t="s">
        <v>1798</v>
      </c>
      <c r="D156" s="36" t="s">
        <v>1799</v>
      </c>
      <c r="E156" s="36" t="s">
        <v>1396</v>
      </c>
      <c r="F156" s="36" t="s">
        <v>1800</v>
      </c>
      <c r="G156" s="36" t="s">
        <v>3218</v>
      </c>
      <c r="H156" s="36" t="s">
        <v>3067</v>
      </c>
      <c r="I156" s="36">
        <v>0</v>
      </c>
      <c r="J156" s="36">
        <v>0</v>
      </c>
      <c r="K156" s="36">
        <v>0</v>
      </c>
      <c r="L156" s="36">
        <v>0</v>
      </c>
      <c r="M156" s="36">
        <v>2</v>
      </c>
      <c r="N156" s="36">
        <v>2</v>
      </c>
      <c r="O156" s="36">
        <v>4</v>
      </c>
      <c r="P156">
        <f>VLOOKUP($A156,'Item Detail'!$A$2:$G$495,7,0)</f>
        <v>2</v>
      </c>
      <c r="Q156" s="39" t="s">
        <v>3630</v>
      </c>
      <c r="R156" s="39" t="s">
        <v>3631</v>
      </c>
      <c r="S156" s="39" t="s">
        <v>3632</v>
      </c>
      <c r="T156" s="39" t="s">
        <v>3633</v>
      </c>
      <c r="U156" s="39" t="s">
        <v>3633</v>
      </c>
      <c r="V156" s="39" t="s">
        <v>3634</v>
      </c>
      <c r="W156" s="39" t="s">
        <v>3634</v>
      </c>
      <c r="X156" s="39" t="s">
        <v>3634</v>
      </c>
      <c r="Y156" s="39" t="s">
        <v>3634</v>
      </c>
      <c r="Z156" s="39" t="s">
        <v>3634</v>
      </c>
      <c r="AA156" t="s">
        <v>3666</v>
      </c>
    </row>
    <row r="157" spans="1:27" x14ac:dyDescent="0.3">
      <c r="A157" s="36" t="s">
        <v>1748</v>
      </c>
      <c r="B157" s="36" t="s">
        <v>3098</v>
      </c>
      <c r="C157" s="36" t="s">
        <v>1749</v>
      </c>
      <c r="D157" s="36" t="s">
        <v>1642</v>
      </c>
      <c r="E157" s="36" t="s">
        <v>1299</v>
      </c>
      <c r="F157" s="36" t="s">
        <v>1750</v>
      </c>
      <c r="G157" s="36" t="s">
        <v>3219</v>
      </c>
      <c r="H157" s="36" t="s">
        <v>3066</v>
      </c>
      <c r="I157" s="36">
        <v>0</v>
      </c>
      <c r="J157" s="36">
        <v>0</v>
      </c>
      <c r="K157" s="36">
        <v>0</v>
      </c>
      <c r="L157" s="36">
        <v>0</v>
      </c>
      <c r="M157" s="36">
        <v>1</v>
      </c>
      <c r="N157" s="36">
        <v>1</v>
      </c>
      <c r="O157" s="36">
        <v>2</v>
      </c>
      <c r="P157">
        <f>VLOOKUP($A157,'Item Detail'!$A$2:$G$495,7,0)</f>
        <v>2</v>
      </c>
      <c r="Q157" s="39" t="s">
        <v>3630</v>
      </c>
      <c r="R157" s="39" t="s">
        <v>3631</v>
      </c>
      <c r="S157" s="39" t="s">
        <v>3632</v>
      </c>
      <c r="T157" s="39" t="s">
        <v>3633</v>
      </c>
      <c r="U157" s="39" t="s">
        <v>3639</v>
      </c>
      <c r="V157" s="39" t="s">
        <v>3634</v>
      </c>
      <c r="W157" s="39" t="s">
        <v>3634</v>
      </c>
      <c r="X157" s="39" t="s">
        <v>3634</v>
      </c>
      <c r="Y157" s="39" t="s">
        <v>3634</v>
      </c>
      <c r="Z157" s="39" t="s">
        <v>3634</v>
      </c>
      <c r="AA157" t="s">
        <v>3666</v>
      </c>
    </row>
    <row r="158" spans="1:27" x14ac:dyDescent="0.3">
      <c r="A158" s="36" t="s">
        <v>1748</v>
      </c>
      <c r="B158" s="36" t="s">
        <v>3098</v>
      </c>
      <c r="C158" s="36" t="s">
        <v>1749</v>
      </c>
      <c r="D158" s="36" t="s">
        <v>1642</v>
      </c>
      <c r="E158" s="36" t="s">
        <v>1299</v>
      </c>
      <c r="F158" s="36" t="s">
        <v>1750</v>
      </c>
      <c r="G158" s="36" t="s">
        <v>3219</v>
      </c>
      <c r="H158" s="36" t="s">
        <v>3067</v>
      </c>
      <c r="I158" s="36">
        <v>0</v>
      </c>
      <c r="J158" s="36">
        <v>0</v>
      </c>
      <c r="K158" s="36">
        <v>0</v>
      </c>
      <c r="L158" s="36">
        <v>0</v>
      </c>
      <c r="M158" s="36">
        <v>1</v>
      </c>
      <c r="N158" s="36">
        <v>1</v>
      </c>
      <c r="O158" s="36">
        <v>2</v>
      </c>
      <c r="P158">
        <f>VLOOKUP($A158,'Item Detail'!$A$2:$G$495,7,0)</f>
        <v>2</v>
      </c>
      <c r="Q158" s="39" t="s">
        <v>3630</v>
      </c>
      <c r="R158" s="39" t="s">
        <v>3631</v>
      </c>
      <c r="S158" s="39" t="s">
        <v>3632</v>
      </c>
      <c r="T158" s="39" t="s">
        <v>3633</v>
      </c>
      <c r="U158" s="39" t="s">
        <v>3639</v>
      </c>
      <c r="V158" s="39" t="s">
        <v>3634</v>
      </c>
      <c r="W158" s="39" t="s">
        <v>3634</v>
      </c>
      <c r="X158" s="39" t="s">
        <v>3634</v>
      </c>
      <c r="Y158" s="39" t="s">
        <v>3634</v>
      </c>
      <c r="Z158" s="39" t="s">
        <v>3634</v>
      </c>
      <c r="AA158" t="s">
        <v>3666</v>
      </c>
    </row>
    <row r="159" spans="1:27" x14ac:dyDescent="0.3">
      <c r="A159" s="36" t="s">
        <v>1827</v>
      </c>
      <c r="B159" s="36" t="s">
        <v>3119</v>
      </c>
      <c r="C159" s="36" t="s">
        <v>1828</v>
      </c>
      <c r="D159" s="36" t="s">
        <v>1829</v>
      </c>
      <c r="E159" s="36" t="s">
        <v>1403</v>
      </c>
      <c r="F159" s="36" t="s">
        <v>3168</v>
      </c>
      <c r="G159" s="36" t="s">
        <v>3220</v>
      </c>
      <c r="H159" s="36" t="s">
        <v>3066</v>
      </c>
      <c r="I159" s="36">
        <v>0</v>
      </c>
      <c r="J159" s="36">
        <v>0</v>
      </c>
      <c r="K159" s="36">
        <v>1</v>
      </c>
      <c r="L159" s="36">
        <v>0</v>
      </c>
      <c r="M159" s="36">
        <v>0</v>
      </c>
      <c r="N159" s="36">
        <v>1</v>
      </c>
      <c r="O159" s="36">
        <v>3</v>
      </c>
      <c r="P159">
        <f>VLOOKUP($A159,'Item Detail'!$A$2:$G$495,7,0)</f>
        <v>2</v>
      </c>
      <c r="Q159" s="39" t="s">
        <v>3630</v>
      </c>
      <c r="R159" s="39" t="s">
        <v>3631</v>
      </c>
      <c r="S159" s="39" t="s">
        <v>3632</v>
      </c>
      <c r="T159" s="39" t="s">
        <v>3633</v>
      </c>
      <c r="U159" s="39" t="s">
        <v>3637</v>
      </c>
      <c r="V159" s="39" t="s">
        <v>3634</v>
      </c>
      <c r="W159" s="39" t="s">
        <v>3634</v>
      </c>
      <c r="X159" s="39" t="s">
        <v>3634</v>
      </c>
      <c r="Y159" s="39" t="s">
        <v>3634</v>
      </c>
      <c r="Z159" s="39" t="s">
        <v>3634</v>
      </c>
      <c r="AA159" t="s">
        <v>3666</v>
      </c>
    </row>
    <row r="160" spans="1:27" x14ac:dyDescent="0.3">
      <c r="A160" s="36" t="s">
        <v>1827</v>
      </c>
      <c r="B160" s="36" t="s">
        <v>3119</v>
      </c>
      <c r="C160" s="36" t="s">
        <v>1828</v>
      </c>
      <c r="D160" s="36" t="s">
        <v>1829</v>
      </c>
      <c r="E160" s="36" t="s">
        <v>1403</v>
      </c>
      <c r="F160" s="36" t="s">
        <v>3168</v>
      </c>
      <c r="G160" s="36" t="s">
        <v>3220</v>
      </c>
      <c r="H160" s="36" t="s">
        <v>3067</v>
      </c>
      <c r="I160" s="36">
        <v>0</v>
      </c>
      <c r="J160" s="36">
        <v>0</v>
      </c>
      <c r="K160" s="36">
        <v>1</v>
      </c>
      <c r="L160" s="36">
        <v>0</v>
      </c>
      <c r="M160" s="36">
        <v>0</v>
      </c>
      <c r="N160" s="36">
        <v>1</v>
      </c>
      <c r="O160" s="36">
        <v>1</v>
      </c>
      <c r="P160">
        <f>VLOOKUP($A160,'Item Detail'!$A$2:$G$495,7,0)</f>
        <v>2</v>
      </c>
      <c r="Q160" s="39" t="s">
        <v>3630</v>
      </c>
      <c r="R160" s="39" t="s">
        <v>3631</v>
      </c>
      <c r="S160" s="39" t="s">
        <v>3632</v>
      </c>
      <c r="T160" s="39" t="s">
        <v>3633</v>
      </c>
      <c r="U160" s="39" t="s">
        <v>3637</v>
      </c>
      <c r="V160" s="39" t="s">
        <v>3634</v>
      </c>
      <c r="W160" s="39" t="s">
        <v>3634</v>
      </c>
      <c r="X160" s="39" t="s">
        <v>3634</v>
      </c>
      <c r="Y160" s="39" t="s">
        <v>3634</v>
      </c>
      <c r="Z160" s="39" t="s">
        <v>3634</v>
      </c>
      <c r="AA160" t="s">
        <v>3666</v>
      </c>
    </row>
    <row r="161" spans="1:27" x14ac:dyDescent="0.3">
      <c r="A161" s="36" t="s">
        <v>1628</v>
      </c>
      <c r="B161" s="36" t="s">
        <v>3068</v>
      </c>
      <c r="C161" s="36" t="s">
        <v>1629</v>
      </c>
      <c r="D161" s="36" t="s">
        <v>1293</v>
      </c>
      <c r="E161" s="36" t="s">
        <v>1630</v>
      </c>
      <c r="F161" s="36" t="s">
        <v>3221</v>
      </c>
      <c r="G161" s="36" t="s">
        <v>3222</v>
      </c>
      <c r="H161" s="36" t="s">
        <v>3075</v>
      </c>
      <c r="I161" s="36">
        <v>0</v>
      </c>
      <c r="J161" s="36">
        <v>0</v>
      </c>
      <c r="K161" s="36">
        <v>0</v>
      </c>
      <c r="L161" s="36">
        <v>1</v>
      </c>
      <c r="M161" s="36">
        <v>1</v>
      </c>
      <c r="N161" s="36">
        <v>2</v>
      </c>
      <c r="O161" s="36">
        <v>4</v>
      </c>
      <c r="P161">
        <f>VLOOKUP($A161,'Item Detail'!$A$2:$G$495,7,0)</f>
        <v>2</v>
      </c>
      <c r="Q161" s="39" t="s">
        <v>3648</v>
      </c>
      <c r="R161" s="39" t="s">
        <v>3631</v>
      </c>
      <c r="S161" s="39" t="s">
        <v>3632</v>
      </c>
      <c r="T161" s="39" t="s">
        <v>3633</v>
      </c>
      <c r="U161" s="39" t="s">
        <v>3633</v>
      </c>
      <c r="V161" s="39" t="s">
        <v>3634</v>
      </c>
      <c r="W161" s="39" t="s">
        <v>3636</v>
      </c>
      <c r="X161" s="39" t="s">
        <v>3636</v>
      </c>
      <c r="Y161" s="39" t="s">
        <v>3636</v>
      </c>
      <c r="Z161" s="39" t="s">
        <v>3636</v>
      </c>
      <c r="AA161" t="s">
        <v>3672</v>
      </c>
    </row>
    <row r="162" spans="1:27" x14ac:dyDescent="0.3">
      <c r="A162" s="36" t="s">
        <v>1691</v>
      </c>
      <c r="B162" s="36" t="s">
        <v>3081</v>
      </c>
      <c r="C162" s="36" t="s">
        <v>1692</v>
      </c>
      <c r="D162" s="36" t="s">
        <v>1693</v>
      </c>
      <c r="E162" s="36" t="s">
        <v>1325</v>
      </c>
      <c r="F162" s="36" t="s">
        <v>733</v>
      </c>
      <c r="G162" s="36" t="s">
        <v>3223</v>
      </c>
      <c r="H162" s="36" t="s">
        <v>3075</v>
      </c>
      <c r="I162" s="36">
        <v>0</v>
      </c>
      <c r="J162" s="36">
        <v>2</v>
      </c>
      <c r="K162" s="36">
        <v>0</v>
      </c>
      <c r="L162" s="36">
        <v>0</v>
      </c>
      <c r="M162" s="36">
        <v>0</v>
      </c>
      <c r="N162" s="36">
        <v>2</v>
      </c>
      <c r="O162" s="36">
        <v>4</v>
      </c>
      <c r="P162">
        <f>VLOOKUP($A162,'Item Detail'!$A$2:$G$495,7,0)</f>
        <v>2</v>
      </c>
      <c r="Q162" s="39" t="s">
        <v>3630</v>
      </c>
      <c r="R162" s="39" t="s">
        <v>3631</v>
      </c>
      <c r="S162" s="39" t="s">
        <v>3632</v>
      </c>
      <c r="T162" s="39" t="s">
        <v>3633</v>
      </c>
      <c r="U162" s="39" t="s">
        <v>3633</v>
      </c>
      <c r="V162" s="39" t="s">
        <v>3634</v>
      </c>
      <c r="W162" s="39" t="s">
        <v>3636</v>
      </c>
      <c r="X162" s="39" t="s">
        <v>3634</v>
      </c>
      <c r="Y162" s="39" t="s">
        <v>3634</v>
      </c>
      <c r="Z162" s="39" t="s">
        <v>3634</v>
      </c>
      <c r="AA162" t="s">
        <v>3665</v>
      </c>
    </row>
    <row r="163" spans="1:27" x14ac:dyDescent="0.3">
      <c r="A163" s="36" t="s">
        <v>1624</v>
      </c>
      <c r="B163" s="36" t="s">
        <v>3083</v>
      </c>
      <c r="C163" s="36" t="s">
        <v>1625</v>
      </c>
      <c r="D163" s="36" t="s">
        <v>1626</v>
      </c>
      <c r="E163" s="36" t="s">
        <v>1325</v>
      </c>
      <c r="F163" s="36" t="s">
        <v>790</v>
      </c>
      <c r="G163" s="36" t="s">
        <v>3224</v>
      </c>
      <c r="H163" s="36" t="s">
        <v>3075</v>
      </c>
      <c r="I163" s="36">
        <v>0</v>
      </c>
      <c r="J163" s="36">
        <v>0</v>
      </c>
      <c r="K163" s="36">
        <v>0</v>
      </c>
      <c r="L163" s="36">
        <v>0</v>
      </c>
      <c r="M163" s="36">
        <v>2</v>
      </c>
      <c r="N163" s="36">
        <v>2</v>
      </c>
      <c r="O163" s="36">
        <v>4</v>
      </c>
      <c r="P163">
        <f>VLOOKUP($A163,'Item Detail'!$A$2:$G$495,7,0)</f>
        <v>2</v>
      </c>
      <c r="Q163" s="39" t="s">
        <v>3630</v>
      </c>
      <c r="R163" s="39" t="s">
        <v>3631</v>
      </c>
      <c r="S163" s="39" t="s">
        <v>3632</v>
      </c>
      <c r="T163" s="39" t="s">
        <v>3633</v>
      </c>
      <c r="U163" s="39" t="s">
        <v>3637</v>
      </c>
      <c r="V163" s="39" t="s">
        <v>3634</v>
      </c>
      <c r="W163" s="39" t="s">
        <v>3636</v>
      </c>
      <c r="X163" s="39" t="s">
        <v>3636</v>
      </c>
      <c r="Y163" s="39" t="s">
        <v>3636</v>
      </c>
      <c r="Z163" s="39" t="s">
        <v>3636</v>
      </c>
      <c r="AA163" t="s">
        <v>3665</v>
      </c>
    </row>
    <row r="164" spans="1:27" x14ac:dyDescent="0.3">
      <c r="A164" s="36" t="s">
        <v>1648</v>
      </c>
      <c r="B164" s="36" t="s">
        <v>3102</v>
      </c>
      <c r="C164" s="36" t="s">
        <v>1649</v>
      </c>
      <c r="D164" s="36" t="s">
        <v>1504</v>
      </c>
      <c r="E164" s="36" t="s">
        <v>1505</v>
      </c>
      <c r="F164" s="36" t="s">
        <v>1382</v>
      </c>
      <c r="G164" s="36" t="s">
        <v>3225</v>
      </c>
      <c r="H164" s="36" t="s">
        <v>3067</v>
      </c>
      <c r="I164" s="36">
        <v>0</v>
      </c>
      <c r="J164" s="36">
        <v>0</v>
      </c>
      <c r="K164" s="36">
        <v>0</v>
      </c>
      <c r="L164" s="36">
        <v>2</v>
      </c>
      <c r="M164" s="36">
        <v>0</v>
      </c>
      <c r="N164" s="36">
        <v>2</v>
      </c>
      <c r="O164" s="36">
        <v>3</v>
      </c>
      <c r="P164">
        <f>VLOOKUP($A164,'Item Detail'!$A$2:$G$495,7,0)</f>
        <v>2</v>
      </c>
      <c r="Q164" s="39" t="s">
        <v>3630</v>
      </c>
      <c r="R164" s="39" t="s">
        <v>3631</v>
      </c>
      <c r="S164" s="39" t="s">
        <v>3632</v>
      </c>
      <c r="T164" s="39" t="s">
        <v>3633</v>
      </c>
      <c r="U164" s="39" t="s">
        <v>3637</v>
      </c>
      <c r="V164" s="39" t="s">
        <v>3634</v>
      </c>
      <c r="W164" s="39" t="s">
        <v>3634</v>
      </c>
      <c r="X164" s="39" t="s">
        <v>3634</v>
      </c>
      <c r="Y164" s="39" t="s">
        <v>3634</v>
      </c>
      <c r="Z164" s="39" t="s">
        <v>3634</v>
      </c>
      <c r="AA164" t="s">
        <v>3666</v>
      </c>
    </row>
    <row r="165" spans="1:27" x14ac:dyDescent="0.3">
      <c r="A165" s="36" t="s">
        <v>1746</v>
      </c>
      <c r="B165" s="36" t="s">
        <v>3076</v>
      </c>
      <c r="C165" s="36" t="s">
        <v>1479</v>
      </c>
      <c r="D165" s="36" t="s">
        <v>1747</v>
      </c>
      <c r="E165" s="36" t="s">
        <v>1481</v>
      </c>
      <c r="F165" s="36" t="s">
        <v>1482</v>
      </c>
      <c r="G165" s="36" t="s">
        <v>3226</v>
      </c>
      <c r="H165" s="36" t="s">
        <v>3067</v>
      </c>
      <c r="I165" s="36">
        <v>0</v>
      </c>
      <c r="J165" s="36">
        <v>0</v>
      </c>
      <c r="K165" s="36">
        <v>0</v>
      </c>
      <c r="L165" s="36">
        <v>0</v>
      </c>
      <c r="M165" s="36">
        <v>2</v>
      </c>
      <c r="N165" s="36">
        <v>2</v>
      </c>
      <c r="O165" s="36">
        <v>3</v>
      </c>
      <c r="P165">
        <f>VLOOKUP($A165,'Item Detail'!$A$2:$G$495,7,0)</f>
        <v>2</v>
      </c>
      <c r="Q165" s="39" t="s">
        <v>3630</v>
      </c>
      <c r="R165" s="39" t="s">
        <v>3631</v>
      </c>
      <c r="S165" s="39" t="s">
        <v>3632</v>
      </c>
      <c r="T165" s="39" t="s">
        <v>3633</v>
      </c>
      <c r="U165" s="39" t="s">
        <v>3633</v>
      </c>
      <c r="V165" s="39" t="s">
        <v>3634</v>
      </c>
      <c r="W165" s="39" t="s">
        <v>3634</v>
      </c>
      <c r="X165" s="39" t="s">
        <v>3634</v>
      </c>
      <c r="Y165" s="39" t="s">
        <v>3634</v>
      </c>
      <c r="Z165" s="39" t="s">
        <v>3634</v>
      </c>
      <c r="AA165" t="s">
        <v>3666</v>
      </c>
    </row>
    <row r="166" spans="1:27" x14ac:dyDescent="0.3">
      <c r="A166" s="36" t="s">
        <v>1672</v>
      </c>
      <c r="B166" s="36" t="s">
        <v>3068</v>
      </c>
      <c r="C166" s="36" t="s">
        <v>1673</v>
      </c>
      <c r="D166" s="36" t="s">
        <v>1293</v>
      </c>
      <c r="E166" s="36" t="s">
        <v>1674</v>
      </c>
      <c r="F166" s="36" t="s">
        <v>370</v>
      </c>
      <c r="G166" s="36" t="s">
        <v>3227</v>
      </c>
      <c r="H166" s="36" t="s">
        <v>3067</v>
      </c>
      <c r="I166" s="36">
        <v>0</v>
      </c>
      <c r="J166" s="36">
        <v>0</v>
      </c>
      <c r="K166" s="36">
        <v>0</v>
      </c>
      <c r="L166" s="36">
        <v>2</v>
      </c>
      <c r="M166" s="36">
        <v>0</v>
      </c>
      <c r="N166" s="36">
        <v>2</v>
      </c>
      <c r="O166" s="36">
        <v>3</v>
      </c>
      <c r="P166">
        <f>VLOOKUP($A166,'Item Detail'!$A$2:$G$495,7,0)</f>
        <v>2</v>
      </c>
      <c r="Q166" s="39" t="s">
        <v>3630</v>
      </c>
      <c r="R166" s="39" t="s">
        <v>3631</v>
      </c>
      <c r="S166" s="39" t="s">
        <v>3632</v>
      </c>
      <c r="T166" s="39" t="s">
        <v>3633</v>
      </c>
      <c r="U166" s="39" t="s">
        <v>3639</v>
      </c>
      <c r="V166" s="39" t="s">
        <v>3634</v>
      </c>
      <c r="W166" s="39" t="s">
        <v>3634</v>
      </c>
      <c r="X166" s="39" t="s">
        <v>3634</v>
      </c>
      <c r="Y166" s="39" t="s">
        <v>3634</v>
      </c>
      <c r="Z166" s="39" t="s">
        <v>3634</v>
      </c>
      <c r="AA166" t="s">
        <v>3666</v>
      </c>
    </row>
    <row r="167" spans="1:27" x14ac:dyDescent="0.3">
      <c r="A167" s="36" t="s">
        <v>914</v>
      </c>
      <c r="B167" s="36" t="s">
        <v>3073</v>
      </c>
      <c r="C167" s="36" t="s">
        <v>1763</v>
      </c>
      <c r="D167" s="36" t="s">
        <v>1603</v>
      </c>
      <c r="E167" s="36" t="s">
        <v>1764</v>
      </c>
      <c r="F167" s="36" t="s">
        <v>3228</v>
      </c>
      <c r="G167" s="36" t="s">
        <v>3229</v>
      </c>
      <c r="H167" s="36" t="s">
        <v>3070</v>
      </c>
      <c r="I167" s="36">
        <v>1</v>
      </c>
      <c r="J167" s="36">
        <v>0</v>
      </c>
      <c r="K167" s="36">
        <v>0</v>
      </c>
      <c r="L167" s="36">
        <v>0</v>
      </c>
      <c r="M167" s="36">
        <v>1</v>
      </c>
      <c r="N167" s="36">
        <v>2</v>
      </c>
      <c r="O167" s="36">
        <v>3</v>
      </c>
      <c r="P167">
        <f>VLOOKUP($A167,'Item Detail'!$A$2:$G$495,7,0)</f>
        <v>2</v>
      </c>
      <c r="Q167" s="39" t="s">
        <v>3638</v>
      </c>
      <c r="R167" s="39" t="s">
        <v>3631</v>
      </c>
      <c r="S167" s="39" t="s">
        <v>3632</v>
      </c>
      <c r="T167" s="39" t="s">
        <v>3633</v>
      </c>
      <c r="U167" s="39" t="s">
        <v>3633</v>
      </c>
      <c r="V167" s="39" t="s">
        <v>3634</v>
      </c>
      <c r="W167" s="39" t="s">
        <v>3636</v>
      </c>
      <c r="X167" s="39" t="s">
        <v>3636</v>
      </c>
      <c r="Y167" s="39" t="s">
        <v>3636</v>
      </c>
      <c r="Z167" s="39" t="s">
        <v>3636</v>
      </c>
      <c r="AA167" t="s">
        <v>3668</v>
      </c>
    </row>
    <row r="168" spans="1:27" x14ac:dyDescent="0.3">
      <c r="A168" s="36" t="s">
        <v>662</v>
      </c>
      <c r="B168" s="36" t="s">
        <v>3068</v>
      </c>
      <c r="C168" s="36" t="s">
        <v>1740</v>
      </c>
      <c r="D168" s="36" t="s">
        <v>1293</v>
      </c>
      <c r="E168" s="36" t="s">
        <v>1741</v>
      </c>
      <c r="F168" s="36" t="s">
        <v>411</v>
      </c>
      <c r="G168" s="36" t="s">
        <v>3230</v>
      </c>
      <c r="H168" s="36" t="s">
        <v>3111</v>
      </c>
      <c r="I168" s="36">
        <v>0</v>
      </c>
      <c r="J168" s="36">
        <v>0</v>
      </c>
      <c r="K168" s="36">
        <v>2</v>
      </c>
      <c r="L168" s="36">
        <v>0</v>
      </c>
      <c r="M168" s="36">
        <v>0</v>
      </c>
      <c r="N168" s="36">
        <v>2</v>
      </c>
      <c r="O168" s="36">
        <v>3</v>
      </c>
      <c r="P168">
        <f>VLOOKUP($A168,'Item Detail'!$A$2:$G$495,7,0)</f>
        <v>2</v>
      </c>
      <c r="Q168" s="39" t="s">
        <v>3638</v>
      </c>
      <c r="R168" s="39" t="s">
        <v>3631</v>
      </c>
      <c r="S168" s="39" t="s">
        <v>3632</v>
      </c>
      <c r="T168" s="39" t="s">
        <v>3633</v>
      </c>
      <c r="U168" s="39" t="s">
        <v>3633</v>
      </c>
      <c r="V168" s="39" t="s">
        <v>3636</v>
      </c>
      <c r="W168" s="39" t="s">
        <v>3636</v>
      </c>
      <c r="X168" s="39" t="s">
        <v>3636</v>
      </c>
      <c r="Y168" s="39" t="s">
        <v>3634</v>
      </c>
      <c r="Z168" s="39" t="s">
        <v>3636</v>
      </c>
      <c r="AA168" s="41" t="s">
        <v>3666</v>
      </c>
    </row>
    <row r="169" spans="1:27" x14ac:dyDescent="0.3">
      <c r="A169" s="36" t="s">
        <v>1855</v>
      </c>
      <c r="B169" s="36" t="s">
        <v>3083</v>
      </c>
      <c r="C169" s="36" t="s">
        <v>1856</v>
      </c>
      <c r="D169" s="36" t="s">
        <v>1293</v>
      </c>
      <c r="E169" s="36" t="s">
        <v>1325</v>
      </c>
      <c r="F169" s="36" t="s">
        <v>3231</v>
      </c>
      <c r="G169" s="36" t="s">
        <v>3232</v>
      </c>
      <c r="H169" s="36" t="s">
        <v>3075</v>
      </c>
      <c r="I169" s="36">
        <v>0</v>
      </c>
      <c r="J169" s="36">
        <v>0</v>
      </c>
      <c r="K169" s="36">
        <v>2</v>
      </c>
      <c r="L169" s="36">
        <v>0</v>
      </c>
      <c r="M169" s="36">
        <v>0</v>
      </c>
      <c r="N169" s="36">
        <v>2</v>
      </c>
      <c r="O169" s="36">
        <v>3</v>
      </c>
      <c r="P169">
        <f>VLOOKUP($A169,'Item Detail'!$A$2:$G$495,7,0)</f>
        <v>2</v>
      </c>
      <c r="Q169" s="39" t="s">
        <v>3630</v>
      </c>
      <c r="R169" s="39" t="s">
        <v>3631</v>
      </c>
      <c r="S169" s="39" t="s">
        <v>3632</v>
      </c>
      <c r="T169" s="39" t="s">
        <v>3633</v>
      </c>
      <c r="U169" s="39" t="s">
        <v>3633</v>
      </c>
      <c r="V169" s="39" t="s">
        <v>3634</v>
      </c>
      <c r="W169" s="39" t="s">
        <v>3634</v>
      </c>
      <c r="X169" s="39" t="s">
        <v>3636</v>
      </c>
      <c r="Y169" s="39" t="s">
        <v>3636</v>
      </c>
      <c r="Z169" s="39" t="s">
        <v>3636</v>
      </c>
      <c r="AA169" t="s">
        <v>3665</v>
      </c>
    </row>
    <row r="170" spans="1:27" x14ac:dyDescent="0.3">
      <c r="A170" s="36" t="s">
        <v>1743</v>
      </c>
      <c r="B170" s="36" t="s">
        <v>3119</v>
      </c>
      <c r="C170" s="36" t="s">
        <v>1744</v>
      </c>
      <c r="D170" s="36" t="s">
        <v>1419</v>
      </c>
      <c r="E170" s="36" t="s">
        <v>1403</v>
      </c>
      <c r="F170" s="36" t="s">
        <v>3168</v>
      </c>
      <c r="G170" s="36" t="s">
        <v>3233</v>
      </c>
      <c r="H170" s="36" t="s">
        <v>3067</v>
      </c>
      <c r="I170" s="36">
        <v>0</v>
      </c>
      <c r="J170" s="36">
        <v>0</v>
      </c>
      <c r="K170" s="36">
        <v>0</v>
      </c>
      <c r="L170" s="36">
        <v>1</v>
      </c>
      <c r="M170" s="36">
        <v>1</v>
      </c>
      <c r="N170" s="36">
        <v>2</v>
      </c>
      <c r="O170" s="36">
        <v>3</v>
      </c>
      <c r="P170">
        <f>VLOOKUP($A170,'Item Detail'!$A$2:$G$495,7,0)</f>
        <v>2</v>
      </c>
      <c r="Q170" s="39" t="s">
        <v>3630</v>
      </c>
      <c r="R170" s="39" t="s">
        <v>3631</v>
      </c>
      <c r="S170" s="39" t="s">
        <v>3632</v>
      </c>
      <c r="T170" s="39" t="s">
        <v>3633</v>
      </c>
      <c r="U170" s="39" t="s">
        <v>3637</v>
      </c>
      <c r="V170" s="39" t="s">
        <v>3634</v>
      </c>
      <c r="W170" s="39" t="s">
        <v>3634</v>
      </c>
      <c r="X170" s="39" t="s">
        <v>3634</v>
      </c>
      <c r="Y170" s="39" t="s">
        <v>3634</v>
      </c>
      <c r="Z170" s="39" t="s">
        <v>3634</v>
      </c>
      <c r="AA170" t="s">
        <v>3666</v>
      </c>
    </row>
    <row r="171" spans="1:27" x14ac:dyDescent="0.3">
      <c r="A171" s="36" t="s">
        <v>1644</v>
      </c>
      <c r="B171" s="36" t="s">
        <v>3083</v>
      </c>
      <c r="C171" s="36" t="s">
        <v>1645</v>
      </c>
      <c r="D171" s="36" t="s">
        <v>1646</v>
      </c>
      <c r="E171" s="36" t="s">
        <v>1391</v>
      </c>
      <c r="F171" s="36" t="s">
        <v>500</v>
      </c>
      <c r="G171" s="36" t="s">
        <v>3234</v>
      </c>
      <c r="H171" s="36" t="s">
        <v>3075</v>
      </c>
      <c r="I171" s="36">
        <v>0</v>
      </c>
      <c r="J171" s="36">
        <v>0</v>
      </c>
      <c r="K171" s="36">
        <v>0</v>
      </c>
      <c r="L171" s="36">
        <v>2</v>
      </c>
      <c r="M171" s="36">
        <v>0</v>
      </c>
      <c r="N171" s="36">
        <v>2</v>
      </c>
      <c r="O171" s="36">
        <v>3</v>
      </c>
      <c r="P171">
        <f>VLOOKUP($A171,'Item Detail'!$A$2:$G$495,7,0)</f>
        <v>2</v>
      </c>
      <c r="Q171" s="39" t="s">
        <v>3630</v>
      </c>
      <c r="R171" s="39" t="s">
        <v>3631</v>
      </c>
      <c r="S171" s="39" t="s">
        <v>3632</v>
      </c>
      <c r="T171" s="39" t="s">
        <v>3633</v>
      </c>
      <c r="U171" s="39" t="s">
        <v>3633</v>
      </c>
      <c r="V171" s="39" t="s">
        <v>3634</v>
      </c>
      <c r="W171" s="39" t="s">
        <v>3634</v>
      </c>
      <c r="X171" s="39" t="s">
        <v>3634</v>
      </c>
      <c r="Y171" s="39" t="s">
        <v>3636</v>
      </c>
      <c r="Z171" s="39" t="s">
        <v>3636</v>
      </c>
      <c r="AA171" t="s">
        <v>3665</v>
      </c>
    </row>
    <row r="172" spans="1:27" x14ac:dyDescent="0.3">
      <c r="A172" s="36" t="s">
        <v>1878</v>
      </c>
      <c r="B172" s="36" t="s">
        <v>3076</v>
      </c>
      <c r="C172" s="36" t="s">
        <v>1879</v>
      </c>
      <c r="D172" s="36" t="s">
        <v>1880</v>
      </c>
      <c r="E172" s="36" t="s">
        <v>1519</v>
      </c>
      <c r="F172" s="36" t="s">
        <v>1842</v>
      </c>
      <c r="G172" s="36" t="s">
        <v>3235</v>
      </c>
      <c r="H172" s="36" t="s">
        <v>3067</v>
      </c>
      <c r="I172" s="36">
        <v>0</v>
      </c>
      <c r="J172" s="36">
        <v>0</v>
      </c>
      <c r="K172" s="36">
        <v>2</v>
      </c>
      <c r="L172" s="36">
        <v>0</v>
      </c>
      <c r="M172" s="36">
        <v>0</v>
      </c>
      <c r="N172" s="36">
        <v>2</v>
      </c>
      <c r="O172" s="36">
        <v>3</v>
      </c>
      <c r="P172">
        <f>VLOOKUP($A172,'Item Detail'!$A$2:$G$495,7,0)</f>
        <v>2</v>
      </c>
      <c r="Q172" s="39" t="s">
        <v>3630</v>
      </c>
      <c r="R172" s="39" t="s">
        <v>3631</v>
      </c>
      <c r="S172" s="39" t="s">
        <v>3632</v>
      </c>
      <c r="T172" s="39" t="s">
        <v>3633</v>
      </c>
      <c r="U172" s="39" t="s">
        <v>3639</v>
      </c>
      <c r="V172" s="39" t="s">
        <v>3634</v>
      </c>
      <c r="W172" s="39" t="s">
        <v>3636</v>
      </c>
      <c r="X172" s="39" t="s">
        <v>3634</v>
      </c>
      <c r="Y172" s="39" t="s">
        <v>3636</v>
      </c>
      <c r="Z172" s="39" t="s">
        <v>3636</v>
      </c>
      <c r="AA172" t="s">
        <v>3666</v>
      </c>
    </row>
    <row r="173" spans="1:27" x14ac:dyDescent="0.3">
      <c r="A173" s="36" t="s">
        <v>1720</v>
      </c>
      <c r="B173" s="36" t="s">
        <v>3093</v>
      </c>
      <c r="C173" s="36" t="s">
        <v>1721</v>
      </c>
      <c r="D173" s="36" t="s">
        <v>1293</v>
      </c>
      <c r="E173" s="36" t="s">
        <v>1344</v>
      </c>
      <c r="F173" s="36" t="s">
        <v>724</v>
      </c>
      <c r="G173" s="36" t="s">
        <v>3236</v>
      </c>
      <c r="H173" s="36" t="s">
        <v>3067</v>
      </c>
      <c r="I173" s="36">
        <v>0</v>
      </c>
      <c r="J173" s="36">
        <v>0</v>
      </c>
      <c r="K173" s="36">
        <v>0</v>
      </c>
      <c r="L173" s="36">
        <v>0</v>
      </c>
      <c r="M173" s="36">
        <v>2</v>
      </c>
      <c r="N173" s="36">
        <v>2</v>
      </c>
      <c r="O173" s="36">
        <v>3</v>
      </c>
      <c r="P173">
        <f>VLOOKUP($A173,'Item Detail'!$A$2:$G$495,7,0)</f>
        <v>2</v>
      </c>
      <c r="Q173" s="39" t="s">
        <v>3630</v>
      </c>
      <c r="R173" s="39" t="s">
        <v>3631</v>
      </c>
      <c r="S173" s="39" t="s">
        <v>3632</v>
      </c>
      <c r="T173" s="39" t="s">
        <v>3633</v>
      </c>
      <c r="U173" s="39" t="s">
        <v>3633</v>
      </c>
      <c r="V173" s="39" t="s">
        <v>3634</v>
      </c>
      <c r="W173" s="39" t="s">
        <v>3634</v>
      </c>
      <c r="X173" s="39" t="s">
        <v>3634</v>
      </c>
      <c r="Y173" s="39" t="s">
        <v>3634</v>
      </c>
      <c r="Z173" s="39" t="s">
        <v>3634</v>
      </c>
      <c r="AA173" t="s">
        <v>3666</v>
      </c>
    </row>
    <row r="174" spans="1:27" x14ac:dyDescent="0.3">
      <c r="A174" s="36" t="s">
        <v>1808</v>
      </c>
      <c r="B174" s="36" t="s">
        <v>3237</v>
      </c>
      <c r="C174" s="36" t="s">
        <v>1809</v>
      </c>
      <c r="D174" s="36" t="s">
        <v>1810</v>
      </c>
      <c r="E174" s="36" t="s">
        <v>1811</v>
      </c>
      <c r="F174" s="36" t="s">
        <v>3238</v>
      </c>
      <c r="G174" s="36" t="s">
        <v>3239</v>
      </c>
      <c r="H174" s="36" t="s">
        <v>3075</v>
      </c>
      <c r="I174" s="36">
        <v>1</v>
      </c>
      <c r="J174" s="36">
        <v>0</v>
      </c>
      <c r="K174" s="36">
        <v>0</v>
      </c>
      <c r="L174" s="36">
        <v>0</v>
      </c>
      <c r="M174" s="36">
        <v>1</v>
      </c>
      <c r="N174" s="36">
        <v>2</v>
      </c>
      <c r="O174" s="36">
        <v>2</v>
      </c>
      <c r="P174">
        <f>VLOOKUP($A174,'Item Detail'!$A$2:$G$495,7,0)</f>
        <v>2</v>
      </c>
      <c r="Q174" s="39" t="s">
        <v>3649</v>
      </c>
      <c r="R174" s="39" t="s">
        <v>718</v>
      </c>
      <c r="S174" s="39" t="s">
        <v>3632</v>
      </c>
      <c r="T174" s="39" t="s">
        <v>3633</v>
      </c>
      <c r="U174" s="39" t="s">
        <v>3646</v>
      </c>
      <c r="V174" s="39" t="s">
        <v>3636</v>
      </c>
      <c r="W174" s="39" t="s">
        <v>3636</v>
      </c>
      <c r="X174" s="39" t="s">
        <v>3636</v>
      </c>
      <c r="Y174" s="39" t="s">
        <v>3636</v>
      </c>
      <c r="Z174" s="39" t="s">
        <v>3636</v>
      </c>
      <c r="AA174" t="s">
        <v>3670</v>
      </c>
    </row>
    <row r="175" spans="1:27" x14ac:dyDescent="0.3">
      <c r="A175" s="36" t="s">
        <v>1704</v>
      </c>
      <c r="B175" s="36" t="s">
        <v>3240</v>
      </c>
      <c r="C175" s="36" t="s">
        <v>1705</v>
      </c>
      <c r="D175" s="36" t="s">
        <v>1293</v>
      </c>
      <c r="E175" s="36" t="s">
        <v>1391</v>
      </c>
      <c r="F175" s="36" t="s">
        <v>1706</v>
      </c>
      <c r="G175" s="36" t="s">
        <v>3241</v>
      </c>
      <c r="H175" s="36" t="s">
        <v>3067</v>
      </c>
      <c r="I175" s="36">
        <v>0</v>
      </c>
      <c r="J175" s="36">
        <v>0</v>
      </c>
      <c r="K175" s="36">
        <v>0</v>
      </c>
      <c r="L175" s="36">
        <v>2</v>
      </c>
      <c r="M175" s="36">
        <v>0</v>
      </c>
      <c r="N175" s="36">
        <v>2</v>
      </c>
      <c r="O175" s="36">
        <v>2</v>
      </c>
      <c r="P175">
        <f>VLOOKUP($A175,'Item Detail'!$A$2:$G$495,7,0)</f>
        <v>2</v>
      </c>
      <c r="Q175" s="39" t="s">
        <v>3630</v>
      </c>
      <c r="R175" s="39" t="s">
        <v>3631</v>
      </c>
      <c r="S175" s="39" t="s">
        <v>3632</v>
      </c>
      <c r="T175" s="39" t="s">
        <v>3633</v>
      </c>
      <c r="U175" s="39" t="s">
        <v>3633</v>
      </c>
      <c r="V175" s="39" t="s">
        <v>3634</v>
      </c>
      <c r="W175" s="39" t="s">
        <v>3634</v>
      </c>
      <c r="X175" s="39" t="s">
        <v>3634</v>
      </c>
      <c r="Y175" s="39" t="s">
        <v>3634</v>
      </c>
      <c r="Z175" s="39" t="s">
        <v>3634</v>
      </c>
      <c r="AA175" t="s">
        <v>3666</v>
      </c>
    </row>
    <row r="176" spans="1:27" x14ac:dyDescent="0.3">
      <c r="A176" s="36" t="s">
        <v>1666</v>
      </c>
      <c r="B176" s="36" t="s">
        <v>3076</v>
      </c>
      <c r="C176" s="36" t="s">
        <v>1667</v>
      </c>
      <c r="D176" s="36" t="s">
        <v>1668</v>
      </c>
      <c r="E176" s="36" t="s">
        <v>1669</v>
      </c>
      <c r="F176" s="36" t="s">
        <v>1670</v>
      </c>
      <c r="G176" s="36" t="s">
        <v>3242</v>
      </c>
      <c r="H176" s="36" t="s">
        <v>3075</v>
      </c>
      <c r="I176" s="36">
        <v>0</v>
      </c>
      <c r="J176" s="36">
        <v>0</v>
      </c>
      <c r="K176" s="36">
        <v>0</v>
      </c>
      <c r="L176" s="36">
        <v>1</v>
      </c>
      <c r="M176" s="36">
        <v>1</v>
      </c>
      <c r="N176" s="36">
        <v>2</v>
      </c>
      <c r="O176" s="36">
        <v>2</v>
      </c>
      <c r="P176">
        <f>VLOOKUP($A176,'Item Detail'!$A$2:$G$495,7,0)</f>
        <v>2</v>
      </c>
      <c r="Q176" s="39" t="s">
        <v>3630</v>
      </c>
      <c r="R176" s="39" t="s">
        <v>3631</v>
      </c>
      <c r="S176" s="39" t="s">
        <v>3632</v>
      </c>
      <c r="T176" s="39" t="s">
        <v>3633</v>
      </c>
      <c r="U176" s="39" t="s">
        <v>3637</v>
      </c>
      <c r="V176" s="39" t="s">
        <v>3634</v>
      </c>
      <c r="W176" s="39" t="s">
        <v>3636</v>
      </c>
      <c r="X176" s="39" t="s">
        <v>3636</v>
      </c>
      <c r="Y176" s="39" t="s">
        <v>3636</v>
      </c>
      <c r="Z176" s="39" t="s">
        <v>3636</v>
      </c>
      <c r="AA176" t="s">
        <v>3665</v>
      </c>
    </row>
    <row r="177" spans="1:27" x14ac:dyDescent="0.3">
      <c r="A177" s="36" t="s">
        <v>1804</v>
      </c>
      <c r="B177" s="36" t="s">
        <v>3064</v>
      </c>
      <c r="C177" s="36" t="s">
        <v>1805</v>
      </c>
      <c r="D177" s="36" t="s">
        <v>1806</v>
      </c>
      <c r="E177" s="36" t="s">
        <v>1403</v>
      </c>
      <c r="F177" s="36" t="s">
        <v>1151</v>
      </c>
      <c r="G177" s="36" t="s">
        <v>3243</v>
      </c>
      <c r="H177" s="36" t="s">
        <v>3067</v>
      </c>
      <c r="I177" s="36">
        <v>2</v>
      </c>
      <c r="J177" s="36">
        <v>0</v>
      </c>
      <c r="K177" s="36">
        <v>0</v>
      </c>
      <c r="L177" s="36">
        <v>0</v>
      </c>
      <c r="M177" s="36">
        <v>0</v>
      </c>
      <c r="N177" s="36">
        <v>2</v>
      </c>
      <c r="O177" s="36">
        <v>2</v>
      </c>
      <c r="P177">
        <f>VLOOKUP($A177,'Item Detail'!$A$2:$G$495,7,0)</f>
        <v>2</v>
      </c>
      <c r="Q177" s="39" t="s">
        <v>3630</v>
      </c>
      <c r="R177" s="39" t="s">
        <v>3631</v>
      </c>
      <c r="S177" s="39" t="s">
        <v>3632</v>
      </c>
      <c r="T177" s="39" t="s">
        <v>3633</v>
      </c>
      <c r="U177" s="39" t="s">
        <v>3633</v>
      </c>
      <c r="V177" s="39" t="s">
        <v>3634</v>
      </c>
      <c r="W177" s="39" t="s">
        <v>3634</v>
      </c>
      <c r="X177" s="39" t="s">
        <v>3634</v>
      </c>
      <c r="Y177" s="39" t="s">
        <v>3634</v>
      </c>
      <c r="Z177" s="39" t="s">
        <v>3634</v>
      </c>
      <c r="AA177" t="s">
        <v>3666</v>
      </c>
    </row>
    <row r="178" spans="1:27" x14ac:dyDescent="0.3">
      <c r="A178" s="36" t="s">
        <v>1814</v>
      </c>
      <c r="B178" s="36" t="s">
        <v>3083</v>
      </c>
      <c r="C178" s="36" t="s">
        <v>1809</v>
      </c>
      <c r="D178" s="36" t="s">
        <v>1815</v>
      </c>
      <c r="E178" s="36" t="s">
        <v>1816</v>
      </c>
      <c r="F178" s="36" t="s">
        <v>1817</v>
      </c>
      <c r="G178" s="36" t="s">
        <v>3244</v>
      </c>
      <c r="H178" s="36" t="s">
        <v>3067</v>
      </c>
      <c r="I178" s="36">
        <v>0</v>
      </c>
      <c r="J178" s="36">
        <v>0</v>
      </c>
      <c r="K178" s="36">
        <v>0</v>
      </c>
      <c r="L178" s="36">
        <v>2</v>
      </c>
      <c r="M178" s="36">
        <v>0</v>
      </c>
      <c r="N178" s="36">
        <v>2</v>
      </c>
      <c r="O178" s="36">
        <v>2</v>
      </c>
      <c r="P178">
        <f>VLOOKUP($A178,'Item Detail'!$A$2:$G$495,7,0)</f>
        <v>2</v>
      </c>
      <c r="Q178" s="39" t="s">
        <v>3649</v>
      </c>
      <c r="R178" s="39" t="s">
        <v>3631</v>
      </c>
      <c r="S178" s="39" t="s">
        <v>3632</v>
      </c>
      <c r="T178" s="39" t="s">
        <v>3633</v>
      </c>
      <c r="U178" s="39" t="s">
        <v>3640</v>
      </c>
      <c r="V178" s="39" t="s">
        <v>3634</v>
      </c>
      <c r="W178" s="39" t="s">
        <v>3634</v>
      </c>
      <c r="X178" s="39" t="s">
        <v>3634</v>
      </c>
      <c r="Y178" s="39" t="s">
        <v>3634</v>
      </c>
      <c r="Z178" s="39" t="s">
        <v>3634</v>
      </c>
      <c r="AA178" t="s">
        <v>3666</v>
      </c>
    </row>
    <row r="179" spans="1:27" x14ac:dyDescent="0.3">
      <c r="A179" s="36" t="s">
        <v>1819</v>
      </c>
      <c r="B179" s="36" t="s">
        <v>3135</v>
      </c>
      <c r="C179" s="36" t="s">
        <v>1820</v>
      </c>
      <c r="D179" s="36" t="s">
        <v>1293</v>
      </c>
      <c r="E179" s="36" t="s">
        <v>1821</v>
      </c>
      <c r="F179" s="36" t="s">
        <v>1488</v>
      </c>
      <c r="G179" s="36" t="s">
        <v>3245</v>
      </c>
      <c r="H179" s="36" t="s">
        <v>3067</v>
      </c>
      <c r="I179" s="36">
        <v>0</v>
      </c>
      <c r="J179" s="36">
        <v>0</v>
      </c>
      <c r="K179" s="36">
        <v>0</v>
      </c>
      <c r="L179" s="36">
        <v>2</v>
      </c>
      <c r="M179" s="36">
        <v>0</v>
      </c>
      <c r="N179" s="36">
        <v>2</v>
      </c>
      <c r="O179" s="36">
        <v>2</v>
      </c>
      <c r="P179">
        <f>VLOOKUP($A179,'Item Detail'!$A$2:$G$495,7,0)</f>
        <v>2</v>
      </c>
      <c r="Q179" s="39" t="s">
        <v>3630</v>
      </c>
      <c r="R179" s="39" t="s">
        <v>3631</v>
      </c>
      <c r="S179" s="39" t="s">
        <v>3632</v>
      </c>
      <c r="T179" s="39" t="s">
        <v>3633</v>
      </c>
      <c r="U179" s="39" t="s">
        <v>3639</v>
      </c>
      <c r="V179" s="39" t="s">
        <v>3634</v>
      </c>
      <c r="W179" s="39" t="s">
        <v>3634</v>
      </c>
      <c r="X179" s="39" t="s">
        <v>3634</v>
      </c>
      <c r="Y179" s="39" t="s">
        <v>3634</v>
      </c>
      <c r="Z179" s="39" t="s">
        <v>3634</v>
      </c>
      <c r="AA179" t="s">
        <v>3666</v>
      </c>
    </row>
    <row r="180" spans="1:27" x14ac:dyDescent="0.3">
      <c r="A180" s="36" t="s">
        <v>617</v>
      </c>
      <c r="B180" s="36" t="s">
        <v>3083</v>
      </c>
      <c r="C180" s="36" t="s">
        <v>1844</v>
      </c>
      <c r="D180" s="36" t="s">
        <v>1845</v>
      </c>
      <c r="E180" s="36" t="s">
        <v>1403</v>
      </c>
      <c r="F180" s="36" t="s">
        <v>619</v>
      </c>
      <c r="G180" s="36" t="s">
        <v>3246</v>
      </c>
      <c r="H180" s="36" t="s">
        <v>3111</v>
      </c>
      <c r="I180" s="36">
        <v>0</v>
      </c>
      <c r="J180" s="36">
        <v>0</v>
      </c>
      <c r="K180" s="36">
        <v>0</v>
      </c>
      <c r="L180" s="36">
        <v>1</v>
      </c>
      <c r="M180" s="36">
        <v>1</v>
      </c>
      <c r="N180" s="36">
        <v>2</v>
      </c>
      <c r="O180" s="36">
        <v>2</v>
      </c>
      <c r="P180">
        <f>VLOOKUP($A180,'Item Detail'!$A$2:$G$495,7,0)</f>
        <v>2</v>
      </c>
      <c r="Q180" s="39" t="s">
        <v>3650</v>
      </c>
      <c r="R180" s="39" t="s">
        <v>3631</v>
      </c>
      <c r="S180" s="39" t="s">
        <v>3651</v>
      </c>
      <c r="T180" s="39" t="s">
        <v>3633</v>
      </c>
      <c r="U180" s="39" t="s">
        <v>3633</v>
      </c>
      <c r="V180" s="39" t="s">
        <v>3636</v>
      </c>
      <c r="W180" s="39" t="s">
        <v>3636</v>
      </c>
      <c r="X180" s="39" t="s">
        <v>3636</v>
      </c>
      <c r="Y180" s="39" t="s">
        <v>3636</v>
      </c>
      <c r="Z180" s="39" t="s">
        <v>3636</v>
      </c>
      <c r="AA180" t="s">
        <v>3669</v>
      </c>
    </row>
    <row r="181" spans="1:27" x14ac:dyDescent="0.3">
      <c r="A181" s="36" t="s">
        <v>1873</v>
      </c>
      <c r="B181" s="36" t="s">
        <v>3064</v>
      </c>
      <c r="C181" s="36" t="s">
        <v>1874</v>
      </c>
      <c r="D181" s="36" t="s">
        <v>1875</v>
      </c>
      <c r="E181" s="36" t="s">
        <v>1403</v>
      </c>
      <c r="F181" s="36" t="s">
        <v>1876</v>
      </c>
      <c r="G181" s="36" t="s">
        <v>3247</v>
      </c>
      <c r="H181" s="36" t="s">
        <v>3075</v>
      </c>
      <c r="I181" s="36">
        <v>0</v>
      </c>
      <c r="J181" s="36">
        <v>0</v>
      </c>
      <c r="K181" s="36">
        <v>1</v>
      </c>
      <c r="L181" s="36">
        <v>0</v>
      </c>
      <c r="M181" s="36">
        <v>1</v>
      </c>
      <c r="N181" s="36">
        <v>2</v>
      </c>
      <c r="O181" s="36">
        <v>2</v>
      </c>
      <c r="P181">
        <f>VLOOKUP($A181,'Item Detail'!$A$2:$G$495,7,0)</f>
        <v>2</v>
      </c>
      <c r="Q181" s="39" t="s">
        <v>3630</v>
      </c>
      <c r="R181" s="39" t="s">
        <v>3631</v>
      </c>
      <c r="S181" s="39" t="s">
        <v>3632</v>
      </c>
      <c r="T181" s="39" t="s">
        <v>3633</v>
      </c>
      <c r="U181" s="39" t="s">
        <v>3639</v>
      </c>
      <c r="V181" s="39" t="s">
        <v>3634</v>
      </c>
      <c r="W181" s="39" t="s">
        <v>3634</v>
      </c>
      <c r="X181" s="39" t="s">
        <v>3636</v>
      </c>
      <c r="Y181" s="39" t="s">
        <v>3636</v>
      </c>
      <c r="Z181" s="39" t="s">
        <v>3636</v>
      </c>
      <c r="AA181" t="s">
        <v>3665</v>
      </c>
    </row>
    <row r="182" spans="1:27" x14ac:dyDescent="0.3">
      <c r="A182" s="36" t="s">
        <v>454</v>
      </c>
      <c r="B182" s="36" t="s">
        <v>3085</v>
      </c>
      <c r="C182" s="36" t="s">
        <v>1701</v>
      </c>
      <c r="D182" s="36" t="s">
        <v>1702</v>
      </c>
      <c r="E182" s="36" t="s">
        <v>1403</v>
      </c>
      <c r="F182" s="36" t="s">
        <v>3181</v>
      </c>
      <c r="G182" s="36" t="s">
        <v>3248</v>
      </c>
      <c r="H182" s="36" t="s">
        <v>3111</v>
      </c>
      <c r="I182" s="36">
        <v>0</v>
      </c>
      <c r="J182" s="36">
        <v>0</v>
      </c>
      <c r="K182" s="36">
        <v>1</v>
      </c>
      <c r="L182" s="36">
        <v>0</v>
      </c>
      <c r="M182" s="36">
        <v>1</v>
      </c>
      <c r="N182" s="36">
        <v>2</v>
      </c>
      <c r="O182" s="36">
        <v>2</v>
      </c>
      <c r="P182">
        <f>VLOOKUP($A182,'Item Detail'!$A$2:$G$495,7,0)</f>
        <v>2</v>
      </c>
      <c r="Q182" s="39" t="s">
        <v>3650</v>
      </c>
      <c r="R182" s="39" t="s">
        <v>3631</v>
      </c>
      <c r="S182" s="39" t="s">
        <v>3651</v>
      </c>
      <c r="T182" s="39" t="s">
        <v>3633</v>
      </c>
      <c r="U182" s="39" t="s">
        <v>3633</v>
      </c>
      <c r="V182" s="39" t="s">
        <v>3636</v>
      </c>
      <c r="W182" s="39" t="s">
        <v>3636</v>
      </c>
      <c r="X182" s="39" t="s">
        <v>3636</v>
      </c>
      <c r="Y182" s="39" t="s">
        <v>3636</v>
      </c>
      <c r="Z182" s="39" t="s">
        <v>3636</v>
      </c>
      <c r="AA182" t="s">
        <v>3669</v>
      </c>
    </row>
    <row r="183" spans="1:27" x14ac:dyDescent="0.3">
      <c r="A183" s="36" t="s">
        <v>595</v>
      </c>
      <c r="B183" s="36" t="s">
        <v>3098</v>
      </c>
      <c r="C183" s="36" t="s">
        <v>1723</v>
      </c>
      <c r="D183" s="36" t="s">
        <v>1293</v>
      </c>
      <c r="E183" s="36" t="s">
        <v>1724</v>
      </c>
      <c r="F183" s="36" t="s">
        <v>442</v>
      </c>
      <c r="G183" s="36" t="s">
        <v>3249</v>
      </c>
      <c r="H183" s="36" t="s">
        <v>3111</v>
      </c>
      <c r="I183" s="36">
        <v>0</v>
      </c>
      <c r="J183" s="36">
        <v>0</v>
      </c>
      <c r="K183" s="36">
        <v>1</v>
      </c>
      <c r="L183" s="36">
        <v>1</v>
      </c>
      <c r="M183" s="36">
        <v>0</v>
      </c>
      <c r="N183" s="36">
        <v>2</v>
      </c>
      <c r="O183" s="36">
        <v>2</v>
      </c>
      <c r="P183">
        <f>VLOOKUP($A183,'Item Detail'!$A$2:$G$495,7,0)</f>
        <v>2</v>
      </c>
      <c r="Q183" s="39" t="s">
        <v>3650</v>
      </c>
      <c r="R183" s="39" t="s">
        <v>3631</v>
      </c>
      <c r="S183" s="39" t="s">
        <v>3651</v>
      </c>
      <c r="T183" s="39" t="s">
        <v>3633</v>
      </c>
      <c r="U183" s="39" t="s">
        <v>3633</v>
      </c>
      <c r="V183" s="39" t="s">
        <v>3636</v>
      </c>
      <c r="W183" s="39" t="s">
        <v>3636</v>
      </c>
      <c r="X183" s="39" t="s">
        <v>3636</v>
      </c>
      <c r="Y183" s="39" t="s">
        <v>3636</v>
      </c>
      <c r="Z183" s="39" t="s">
        <v>3636</v>
      </c>
      <c r="AA183" t="s">
        <v>3669</v>
      </c>
    </row>
    <row r="184" spans="1:27" x14ac:dyDescent="0.3">
      <c r="A184" s="36" t="s">
        <v>1678</v>
      </c>
      <c r="B184" s="36" t="s">
        <v>3078</v>
      </c>
      <c r="C184" s="36" t="s">
        <v>1679</v>
      </c>
      <c r="D184" s="36" t="s">
        <v>1462</v>
      </c>
      <c r="E184" s="36" t="s">
        <v>1391</v>
      </c>
      <c r="F184" s="36" t="s">
        <v>1315</v>
      </c>
      <c r="G184" s="36" t="s">
        <v>3250</v>
      </c>
      <c r="H184" s="36" t="s">
        <v>3066</v>
      </c>
      <c r="I184" s="36">
        <v>1</v>
      </c>
      <c r="J184" s="36">
        <v>0</v>
      </c>
      <c r="K184" s="36">
        <v>0</v>
      </c>
      <c r="L184" s="36">
        <v>0</v>
      </c>
      <c r="M184" s="36">
        <v>0</v>
      </c>
      <c r="N184" s="36">
        <v>1</v>
      </c>
      <c r="O184" s="36">
        <v>1</v>
      </c>
      <c r="P184">
        <f>VLOOKUP($A184,'Item Detail'!$A$2:$G$495,7,0)</f>
        <v>2</v>
      </c>
      <c r="Q184" s="39" t="s">
        <v>3630</v>
      </c>
      <c r="R184" s="39" t="s">
        <v>3631</v>
      </c>
      <c r="S184" s="39" t="s">
        <v>3632</v>
      </c>
      <c r="T184" s="39" t="s">
        <v>3633</v>
      </c>
      <c r="U184" s="39" t="s">
        <v>3637</v>
      </c>
      <c r="V184" s="39" t="s">
        <v>3634</v>
      </c>
      <c r="W184" s="39" t="s">
        <v>3634</v>
      </c>
      <c r="X184" s="39" t="s">
        <v>3634</v>
      </c>
      <c r="Y184" s="39" t="s">
        <v>3634</v>
      </c>
      <c r="Z184" s="39" t="s">
        <v>3634</v>
      </c>
      <c r="AA184" t="s">
        <v>3666</v>
      </c>
    </row>
    <row r="185" spans="1:27" x14ac:dyDescent="0.3">
      <c r="A185" s="36" t="s">
        <v>1678</v>
      </c>
      <c r="B185" s="36" t="s">
        <v>3078</v>
      </c>
      <c r="C185" s="36" t="s">
        <v>1679</v>
      </c>
      <c r="D185" s="36" t="s">
        <v>1462</v>
      </c>
      <c r="E185" s="36" t="s">
        <v>1391</v>
      </c>
      <c r="F185" s="36" t="s">
        <v>1315</v>
      </c>
      <c r="G185" s="36" t="s">
        <v>3250</v>
      </c>
      <c r="H185" s="36" t="s">
        <v>3067</v>
      </c>
      <c r="I185" s="36">
        <v>0</v>
      </c>
      <c r="J185" s="36">
        <v>0</v>
      </c>
      <c r="K185" s="36">
        <v>1</v>
      </c>
      <c r="L185" s="36">
        <v>0</v>
      </c>
      <c r="M185" s="36">
        <v>0</v>
      </c>
      <c r="N185" s="36">
        <v>1</v>
      </c>
      <c r="O185" s="36">
        <v>1</v>
      </c>
      <c r="P185">
        <f>VLOOKUP($A185,'Item Detail'!$A$2:$G$495,7,0)</f>
        <v>2</v>
      </c>
      <c r="Q185" s="39" t="s">
        <v>3630</v>
      </c>
      <c r="R185" s="39" t="s">
        <v>3631</v>
      </c>
      <c r="S185" s="39" t="s">
        <v>3632</v>
      </c>
      <c r="T185" s="39" t="s">
        <v>3633</v>
      </c>
      <c r="U185" s="39" t="s">
        <v>3637</v>
      </c>
      <c r="V185" s="39" t="s">
        <v>3634</v>
      </c>
      <c r="W185" s="39" t="s">
        <v>3634</v>
      </c>
      <c r="X185" s="39" t="s">
        <v>3634</v>
      </c>
      <c r="Y185" s="39" t="s">
        <v>3634</v>
      </c>
      <c r="Z185" s="39" t="s">
        <v>3634</v>
      </c>
      <c r="AA185" t="s">
        <v>3666</v>
      </c>
    </row>
    <row r="186" spans="1:27" x14ac:dyDescent="0.3">
      <c r="A186" s="36" t="s">
        <v>384</v>
      </c>
      <c r="B186" s="36" t="s">
        <v>3102</v>
      </c>
      <c r="C186" s="36" t="s">
        <v>1728</v>
      </c>
      <c r="D186" s="36" t="s">
        <v>1293</v>
      </c>
      <c r="E186" s="36" t="s">
        <v>1299</v>
      </c>
      <c r="F186" s="36" t="s">
        <v>387</v>
      </c>
      <c r="G186" s="36" t="s">
        <v>3251</v>
      </c>
      <c r="H186" s="36" t="s">
        <v>3111</v>
      </c>
      <c r="I186" s="36">
        <v>0</v>
      </c>
      <c r="J186" s="36">
        <v>0</v>
      </c>
      <c r="K186" s="36">
        <v>0</v>
      </c>
      <c r="L186" s="36">
        <v>2</v>
      </c>
      <c r="M186" s="36">
        <v>0</v>
      </c>
      <c r="N186" s="36">
        <v>2</v>
      </c>
      <c r="O186" s="36">
        <v>2</v>
      </c>
      <c r="P186">
        <f>VLOOKUP($A186,'Item Detail'!$A$2:$G$495,7,0)</f>
        <v>2</v>
      </c>
      <c r="Q186" s="39" t="s">
        <v>3635</v>
      </c>
      <c r="R186" s="39" t="s">
        <v>3631</v>
      </c>
      <c r="S186" s="39" t="s">
        <v>3632</v>
      </c>
      <c r="T186" s="39" t="s">
        <v>3633</v>
      </c>
      <c r="U186" s="39" t="s">
        <v>3633</v>
      </c>
      <c r="V186" s="39" t="s">
        <v>3636</v>
      </c>
      <c r="W186" s="39" t="s">
        <v>3636</v>
      </c>
      <c r="X186" s="39" t="s">
        <v>3636</v>
      </c>
      <c r="Y186" s="39" t="s">
        <v>3634</v>
      </c>
      <c r="Z186" s="39" t="s">
        <v>3636</v>
      </c>
      <c r="AA186" s="41" t="s">
        <v>3666</v>
      </c>
    </row>
    <row r="187" spans="1:27" x14ac:dyDescent="0.3">
      <c r="A187" s="36" t="s">
        <v>1266</v>
      </c>
      <c r="B187" s="36" t="s">
        <v>3109</v>
      </c>
      <c r="C187" s="36" t="s">
        <v>1698</v>
      </c>
      <c r="D187" s="36" t="s">
        <v>1699</v>
      </c>
      <c r="E187" s="36" t="s">
        <v>1299</v>
      </c>
      <c r="F187" s="36" t="s">
        <v>402</v>
      </c>
      <c r="G187" s="36" t="s">
        <v>3252</v>
      </c>
      <c r="H187" s="36" t="s">
        <v>3070</v>
      </c>
      <c r="I187" s="36">
        <v>0</v>
      </c>
      <c r="J187" s="36">
        <v>0</v>
      </c>
      <c r="K187" s="36">
        <v>2</v>
      </c>
      <c r="L187" s="36">
        <v>0</v>
      </c>
      <c r="M187" s="36">
        <v>0</v>
      </c>
      <c r="N187" s="36">
        <v>2</v>
      </c>
      <c r="O187" s="36">
        <v>2</v>
      </c>
      <c r="P187">
        <f>VLOOKUP($A187,'Item Detail'!$A$2:$G$495,7,0)</f>
        <v>2</v>
      </c>
      <c r="Q187" s="39" t="s">
        <v>3647</v>
      </c>
      <c r="R187" s="39" t="s">
        <v>3631</v>
      </c>
      <c r="S187" s="39" t="s">
        <v>718</v>
      </c>
      <c r="T187" s="39" t="s">
        <v>3633</v>
      </c>
      <c r="U187" s="39" t="s">
        <v>3639</v>
      </c>
      <c r="V187" s="39" t="s">
        <v>3636</v>
      </c>
      <c r="W187" s="39" t="s">
        <v>3636</v>
      </c>
      <c r="X187" s="39" t="s">
        <v>3636</v>
      </c>
      <c r="Y187" s="39" t="s">
        <v>3636</v>
      </c>
      <c r="Z187" s="39" t="s">
        <v>3636</v>
      </c>
      <c r="AA187" t="s">
        <v>3669</v>
      </c>
    </row>
    <row r="188" spans="1:27" x14ac:dyDescent="0.3">
      <c r="A188" s="36" t="s">
        <v>856</v>
      </c>
      <c r="B188" s="36" t="s">
        <v>3109</v>
      </c>
      <c r="C188" s="36" t="s">
        <v>1794</v>
      </c>
      <c r="D188" s="36" t="s">
        <v>1795</v>
      </c>
      <c r="E188" s="36" t="s">
        <v>1403</v>
      </c>
      <c r="F188" s="36" t="s">
        <v>3253</v>
      </c>
      <c r="G188" s="36" t="s">
        <v>3254</v>
      </c>
      <c r="H188" s="36" t="s">
        <v>3070</v>
      </c>
      <c r="I188" s="36">
        <v>0</v>
      </c>
      <c r="J188" s="36">
        <v>0</v>
      </c>
      <c r="K188" s="36">
        <v>2</v>
      </c>
      <c r="L188" s="36">
        <v>0</v>
      </c>
      <c r="M188" s="36">
        <v>0</v>
      </c>
      <c r="N188" s="36">
        <v>2</v>
      </c>
      <c r="O188" s="36">
        <v>2</v>
      </c>
      <c r="P188">
        <f>VLOOKUP($A188,'Item Detail'!$A$2:$G$495,7,0)</f>
        <v>2</v>
      </c>
      <c r="Q188" s="39" t="s">
        <v>3647</v>
      </c>
      <c r="R188" s="39" t="s">
        <v>3631</v>
      </c>
      <c r="S188" s="39" t="s">
        <v>718</v>
      </c>
      <c r="T188" s="39" t="s">
        <v>3633</v>
      </c>
      <c r="U188" s="39" t="s">
        <v>3633</v>
      </c>
      <c r="V188" s="39" t="s">
        <v>3636</v>
      </c>
      <c r="W188" s="39" t="s">
        <v>3636</v>
      </c>
      <c r="X188" s="39" t="s">
        <v>3636</v>
      </c>
      <c r="Y188" s="39" t="s">
        <v>3636</v>
      </c>
      <c r="Z188" s="39" t="s">
        <v>3636</v>
      </c>
      <c r="AA188" t="s">
        <v>3669</v>
      </c>
    </row>
    <row r="189" spans="1:27" x14ac:dyDescent="0.3">
      <c r="A189" s="36" t="s">
        <v>1695</v>
      </c>
      <c r="B189" s="36" t="s">
        <v>3076</v>
      </c>
      <c r="C189" s="36" t="s">
        <v>1696</v>
      </c>
      <c r="D189" s="36" t="s">
        <v>1697</v>
      </c>
      <c r="E189" s="36" t="s">
        <v>1403</v>
      </c>
      <c r="F189" s="36" t="s">
        <v>1438</v>
      </c>
      <c r="G189" s="36" t="s">
        <v>3255</v>
      </c>
      <c r="H189" s="36" t="s">
        <v>3075</v>
      </c>
      <c r="I189" s="36">
        <v>0</v>
      </c>
      <c r="J189" s="36">
        <v>0</v>
      </c>
      <c r="K189" s="36">
        <v>0</v>
      </c>
      <c r="L189" s="36">
        <v>1</v>
      </c>
      <c r="M189" s="36">
        <v>1</v>
      </c>
      <c r="N189" s="36">
        <v>2</v>
      </c>
      <c r="O189" s="36">
        <v>2</v>
      </c>
      <c r="P189">
        <f>VLOOKUP($A189,'Item Detail'!$A$2:$G$495,7,0)</f>
        <v>2</v>
      </c>
      <c r="Q189" s="39" t="s">
        <v>3630</v>
      </c>
      <c r="R189" s="39" t="s">
        <v>3631</v>
      </c>
      <c r="S189" s="39" t="s">
        <v>3632</v>
      </c>
      <c r="T189" s="39" t="s">
        <v>3633</v>
      </c>
      <c r="U189" s="39" t="s">
        <v>3637</v>
      </c>
      <c r="V189" s="39" t="s">
        <v>3634</v>
      </c>
      <c r="W189" s="39" t="s">
        <v>3636</v>
      </c>
      <c r="X189" s="39" t="s">
        <v>3634</v>
      </c>
      <c r="Y189" s="39" t="s">
        <v>3636</v>
      </c>
      <c r="Z189" s="39" t="s">
        <v>3636</v>
      </c>
      <c r="AA189" t="s">
        <v>3665</v>
      </c>
    </row>
    <row r="190" spans="1:27" x14ac:dyDescent="0.3">
      <c r="A190" s="36" t="s">
        <v>1688</v>
      </c>
      <c r="B190" s="36" t="s">
        <v>3071</v>
      </c>
      <c r="C190" s="36" t="s">
        <v>1297</v>
      </c>
      <c r="D190" s="36" t="s">
        <v>1689</v>
      </c>
      <c r="E190" s="36" t="s">
        <v>1299</v>
      </c>
      <c r="F190" s="36" t="s">
        <v>757</v>
      </c>
      <c r="G190" s="36" t="s">
        <v>3256</v>
      </c>
      <c r="H190" s="36" t="s">
        <v>3075</v>
      </c>
      <c r="I190" s="36">
        <v>0</v>
      </c>
      <c r="J190" s="36">
        <v>0</v>
      </c>
      <c r="K190" s="36">
        <v>2</v>
      </c>
      <c r="L190" s="36">
        <v>0</v>
      </c>
      <c r="M190" s="36">
        <v>0</v>
      </c>
      <c r="N190" s="36">
        <v>2</v>
      </c>
      <c r="O190" s="36">
        <v>2</v>
      </c>
      <c r="P190">
        <f>VLOOKUP($A190,'Item Detail'!$A$2:$G$495,7,0)</f>
        <v>2</v>
      </c>
      <c r="Q190" s="39" t="s">
        <v>3630</v>
      </c>
      <c r="R190" s="39" t="s">
        <v>3631</v>
      </c>
      <c r="S190" s="39" t="s">
        <v>3632</v>
      </c>
      <c r="T190" s="39" t="s">
        <v>3633</v>
      </c>
      <c r="U190" s="39" t="s">
        <v>3637</v>
      </c>
      <c r="V190" s="39" t="s">
        <v>3634</v>
      </c>
      <c r="W190" s="39" t="s">
        <v>3636</v>
      </c>
      <c r="X190" s="39" t="s">
        <v>3636</v>
      </c>
      <c r="Y190" s="39" t="s">
        <v>3636</v>
      </c>
      <c r="Z190" s="39" t="s">
        <v>3636</v>
      </c>
      <c r="AA190" t="s">
        <v>3665</v>
      </c>
    </row>
    <row r="191" spans="1:27" x14ac:dyDescent="0.3">
      <c r="A191" s="36" t="s">
        <v>1711</v>
      </c>
      <c r="B191" s="36" t="s">
        <v>3071</v>
      </c>
      <c r="C191" s="36" t="s">
        <v>1297</v>
      </c>
      <c r="D191" s="36" t="s">
        <v>1712</v>
      </c>
      <c r="E191" s="36" t="s">
        <v>1299</v>
      </c>
      <c r="F191" s="36" t="s">
        <v>757</v>
      </c>
      <c r="G191" s="36" t="s">
        <v>3257</v>
      </c>
      <c r="H191" s="36" t="s">
        <v>3066</v>
      </c>
      <c r="I191" s="36">
        <v>0</v>
      </c>
      <c r="J191" s="36">
        <v>0</v>
      </c>
      <c r="K191" s="36">
        <v>1</v>
      </c>
      <c r="L191" s="36">
        <v>0</v>
      </c>
      <c r="M191" s="36">
        <v>0</v>
      </c>
      <c r="N191" s="36">
        <v>1</v>
      </c>
      <c r="O191" s="36">
        <v>1</v>
      </c>
      <c r="P191">
        <f>VLOOKUP($A191,'Item Detail'!$A$2:$G$495,7,0)</f>
        <v>2</v>
      </c>
      <c r="Q191" s="39" t="s">
        <v>3630</v>
      </c>
      <c r="R191" s="39" t="s">
        <v>3631</v>
      </c>
      <c r="S191" s="39" t="s">
        <v>3632</v>
      </c>
      <c r="T191" s="39" t="s">
        <v>3633</v>
      </c>
      <c r="U191" s="39" t="s">
        <v>3637</v>
      </c>
      <c r="V191" s="39" t="s">
        <v>3634</v>
      </c>
      <c r="W191" s="39" t="s">
        <v>3634</v>
      </c>
      <c r="X191" s="39" t="s">
        <v>3634</v>
      </c>
      <c r="Y191" s="39" t="s">
        <v>3634</v>
      </c>
      <c r="Z191" s="39" t="s">
        <v>3634</v>
      </c>
      <c r="AA191" t="s">
        <v>3666</v>
      </c>
    </row>
    <row r="192" spans="1:27" x14ac:dyDescent="0.3">
      <c r="A192" s="36" t="s">
        <v>1711</v>
      </c>
      <c r="B192" s="36" t="s">
        <v>3071</v>
      </c>
      <c r="C192" s="36" t="s">
        <v>1297</v>
      </c>
      <c r="D192" s="36" t="s">
        <v>1712</v>
      </c>
      <c r="E192" s="36" t="s">
        <v>1299</v>
      </c>
      <c r="F192" s="36" t="s">
        <v>757</v>
      </c>
      <c r="G192" s="36" t="s">
        <v>3257</v>
      </c>
      <c r="H192" s="36" t="s">
        <v>3067</v>
      </c>
      <c r="I192" s="36">
        <v>0</v>
      </c>
      <c r="J192" s="36">
        <v>0</v>
      </c>
      <c r="K192" s="36">
        <v>1</v>
      </c>
      <c r="L192" s="36">
        <v>0</v>
      </c>
      <c r="M192" s="36">
        <v>0</v>
      </c>
      <c r="N192" s="36">
        <v>1</v>
      </c>
      <c r="O192" s="36">
        <v>1</v>
      </c>
      <c r="P192">
        <f>VLOOKUP($A192,'Item Detail'!$A$2:$G$495,7,0)</f>
        <v>2</v>
      </c>
      <c r="Q192" s="39" t="s">
        <v>3630</v>
      </c>
      <c r="R192" s="39" t="s">
        <v>3631</v>
      </c>
      <c r="S192" s="39" t="s">
        <v>3632</v>
      </c>
      <c r="T192" s="39" t="s">
        <v>3633</v>
      </c>
      <c r="U192" s="39" t="s">
        <v>3637</v>
      </c>
      <c r="V192" s="39" t="s">
        <v>3634</v>
      </c>
      <c r="W192" s="39" t="s">
        <v>3634</v>
      </c>
      <c r="X192" s="39" t="s">
        <v>3634</v>
      </c>
      <c r="Y192" s="39" t="s">
        <v>3634</v>
      </c>
      <c r="Z192" s="39" t="s">
        <v>3634</v>
      </c>
      <c r="AA192" t="s">
        <v>3666</v>
      </c>
    </row>
    <row r="193" spans="1:27" x14ac:dyDescent="0.3">
      <c r="A193" s="36" t="s">
        <v>926</v>
      </c>
      <c r="B193" s="36" t="s">
        <v>3071</v>
      </c>
      <c r="C193" s="36" t="s">
        <v>1756</v>
      </c>
      <c r="D193" s="36" t="s">
        <v>1293</v>
      </c>
      <c r="E193" s="36" t="s">
        <v>1325</v>
      </c>
      <c r="F193" s="36" t="s">
        <v>757</v>
      </c>
      <c r="G193" s="36" t="s">
        <v>3258</v>
      </c>
      <c r="H193" s="36" t="s">
        <v>3070</v>
      </c>
      <c r="I193" s="36">
        <v>0</v>
      </c>
      <c r="J193" s="36">
        <v>0</v>
      </c>
      <c r="K193" s="36">
        <v>0</v>
      </c>
      <c r="L193" s="36">
        <v>1</v>
      </c>
      <c r="M193" s="36">
        <v>1</v>
      </c>
      <c r="N193" s="36">
        <v>2</v>
      </c>
      <c r="O193" s="36">
        <v>2</v>
      </c>
      <c r="P193">
        <f>VLOOKUP($A193,'Item Detail'!$A$2:$G$495,7,0)</f>
        <v>2</v>
      </c>
      <c r="Q193" s="39" t="s">
        <v>3652</v>
      </c>
      <c r="R193" s="39" t="s">
        <v>3631</v>
      </c>
      <c r="S193" s="39" t="s">
        <v>718</v>
      </c>
      <c r="T193" s="39" t="s">
        <v>3633</v>
      </c>
      <c r="U193" s="39" t="s">
        <v>3637</v>
      </c>
      <c r="V193" s="39" t="s">
        <v>3636</v>
      </c>
      <c r="W193" s="39" t="s">
        <v>3636</v>
      </c>
      <c r="X193" s="39" t="s">
        <v>3636</v>
      </c>
      <c r="Y193" s="39" t="s">
        <v>3636</v>
      </c>
      <c r="Z193" s="39" t="s">
        <v>3636</v>
      </c>
      <c r="AA193" t="s">
        <v>3669</v>
      </c>
    </row>
    <row r="194" spans="1:27" x14ac:dyDescent="0.3">
      <c r="A194" s="36" t="s">
        <v>1714</v>
      </c>
      <c r="B194" s="36" t="s">
        <v>3071</v>
      </c>
      <c r="C194" s="36" t="s">
        <v>1297</v>
      </c>
      <c r="D194" s="36" t="s">
        <v>1715</v>
      </c>
      <c r="E194" s="36" t="s">
        <v>1299</v>
      </c>
      <c r="F194" s="36" t="s">
        <v>757</v>
      </c>
      <c r="G194" s="36" t="s">
        <v>3259</v>
      </c>
      <c r="H194" s="36" t="s">
        <v>3075</v>
      </c>
      <c r="I194" s="36">
        <v>0</v>
      </c>
      <c r="J194" s="36">
        <v>2</v>
      </c>
      <c r="K194" s="36">
        <v>0</v>
      </c>
      <c r="L194" s="36">
        <v>0</v>
      </c>
      <c r="M194" s="36">
        <v>0</v>
      </c>
      <c r="N194" s="36">
        <v>2</v>
      </c>
      <c r="O194" s="36">
        <v>2</v>
      </c>
      <c r="P194">
        <f>VLOOKUP($A194,'Item Detail'!$A$2:$G$495,7,0)</f>
        <v>2</v>
      </c>
      <c r="Q194" s="39" t="s">
        <v>3630</v>
      </c>
      <c r="R194" s="39" t="s">
        <v>3631</v>
      </c>
      <c r="S194" s="39" t="s">
        <v>3632</v>
      </c>
      <c r="T194" s="39" t="s">
        <v>3633</v>
      </c>
      <c r="U194" s="39" t="s">
        <v>3637</v>
      </c>
      <c r="V194" s="39" t="s">
        <v>3634</v>
      </c>
      <c r="W194" s="39" t="s">
        <v>3636</v>
      </c>
      <c r="X194" s="39" t="s">
        <v>3634</v>
      </c>
      <c r="Y194" s="39" t="s">
        <v>3634</v>
      </c>
      <c r="Z194" s="39" t="s">
        <v>3634</v>
      </c>
      <c r="AA194" t="s">
        <v>3665</v>
      </c>
    </row>
    <row r="195" spans="1:27" x14ac:dyDescent="0.3">
      <c r="A195" s="36" t="s">
        <v>940</v>
      </c>
      <c r="B195" s="36" t="s">
        <v>3260</v>
      </c>
      <c r="C195" s="36" t="s">
        <v>1681</v>
      </c>
      <c r="D195" s="36" t="s">
        <v>1682</v>
      </c>
      <c r="E195" s="36" t="s">
        <v>1325</v>
      </c>
      <c r="F195" s="36" t="s">
        <v>733</v>
      </c>
      <c r="G195" s="36" t="s">
        <v>3261</v>
      </c>
      <c r="H195" s="36" t="s">
        <v>3070</v>
      </c>
      <c r="I195" s="36">
        <v>1</v>
      </c>
      <c r="J195" s="36">
        <v>0</v>
      </c>
      <c r="K195" s="36">
        <v>0</v>
      </c>
      <c r="L195" s="36">
        <v>1</v>
      </c>
      <c r="M195" s="36">
        <v>0</v>
      </c>
      <c r="N195" s="36">
        <v>2</v>
      </c>
      <c r="O195" s="36">
        <v>2</v>
      </c>
      <c r="P195">
        <f>VLOOKUP($A195,'Item Detail'!$A$2:$G$495,7,0)</f>
        <v>2</v>
      </c>
      <c r="Q195" s="39" t="s">
        <v>3652</v>
      </c>
      <c r="R195" s="39" t="s">
        <v>3631</v>
      </c>
      <c r="S195" s="39" t="s">
        <v>718</v>
      </c>
      <c r="T195" s="39" t="s">
        <v>3633</v>
      </c>
      <c r="U195" s="39" t="s">
        <v>3633</v>
      </c>
      <c r="V195" s="39" t="s">
        <v>3636</v>
      </c>
      <c r="W195" s="39" t="s">
        <v>3636</v>
      </c>
      <c r="X195" s="39" t="s">
        <v>3636</v>
      </c>
      <c r="Y195" s="39" t="s">
        <v>3636</v>
      </c>
      <c r="Z195" s="39" t="s">
        <v>3636</v>
      </c>
      <c r="AA195" t="s">
        <v>3669</v>
      </c>
    </row>
    <row r="196" spans="1:27" x14ac:dyDescent="0.3">
      <c r="A196" s="36" t="s">
        <v>845</v>
      </c>
      <c r="B196" s="36" t="s">
        <v>3081</v>
      </c>
      <c r="C196" s="36" t="s">
        <v>1726</v>
      </c>
      <c r="D196" s="36" t="s">
        <v>1693</v>
      </c>
      <c r="E196" s="36" t="s">
        <v>1325</v>
      </c>
      <c r="F196" s="36" t="s">
        <v>733</v>
      </c>
      <c r="G196" s="36" t="s">
        <v>3262</v>
      </c>
      <c r="H196" s="36" t="s">
        <v>3070</v>
      </c>
      <c r="I196" s="36">
        <v>0</v>
      </c>
      <c r="J196" s="36">
        <v>0</v>
      </c>
      <c r="K196" s="36">
        <v>1</v>
      </c>
      <c r="L196" s="36">
        <v>0</v>
      </c>
      <c r="M196" s="36">
        <v>1</v>
      </c>
      <c r="N196" s="36">
        <v>2</v>
      </c>
      <c r="O196" s="36">
        <v>2</v>
      </c>
      <c r="P196">
        <f>VLOOKUP($A196,'Item Detail'!$A$2:$G$495,7,0)</f>
        <v>2</v>
      </c>
      <c r="Q196" s="39" t="s">
        <v>3652</v>
      </c>
      <c r="R196" s="39" t="s">
        <v>3631</v>
      </c>
      <c r="S196" s="39" t="s">
        <v>718</v>
      </c>
      <c r="T196" s="39" t="s">
        <v>3633</v>
      </c>
      <c r="U196" s="39" t="s">
        <v>3633</v>
      </c>
      <c r="V196" s="39" t="s">
        <v>3636</v>
      </c>
      <c r="W196" s="39" t="s">
        <v>3636</v>
      </c>
      <c r="X196" s="39" t="s">
        <v>3636</v>
      </c>
      <c r="Y196" s="39" t="s">
        <v>3636</v>
      </c>
      <c r="Z196" s="39" t="s">
        <v>3636</v>
      </c>
      <c r="AA196" t="s">
        <v>3669</v>
      </c>
    </row>
    <row r="197" spans="1:27" x14ac:dyDescent="0.3">
      <c r="A197" s="36" t="s">
        <v>1790</v>
      </c>
      <c r="B197" s="36" t="s">
        <v>3081</v>
      </c>
      <c r="C197" s="36" t="s">
        <v>1791</v>
      </c>
      <c r="D197" s="36" t="s">
        <v>1792</v>
      </c>
      <c r="E197" s="36" t="s">
        <v>1403</v>
      </c>
      <c r="F197" s="36" t="s">
        <v>733</v>
      </c>
      <c r="G197" s="36" t="s">
        <v>3263</v>
      </c>
      <c r="H197" s="36" t="s">
        <v>3075</v>
      </c>
      <c r="I197" s="36">
        <v>0</v>
      </c>
      <c r="J197" s="36">
        <v>0</v>
      </c>
      <c r="K197" s="36">
        <v>2</v>
      </c>
      <c r="L197" s="36">
        <v>0</v>
      </c>
      <c r="M197" s="36">
        <v>0</v>
      </c>
      <c r="N197" s="36">
        <v>2</v>
      </c>
      <c r="O197" s="36">
        <v>2</v>
      </c>
      <c r="P197">
        <f>VLOOKUP($A197,'Item Detail'!$A$2:$G$495,7,0)</f>
        <v>2</v>
      </c>
      <c r="Q197" s="39" t="s">
        <v>3630</v>
      </c>
      <c r="R197" s="39" t="s">
        <v>3631</v>
      </c>
      <c r="S197" s="39" t="s">
        <v>3632</v>
      </c>
      <c r="T197" s="39" t="s">
        <v>3633</v>
      </c>
      <c r="U197" s="39" t="s">
        <v>3633</v>
      </c>
      <c r="V197" s="39" t="s">
        <v>3634</v>
      </c>
      <c r="W197" s="39" t="s">
        <v>3634</v>
      </c>
      <c r="X197" s="39" t="s">
        <v>3636</v>
      </c>
      <c r="Y197" s="39" t="s">
        <v>3636</v>
      </c>
      <c r="Z197" s="39" t="s">
        <v>3636</v>
      </c>
      <c r="AA197" t="s">
        <v>3665</v>
      </c>
    </row>
    <row r="198" spans="1:27" x14ac:dyDescent="0.3">
      <c r="A198" s="36" t="s">
        <v>1783</v>
      </c>
      <c r="B198" s="36" t="s">
        <v>3102</v>
      </c>
      <c r="C198" s="36" t="s">
        <v>1784</v>
      </c>
      <c r="D198" s="36" t="s">
        <v>1785</v>
      </c>
      <c r="E198" s="36" t="s">
        <v>1786</v>
      </c>
      <c r="F198" s="36" t="s">
        <v>1200</v>
      </c>
      <c r="G198" s="36" t="s">
        <v>3264</v>
      </c>
      <c r="H198" s="36" t="s">
        <v>3066</v>
      </c>
      <c r="I198" s="36">
        <v>0</v>
      </c>
      <c r="J198" s="36">
        <v>0</v>
      </c>
      <c r="K198" s="36">
        <v>0</v>
      </c>
      <c r="L198" s="36">
        <v>1</v>
      </c>
      <c r="M198" s="36">
        <v>0</v>
      </c>
      <c r="N198" s="36">
        <v>1</v>
      </c>
      <c r="O198" s="36">
        <v>1</v>
      </c>
      <c r="P198">
        <f>VLOOKUP($A198,'Item Detail'!$A$2:$G$495,7,0)</f>
        <v>2</v>
      </c>
      <c r="Q198" s="39" t="s">
        <v>3630</v>
      </c>
      <c r="R198" s="39" t="s">
        <v>3631</v>
      </c>
      <c r="S198" s="39" t="s">
        <v>3632</v>
      </c>
      <c r="T198" s="39" t="s">
        <v>3633</v>
      </c>
      <c r="U198" s="39" t="s">
        <v>3633</v>
      </c>
      <c r="V198" s="39" t="s">
        <v>3634</v>
      </c>
      <c r="W198" s="39" t="s">
        <v>3634</v>
      </c>
      <c r="X198" s="39" t="s">
        <v>3634</v>
      </c>
      <c r="Y198" s="39" t="s">
        <v>3634</v>
      </c>
      <c r="Z198" s="39" t="s">
        <v>3634</v>
      </c>
      <c r="AA198" t="s">
        <v>3666</v>
      </c>
    </row>
    <row r="199" spans="1:27" x14ac:dyDescent="0.3">
      <c r="A199" s="36" t="s">
        <v>1783</v>
      </c>
      <c r="B199" s="36" t="s">
        <v>3102</v>
      </c>
      <c r="C199" s="36" t="s">
        <v>1784</v>
      </c>
      <c r="D199" s="36" t="s">
        <v>1785</v>
      </c>
      <c r="E199" s="36" t="s">
        <v>1786</v>
      </c>
      <c r="F199" s="36" t="s">
        <v>1200</v>
      </c>
      <c r="G199" s="36" t="s">
        <v>3264</v>
      </c>
      <c r="H199" s="36" t="s">
        <v>3067</v>
      </c>
      <c r="I199" s="36">
        <v>0</v>
      </c>
      <c r="J199" s="36">
        <v>0</v>
      </c>
      <c r="K199" s="36">
        <v>0</v>
      </c>
      <c r="L199" s="36">
        <v>1</v>
      </c>
      <c r="M199" s="36">
        <v>0</v>
      </c>
      <c r="N199" s="36">
        <v>1</v>
      </c>
      <c r="O199" s="36">
        <v>1</v>
      </c>
      <c r="P199">
        <f>VLOOKUP($A199,'Item Detail'!$A$2:$G$495,7,0)</f>
        <v>2</v>
      </c>
      <c r="Q199" s="39" t="s">
        <v>3630</v>
      </c>
      <c r="R199" s="39" t="s">
        <v>3631</v>
      </c>
      <c r="S199" s="39" t="s">
        <v>3632</v>
      </c>
      <c r="T199" s="39" t="s">
        <v>3633</v>
      </c>
      <c r="U199" s="39" t="s">
        <v>3633</v>
      </c>
      <c r="V199" s="39" t="s">
        <v>3634</v>
      </c>
      <c r="W199" s="39" t="s">
        <v>3634</v>
      </c>
      <c r="X199" s="39" t="s">
        <v>3634</v>
      </c>
      <c r="Y199" s="39" t="s">
        <v>3634</v>
      </c>
      <c r="Z199" s="39" t="s">
        <v>3634</v>
      </c>
      <c r="AA199" t="s">
        <v>3666</v>
      </c>
    </row>
    <row r="200" spans="1:27" x14ac:dyDescent="0.3">
      <c r="A200" s="36" t="s">
        <v>803</v>
      </c>
      <c r="B200" s="36" t="s">
        <v>3073</v>
      </c>
      <c r="C200" s="36" t="s">
        <v>1788</v>
      </c>
      <c r="D200" s="36" t="s">
        <v>1293</v>
      </c>
      <c r="E200" s="36" t="s">
        <v>1325</v>
      </c>
      <c r="F200" s="36" t="s">
        <v>740</v>
      </c>
      <c r="G200" s="36" t="s">
        <v>3265</v>
      </c>
      <c r="H200" s="36" t="s">
        <v>3070</v>
      </c>
      <c r="I200" s="36">
        <v>0</v>
      </c>
      <c r="J200" s="36">
        <v>0</v>
      </c>
      <c r="K200" s="36">
        <v>0</v>
      </c>
      <c r="L200" s="36">
        <v>0</v>
      </c>
      <c r="M200" s="36">
        <v>2</v>
      </c>
      <c r="N200" s="36">
        <v>2</v>
      </c>
      <c r="O200" s="36">
        <v>2</v>
      </c>
      <c r="P200">
        <f>VLOOKUP($A200,'Item Detail'!$A$2:$G$495,7,0)</f>
        <v>2</v>
      </c>
      <c r="Q200" s="39" t="s">
        <v>3653</v>
      </c>
      <c r="R200" s="39" t="s">
        <v>3631</v>
      </c>
      <c r="S200" s="39" t="s">
        <v>718</v>
      </c>
      <c r="T200" s="39" t="s">
        <v>3633</v>
      </c>
      <c r="U200" s="39" t="s">
        <v>3633</v>
      </c>
      <c r="V200" s="39" t="s">
        <v>3636</v>
      </c>
      <c r="W200" s="39" t="s">
        <v>3636</v>
      </c>
      <c r="X200" s="39" t="s">
        <v>3636</v>
      </c>
      <c r="Y200" s="39" t="s">
        <v>3636</v>
      </c>
      <c r="Z200" s="39" t="s">
        <v>3636</v>
      </c>
      <c r="AA200" t="s">
        <v>3671</v>
      </c>
    </row>
    <row r="201" spans="1:27" x14ac:dyDescent="0.3">
      <c r="A201" s="36" t="s">
        <v>891</v>
      </c>
      <c r="B201" s="36" t="s">
        <v>3109</v>
      </c>
      <c r="C201" s="36" t="s">
        <v>1662</v>
      </c>
      <c r="D201" s="36" t="s">
        <v>1663</v>
      </c>
      <c r="E201" s="36" t="s">
        <v>1664</v>
      </c>
      <c r="F201" s="36" t="s">
        <v>519</v>
      </c>
      <c r="G201" s="36" t="s">
        <v>3266</v>
      </c>
      <c r="H201" s="36" t="s">
        <v>3070</v>
      </c>
      <c r="I201" s="36">
        <v>0</v>
      </c>
      <c r="J201" s="36">
        <v>0</v>
      </c>
      <c r="K201" s="36">
        <v>0</v>
      </c>
      <c r="L201" s="36">
        <v>2</v>
      </c>
      <c r="M201" s="36">
        <v>0</v>
      </c>
      <c r="N201" s="36">
        <v>2</v>
      </c>
      <c r="O201" s="36">
        <v>2</v>
      </c>
      <c r="P201">
        <f>VLOOKUP($A201,'Item Detail'!$A$2:$G$495,7,0)</f>
        <v>2</v>
      </c>
      <c r="Q201" s="39" t="s">
        <v>3635</v>
      </c>
      <c r="R201" s="39" t="s">
        <v>3631</v>
      </c>
      <c r="S201" s="39" t="s">
        <v>3632</v>
      </c>
      <c r="T201" s="39" t="s">
        <v>3633</v>
      </c>
      <c r="U201" s="39" t="s">
        <v>3633</v>
      </c>
      <c r="V201" s="39" t="s">
        <v>3636</v>
      </c>
      <c r="W201" s="39" t="s">
        <v>3636</v>
      </c>
      <c r="X201" s="39" t="s">
        <v>3636</v>
      </c>
      <c r="Y201" s="39" t="s">
        <v>3634</v>
      </c>
      <c r="Z201" s="39" t="s">
        <v>3636</v>
      </c>
      <c r="AA201" t="s">
        <v>3668</v>
      </c>
    </row>
    <row r="202" spans="1:27" x14ac:dyDescent="0.3">
      <c r="A202" s="36" t="s">
        <v>1780</v>
      </c>
      <c r="B202" s="36" t="s">
        <v>3237</v>
      </c>
      <c r="C202" s="36" t="s">
        <v>1781</v>
      </c>
      <c r="D202" s="36" t="s">
        <v>1293</v>
      </c>
      <c r="E202" s="36" t="s">
        <v>1639</v>
      </c>
      <c r="F202" s="36" t="s">
        <v>1022</v>
      </c>
      <c r="G202" s="36" t="s">
        <v>3267</v>
      </c>
      <c r="H202" s="36" t="s">
        <v>3075</v>
      </c>
      <c r="I202" s="36">
        <v>0</v>
      </c>
      <c r="J202" s="36">
        <v>0</v>
      </c>
      <c r="K202" s="36">
        <v>1</v>
      </c>
      <c r="L202" s="36">
        <v>1</v>
      </c>
      <c r="M202" s="36">
        <v>0</v>
      </c>
      <c r="N202" s="36">
        <v>2</v>
      </c>
      <c r="O202" s="36">
        <v>2</v>
      </c>
      <c r="P202">
        <f>VLOOKUP($A202,'Item Detail'!$A$2:$G$495,7,0)</f>
        <v>2</v>
      </c>
      <c r="Q202" s="39" t="s">
        <v>3630</v>
      </c>
      <c r="R202" s="39" t="s">
        <v>3631</v>
      </c>
      <c r="S202" s="39" t="s">
        <v>3632</v>
      </c>
      <c r="T202" s="39" t="s">
        <v>3633</v>
      </c>
      <c r="U202" s="39" t="s">
        <v>3633</v>
      </c>
      <c r="V202" s="39" t="s">
        <v>3634</v>
      </c>
      <c r="W202" s="39" t="s">
        <v>3636</v>
      </c>
      <c r="X202" s="39" t="s">
        <v>3636</v>
      </c>
      <c r="Y202" s="39" t="s">
        <v>3636</v>
      </c>
      <c r="Z202" s="39" t="s">
        <v>3634</v>
      </c>
      <c r="AA202" t="s">
        <v>3665</v>
      </c>
    </row>
    <row r="203" spans="1:27" x14ac:dyDescent="0.3">
      <c r="A203" s="36" t="s">
        <v>1637</v>
      </c>
      <c r="B203" s="36" t="s">
        <v>3237</v>
      </c>
      <c r="C203" s="36" t="s">
        <v>1638</v>
      </c>
      <c r="D203" s="36" t="s">
        <v>1293</v>
      </c>
      <c r="E203" s="36" t="s">
        <v>1639</v>
      </c>
      <c r="F203" s="36" t="s">
        <v>1022</v>
      </c>
      <c r="G203" s="36" t="s">
        <v>3268</v>
      </c>
      <c r="H203" s="36" t="s">
        <v>3075</v>
      </c>
      <c r="I203" s="36">
        <v>0</v>
      </c>
      <c r="J203" s="36">
        <v>0</v>
      </c>
      <c r="K203" s="36">
        <v>1</v>
      </c>
      <c r="L203" s="36">
        <v>1</v>
      </c>
      <c r="M203" s="36">
        <v>0</v>
      </c>
      <c r="N203" s="36">
        <v>2</v>
      </c>
      <c r="O203" s="36">
        <v>2</v>
      </c>
      <c r="P203">
        <f>VLOOKUP($A203,'Item Detail'!$A$2:$G$495,7,0)</f>
        <v>2</v>
      </c>
      <c r="Q203" s="39" t="s">
        <v>3630</v>
      </c>
      <c r="R203" s="39" t="s">
        <v>3631</v>
      </c>
      <c r="S203" s="39" t="s">
        <v>3632</v>
      </c>
      <c r="T203" s="39" t="s">
        <v>3633</v>
      </c>
      <c r="U203" s="39" t="s">
        <v>3633</v>
      </c>
      <c r="V203" s="39" t="s">
        <v>3634</v>
      </c>
      <c r="W203" s="39" t="s">
        <v>3636</v>
      </c>
      <c r="X203" s="39" t="s">
        <v>3636</v>
      </c>
      <c r="Y203" s="39" t="s">
        <v>3636</v>
      </c>
      <c r="Z203" s="39" t="s">
        <v>3636</v>
      </c>
      <c r="AA203" t="s">
        <v>3665</v>
      </c>
    </row>
    <row r="204" spans="1:27" x14ac:dyDescent="0.3">
      <c r="A204" s="36" t="s">
        <v>1225</v>
      </c>
      <c r="B204" s="36" t="s">
        <v>3119</v>
      </c>
      <c r="C204" s="36" t="s">
        <v>2690</v>
      </c>
      <c r="D204" s="36" t="s">
        <v>2691</v>
      </c>
      <c r="E204" s="36" t="s">
        <v>2692</v>
      </c>
      <c r="F204" s="36" t="s">
        <v>3269</v>
      </c>
      <c r="G204" s="36" t="s">
        <v>3270</v>
      </c>
      <c r="H204" s="36" t="s">
        <v>3070</v>
      </c>
      <c r="I204" s="36">
        <v>1</v>
      </c>
      <c r="J204" s="36">
        <v>0</v>
      </c>
      <c r="K204" s="36">
        <v>0</v>
      </c>
      <c r="L204" s="36">
        <v>0</v>
      </c>
      <c r="M204" s="36">
        <v>0</v>
      </c>
      <c r="N204" s="36">
        <v>1</v>
      </c>
      <c r="O204" s="36">
        <v>24</v>
      </c>
      <c r="P204">
        <f>VLOOKUP($A204,'Item Detail'!$A$2:$G$495,7,0)</f>
        <v>1</v>
      </c>
      <c r="Q204" s="39" t="s">
        <v>3648</v>
      </c>
      <c r="R204" s="39" t="s">
        <v>3631</v>
      </c>
      <c r="S204" s="39" t="s">
        <v>3632</v>
      </c>
      <c r="T204" s="39" t="s">
        <v>3633</v>
      </c>
      <c r="U204" s="39" t="s">
        <v>3633</v>
      </c>
      <c r="V204" s="39" t="s">
        <v>3636</v>
      </c>
      <c r="W204" s="39" t="s">
        <v>3636</v>
      </c>
      <c r="X204" s="39" t="s">
        <v>3636</v>
      </c>
      <c r="Y204" s="39" t="s">
        <v>3636</v>
      </c>
      <c r="Z204" s="39" t="s">
        <v>3636</v>
      </c>
      <c r="AA204" t="s">
        <v>3665</v>
      </c>
    </row>
    <row r="205" spans="1:27" x14ac:dyDescent="0.3">
      <c r="A205" s="36" t="s">
        <v>1017</v>
      </c>
      <c r="B205" s="36" t="s">
        <v>3102</v>
      </c>
      <c r="C205" s="36" t="s">
        <v>2879</v>
      </c>
      <c r="D205" s="36" t="s">
        <v>2880</v>
      </c>
      <c r="E205" s="36" t="s">
        <v>1403</v>
      </c>
      <c r="F205" s="36" t="s">
        <v>998</v>
      </c>
      <c r="G205" s="36" t="s">
        <v>3271</v>
      </c>
      <c r="H205" s="36" t="s">
        <v>3070</v>
      </c>
      <c r="I205" s="36">
        <v>0</v>
      </c>
      <c r="J205" s="36">
        <v>0</v>
      </c>
      <c r="K205" s="36">
        <v>0</v>
      </c>
      <c r="L205" s="36">
        <v>0</v>
      </c>
      <c r="M205" s="36">
        <v>1</v>
      </c>
      <c r="N205" s="36">
        <v>1</v>
      </c>
      <c r="O205" s="36">
        <v>12</v>
      </c>
      <c r="P205">
        <f>VLOOKUP($A205,'Item Detail'!$A$2:$G$495,7,0)</f>
        <v>1</v>
      </c>
      <c r="Q205" s="39" t="s">
        <v>3652</v>
      </c>
      <c r="R205" s="39" t="s">
        <v>3631</v>
      </c>
      <c r="S205" s="39" t="s">
        <v>718</v>
      </c>
      <c r="T205" s="39" t="s">
        <v>3633</v>
      </c>
      <c r="U205" s="39" t="s">
        <v>3633</v>
      </c>
      <c r="V205" s="39" t="s">
        <v>3636</v>
      </c>
      <c r="W205" s="39" t="s">
        <v>3636</v>
      </c>
      <c r="X205" s="39" t="s">
        <v>3636</v>
      </c>
      <c r="Y205" s="39" t="s">
        <v>3636</v>
      </c>
      <c r="Z205" s="39" t="s">
        <v>3636</v>
      </c>
      <c r="AA205" t="s">
        <v>3669</v>
      </c>
    </row>
    <row r="206" spans="1:27" x14ac:dyDescent="0.3">
      <c r="A206" s="36" t="s">
        <v>1118</v>
      </c>
      <c r="B206" s="36" t="s">
        <v>3090</v>
      </c>
      <c r="C206" s="36" t="s">
        <v>2471</v>
      </c>
      <c r="D206" s="36" t="s">
        <v>1293</v>
      </c>
      <c r="E206" s="36" t="s">
        <v>1403</v>
      </c>
      <c r="F206" s="36" t="s">
        <v>906</v>
      </c>
      <c r="G206" s="36" t="s">
        <v>3272</v>
      </c>
      <c r="H206" s="36" t="s">
        <v>3070</v>
      </c>
      <c r="I206" s="36">
        <v>1</v>
      </c>
      <c r="J206" s="36">
        <v>0</v>
      </c>
      <c r="K206" s="36">
        <v>0</v>
      </c>
      <c r="L206" s="36">
        <v>0</v>
      </c>
      <c r="M206" s="36">
        <v>0</v>
      </c>
      <c r="N206" s="36">
        <v>1</v>
      </c>
      <c r="O206" s="36">
        <v>11</v>
      </c>
      <c r="P206">
        <f>VLOOKUP($A206,'Item Detail'!$A$2:$G$495,7,0)</f>
        <v>1</v>
      </c>
      <c r="Q206" s="39" t="s">
        <v>3652</v>
      </c>
      <c r="R206" s="39" t="s">
        <v>3631</v>
      </c>
      <c r="S206" s="39" t="s">
        <v>718</v>
      </c>
      <c r="T206" s="39" t="s">
        <v>3633</v>
      </c>
      <c r="U206" s="39" t="s">
        <v>3633</v>
      </c>
      <c r="V206" s="39" t="s">
        <v>3636</v>
      </c>
      <c r="W206" s="39" t="s">
        <v>3636</v>
      </c>
      <c r="X206" s="39" t="s">
        <v>3636</v>
      </c>
      <c r="Y206" s="39" t="s">
        <v>3636</v>
      </c>
      <c r="Z206" s="39" t="s">
        <v>3636</v>
      </c>
      <c r="AA206" t="s">
        <v>3669</v>
      </c>
    </row>
    <row r="207" spans="1:27" x14ac:dyDescent="0.3">
      <c r="A207" s="36" t="s">
        <v>2905</v>
      </c>
      <c r="B207" s="36" t="s">
        <v>3090</v>
      </c>
      <c r="C207" s="36" t="s">
        <v>2906</v>
      </c>
      <c r="D207" s="36" t="s">
        <v>2033</v>
      </c>
      <c r="E207" s="36" t="s">
        <v>1403</v>
      </c>
      <c r="F207" s="36" t="s">
        <v>1800</v>
      </c>
      <c r="G207" s="36" t="s">
        <v>3273</v>
      </c>
      <c r="H207" s="36" t="s">
        <v>3067</v>
      </c>
      <c r="I207" s="36">
        <v>0</v>
      </c>
      <c r="J207" s="36">
        <v>0</v>
      </c>
      <c r="K207" s="36">
        <v>0</v>
      </c>
      <c r="L207" s="36">
        <v>0</v>
      </c>
      <c r="M207" s="36">
        <v>1</v>
      </c>
      <c r="N207" s="36">
        <v>1</v>
      </c>
      <c r="O207" s="36">
        <v>10</v>
      </c>
      <c r="P207">
        <f>VLOOKUP($A207,'Item Detail'!$A$2:$G$495,7,0)</f>
        <v>1</v>
      </c>
      <c r="Q207" s="39" t="s">
        <v>3630</v>
      </c>
      <c r="R207" s="39" t="s">
        <v>3631</v>
      </c>
      <c r="S207" s="39" t="s">
        <v>3632</v>
      </c>
      <c r="T207" s="39" t="s">
        <v>3633</v>
      </c>
      <c r="U207" s="39" t="s">
        <v>3633</v>
      </c>
      <c r="V207" s="39" t="s">
        <v>3634</v>
      </c>
      <c r="W207" s="39" t="s">
        <v>3634</v>
      </c>
      <c r="X207" s="39" t="s">
        <v>3634</v>
      </c>
      <c r="Y207" s="39" t="s">
        <v>3634</v>
      </c>
      <c r="Z207" s="39" t="s">
        <v>3634</v>
      </c>
      <c r="AA207" t="s">
        <v>3666</v>
      </c>
    </row>
    <row r="208" spans="1:27" x14ac:dyDescent="0.3">
      <c r="A208" s="36" t="s">
        <v>3023</v>
      </c>
      <c r="B208" s="36" t="s">
        <v>3119</v>
      </c>
      <c r="C208" s="36" t="s">
        <v>3024</v>
      </c>
      <c r="D208" s="36" t="s">
        <v>1293</v>
      </c>
      <c r="E208" s="36" t="s">
        <v>1403</v>
      </c>
      <c r="F208" s="36" t="s">
        <v>3269</v>
      </c>
      <c r="G208" s="36" t="s">
        <v>3274</v>
      </c>
      <c r="H208" s="36" t="s">
        <v>3075</v>
      </c>
      <c r="I208" s="36">
        <v>1</v>
      </c>
      <c r="J208" s="36">
        <v>0</v>
      </c>
      <c r="K208" s="36">
        <v>0</v>
      </c>
      <c r="L208" s="36">
        <v>0</v>
      </c>
      <c r="M208" s="36">
        <v>0</v>
      </c>
      <c r="N208" s="36">
        <v>1</v>
      </c>
      <c r="O208" s="36">
        <v>10</v>
      </c>
      <c r="P208">
        <f>VLOOKUP($A208,'Item Detail'!$A$2:$G$495,7,0)</f>
        <v>1</v>
      </c>
      <c r="Q208" s="39" t="s">
        <v>3648</v>
      </c>
      <c r="R208" s="39" t="s">
        <v>3631</v>
      </c>
      <c r="S208" s="39" t="s">
        <v>3632</v>
      </c>
      <c r="T208" s="39" t="s">
        <v>3633</v>
      </c>
      <c r="U208" s="39" t="s">
        <v>3633</v>
      </c>
      <c r="V208" s="39" t="s">
        <v>3636</v>
      </c>
      <c r="W208" s="39" t="s">
        <v>3636</v>
      </c>
      <c r="X208" s="39" t="s">
        <v>3636</v>
      </c>
      <c r="Y208" s="39" t="s">
        <v>3636</v>
      </c>
      <c r="Z208" s="39" t="s">
        <v>3636</v>
      </c>
      <c r="AA208" t="s">
        <v>3672</v>
      </c>
    </row>
    <row r="209" spans="1:27" x14ac:dyDescent="0.3">
      <c r="A209" s="36" t="s">
        <v>2016</v>
      </c>
      <c r="B209" s="36" t="s">
        <v>3073</v>
      </c>
      <c r="C209" s="36" t="s">
        <v>2017</v>
      </c>
      <c r="D209" s="36" t="s">
        <v>1293</v>
      </c>
      <c r="E209" s="36" t="s">
        <v>1403</v>
      </c>
      <c r="F209" s="36" t="s">
        <v>1587</v>
      </c>
      <c r="G209" s="36" t="s">
        <v>3275</v>
      </c>
      <c r="H209" s="36" t="s">
        <v>3067</v>
      </c>
      <c r="I209" s="36">
        <v>0</v>
      </c>
      <c r="J209" s="36">
        <v>0</v>
      </c>
      <c r="K209" s="36">
        <v>0</v>
      </c>
      <c r="L209" s="36">
        <v>1</v>
      </c>
      <c r="M209" s="36">
        <v>0</v>
      </c>
      <c r="N209" s="36">
        <v>1</v>
      </c>
      <c r="O209" s="36">
        <v>10</v>
      </c>
      <c r="P209">
        <f>VLOOKUP($A209,'Item Detail'!$A$2:$G$495,7,0)</f>
        <v>1</v>
      </c>
      <c r="Q209" s="39" t="s">
        <v>3630</v>
      </c>
      <c r="R209" s="39" t="s">
        <v>3631</v>
      </c>
      <c r="S209" s="39" t="s">
        <v>3632</v>
      </c>
      <c r="T209" s="39" t="s">
        <v>3633</v>
      </c>
      <c r="U209" s="39" t="s">
        <v>3633</v>
      </c>
      <c r="V209" s="39" t="s">
        <v>3634</v>
      </c>
      <c r="W209" s="39" t="s">
        <v>3634</v>
      </c>
      <c r="X209" s="39" t="s">
        <v>3634</v>
      </c>
      <c r="Y209" s="39" t="s">
        <v>3634</v>
      </c>
      <c r="Z209" s="39" t="s">
        <v>3634</v>
      </c>
      <c r="AA209" t="s">
        <v>3666</v>
      </c>
    </row>
    <row r="210" spans="1:27" x14ac:dyDescent="0.3">
      <c r="A210" s="36" t="s">
        <v>529</v>
      </c>
      <c r="B210" s="36" t="s">
        <v>3068</v>
      </c>
      <c r="C210" s="36" t="s">
        <v>2730</v>
      </c>
      <c r="D210" s="36" t="s">
        <v>2731</v>
      </c>
      <c r="E210" s="36" t="s">
        <v>1403</v>
      </c>
      <c r="F210" s="36" t="s">
        <v>411</v>
      </c>
      <c r="G210" s="36" t="s">
        <v>3276</v>
      </c>
      <c r="H210" s="36" t="s">
        <v>3111</v>
      </c>
      <c r="I210" s="36">
        <v>0</v>
      </c>
      <c r="J210" s="36">
        <v>0</v>
      </c>
      <c r="K210" s="36">
        <v>1</v>
      </c>
      <c r="L210" s="36">
        <v>0</v>
      </c>
      <c r="M210" s="36">
        <v>0</v>
      </c>
      <c r="N210" s="36">
        <v>1</v>
      </c>
      <c r="O210" s="36">
        <v>8</v>
      </c>
      <c r="P210">
        <f>VLOOKUP($A210,'Item Detail'!$A$2:$G$495,7,0)</f>
        <v>1</v>
      </c>
      <c r="Q210" s="39" t="s">
        <v>3635</v>
      </c>
      <c r="R210" s="39" t="s">
        <v>3631</v>
      </c>
      <c r="S210" s="39" t="s">
        <v>3632</v>
      </c>
      <c r="T210" s="39" t="s">
        <v>3633</v>
      </c>
      <c r="U210" s="39" t="s">
        <v>3633</v>
      </c>
      <c r="V210" s="39" t="s">
        <v>3636</v>
      </c>
      <c r="W210" s="39" t="s">
        <v>3636</v>
      </c>
      <c r="X210" s="39" t="s">
        <v>3636</v>
      </c>
      <c r="Y210" s="39" t="s">
        <v>3634</v>
      </c>
      <c r="Z210" s="39" t="s">
        <v>3636</v>
      </c>
      <c r="AA210" s="41" t="s">
        <v>3666</v>
      </c>
    </row>
    <row r="211" spans="1:27" x14ac:dyDescent="0.3">
      <c r="A211" s="36" t="s">
        <v>2994</v>
      </c>
      <c r="B211" s="36" t="s">
        <v>3109</v>
      </c>
      <c r="C211" s="36" t="s">
        <v>2995</v>
      </c>
      <c r="D211" s="36" t="s">
        <v>2996</v>
      </c>
      <c r="E211" s="36" t="s">
        <v>2997</v>
      </c>
      <c r="F211" s="36" t="s">
        <v>519</v>
      </c>
      <c r="G211" s="36" t="s">
        <v>3277</v>
      </c>
      <c r="H211" s="36" t="s">
        <v>3066</v>
      </c>
      <c r="I211" s="36">
        <v>0</v>
      </c>
      <c r="J211" s="36">
        <v>0</v>
      </c>
      <c r="K211" s="36">
        <v>0</v>
      </c>
      <c r="L211" s="36">
        <v>1</v>
      </c>
      <c r="M211" s="36">
        <v>0</v>
      </c>
      <c r="N211" s="36">
        <v>1</v>
      </c>
      <c r="O211" s="36">
        <v>7</v>
      </c>
      <c r="P211">
        <f>VLOOKUP($A211,'Item Detail'!$A$2:$G$495,7,0)</f>
        <v>1</v>
      </c>
      <c r="Q211" s="39" t="s">
        <v>3654</v>
      </c>
      <c r="R211" s="39" t="s">
        <v>3631</v>
      </c>
      <c r="S211" s="39" t="s">
        <v>3632</v>
      </c>
      <c r="T211" s="39" t="s">
        <v>3633</v>
      </c>
      <c r="U211" s="39" t="s">
        <v>3633</v>
      </c>
      <c r="V211" s="39" t="s">
        <v>3634</v>
      </c>
      <c r="W211" s="39" t="s">
        <v>3634</v>
      </c>
      <c r="X211" s="39" t="s">
        <v>3634</v>
      </c>
      <c r="Y211" s="39" t="s">
        <v>3634</v>
      </c>
      <c r="Z211" s="39" t="s">
        <v>3634</v>
      </c>
      <c r="AA211" t="s">
        <v>3666</v>
      </c>
    </row>
    <row r="212" spans="1:27" x14ac:dyDescent="0.3">
      <c r="A212" s="36" t="s">
        <v>2521</v>
      </c>
      <c r="B212" s="36" t="s">
        <v>3073</v>
      </c>
      <c r="C212" s="36" t="s">
        <v>2522</v>
      </c>
      <c r="D212" s="36" t="s">
        <v>2523</v>
      </c>
      <c r="E212" s="36" t="s">
        <v>1403</v>
      </c>
      <c r="F212" s="36" t="s">
        <v>1587</v>
      </c>
      <c r="G212" s="36" t="s">
        <v>3278</v>
      </c>
      <c r="H212" s="36" t="s">
        <v>3067</v>
      </c>
      <c r="I212" s="36">
        <v>0</v>
      </c>
      <c r="J212" s="36">
        <v>0</v>
      </c>
      <c r="K212" s="36">
        <v>0</v>
      </c>
      <c r="L212" s="36">
        <v>1</v>
      </c>
      <c r="M212" s="36">
        <v>0</v>
      </c>
      <c r="N212" s="36">
        <v>1</v>
      </c>
      <c r="O212" s="36">
        <v>6</v>
      </c>
      <c r="P212">
        <f>VLOOKUP($A212,'Item Detail'!$A$2:$G$495,7,0)</f>
        <v>1</v>
      </c>
      <c r="Q212" s="39" t="s">
        <v>3630</v>
      </c>
      <c r="R212" s="39" t="s">
        <v>3631</v>
      </c>
      <c r="S212" s="39" t="s">
        <v>3632</v>
      </c>
      <c r="T212" s="39" t="s">
        <v>3633</v>
      </c>
      <c r="U212" s="39" t="s">
        <v>3633</v>
      </c>
      <c r="V212" s="39" t="s">
        <v>3634</v>
      </c>
      <c r="W212" s="39" t="s">
        <v>3634</v>
      </c>
      <c r="X212" s="39" t="s">
        <v>3634</v>
      </c>
      <c r="Y212" s="39" t="s">
        <v>3634</v>
      </c>
      <c r="Z212" s="39" t="s">
        <v>3634</v>
      </c>
      <c r="AA212" t="s">
        <v>3666</v>
      </c>
    </row>
    <row r="213" spans="1:27" x14ac:dyDescent="0.3">
      <c r="A213" s="36" t="s">
        <v>3016</v>
      </c>
      <c r="B213" s="36" t="s">
        <v>3068</v>
      </c>
      <c r="C213" s="36" t="s">
        <v>3017</v>
      </c>
      <c r="D213" s="36" t="s">
        <v>3018</v>
      </c>
      <c r="E213" s="36" t="s">
        <v>1403</v>
      </c>
      <c r="F213" s="36" t="s">
        <v>370</v>
      </c>
      <c r="G213" s="36" t="s">
        <v>3279</v>
      </c>
      <c r="H213" s="36" t="s">
        <v>3075</v>
      </c>
      <c r="I213" s="36">
        <v>0</v>
      </c>
      <c r="J213" s="36">
        <v>0</v>
      </c>
      <c r="K213" s="36">
        <v>0</v>
      </c>
      <c r="L213" s="36">
        <v>0</v>
      </c>
      <c r="M213" s="36">
        <v>1</v>
      </c>
      <c r="N213" s="36">
        <v>1</v>
      </c>
      <c r="O213" s="36">
        <v>6</v>
      </c>
      <c r="P213">
        <f>VLOOKUP($A213,'Item Detail'!$A$2:$G$495,7,0)</f>
        <v>1</v>
      </c>
      <c r="Q213" s="39" t="s">
        <v>3630</v>
      </c>
      <c r="R213" s="39" t="s">
        <v>3631</v>
      </c>
      <c r="S213" s="39" t="s">
        <v>3632</v>
      </c>
      <c r="T213" s="39" t="s">
        <v>3633</v>
      </c>
      <c r="U213" s="39" t="s">
        <v>3633</v>
      </c>
      <c r="V213" s="39" t="s">
        <v>3634</v>
      </c>
      <c r="W213" s="39" t="s">
        <v>3634</v>
      </c>
      <c r="X213" s="39" t="s">
        <v>3634</v>
      </c>
      <c r="Y213" s="39" t="s">
        <v>3636</v>
      </c>
      <c r="Z213" s="39" t="s">
        <v>3636</v>
      </c>
      <c r="AA213" t="s">
        <v>3665</v>
      </c>
    </row>
    <row r="214" spans="1:27" x14ac:dyDescent="0.3">
      <c r="A214" s="36" t="s">
        <v>976</v>
      </c>
      <c r="B214" s="36" t="s">
        <v>3093</v>
      </c>
      <c r="C214" s="36" t="s">
        <v>977</v>
      </c>
      <c r="D214" s="36" t="s">
        <v>2077</v>
      </c>
      <c r="E214" s="36" t="s">
        <v>1403</v>
      </c>
      <c r="F214" s="36" t="s">
        <v>979</v>
      </c>
      <c r="G214" s="36" t="s">
        <v>3280</v>
      </c>
      <c r="H214" s="36" t="s">
        <v>3070</v>
      </c>
      <c r="I214" s="36">
        <v>1</v>
      </c>
      <c r="J214" s="36">
        <v>0</v>
      </c>
      <c r="K214" s="36">
        <v>0</v>
      </c>
      <c r="L214" s="36">
        <v>0</v>
      </c>
      <c r="M214" s="36">
        <v>0</v>
      </c>
      <c r="N214" s="36">
        <v>1</v>
      </c>
      <c r="O214" s="36">
        <v>6</v>
      </c>
      <c r="P214">
        <f>VLOOKUP($A214,'Item Detail'!$A$2:$G$495,7,0)</f>
        <v>1</v>
      </c>
      <c r="Q214" s="39" t="s">
        <v>3655</v>
      </c>
      <c r="R214" s="39" t="s">
        <v>3631</v>
      </c>
      <c r="S214" s="39" t="s">
        <v>718</v>
      </c>
      <c r="T214" s="39" t="s">
        <v>3633</v>
      </c>
      <c r="U214" s="39" t="s">
        <v>3633</v>
      </c>
      <c r="V214" s="39" t="s">
        <v>3636</v>
      </c>
      <c r="W214" s="39" t="s">
        <v>3636</v>
      </c>
      <c r="X214" s="39" t="s">
        <v>3636</v>
      </c>
      <c r="Y214" s="39" t="s">
        <v>3636</v>
      </c>
      <c r="Z214" s="39" t="s">
        <v>3636</v>
      </c>
      <c r="AA214" t="s">
        <v>3669</v>
      </c>
    </row>
    <row r="215" spans="1:27" x14ac:dyDescent="0.3">
      <c r="A215" s="36" t="s">
        <v>2282</v>
      </c>
      <c r="B215" s="36" t="s">
        <v>3068</v>
      </c>
      <c r="C215" s="36" t="s">
        <v>2283</v>
      </c>
      <c r="D215" s="36" t="s">
        <v>2284</v>
      </c>
      <c r="E215" s="36" t="s">
        <v>1403</v>
      </c>
      <c r="F215" s="36" t="s">
        <v>411</v>
      </c>
      <c r="G215" s="36" t="s">
        <v>3281</v>
      </c>
      <c r="H215" s="36" t="s">
        <v>3067</v>
      </c>
      <c r="I215" s="36">
        <v>0</v>
      </c>
      <c r="J215" s="36">
        <v>0</v>
      </c>
      <c r="K215" s="36">
        <v>1</v>
      </c>
      <c r="L215" s="36">
        <v>0</v>
      </c>
      <c r="M215" s="36">
        <v>0</v>
      </c>
      <c r="N215" s="36">
        <v>1</v>
      </c>
      <c r="O215" s="36">
        <v>6</v>
      </c>
      <c r="P215">
        <f>VLOOKUP($A215,'Item Detail'!$A$2:$G$495,7,0)</f>
        <v>1</v>
      </c>
      <c r="Q215" s="39" t="s">
        <v>3630</v>
      </c>
      <c r="R215" s="39" t="s">
        <v>3631</v>
      </c>
      <c r="S215" s="39" t="s">
        <v>3632</v>
      </c>
      <c r="T215" s="39" t="s">
        <v>3633</v>
      </c>
      <c r="U215" s="39" t="s">
        <v>3633</v>
      </c>
      <c r="V215" s="39" t="s">
        <v>3634</v>
      </c>
      <c r="W215" s="39" t="s">
        <v>3634</v>
      </c>
      <c r="X215" s="39" t="s">
        <v>3634</v>
      </c>
      <c r="Y215" s="39" t="s">
        <v>3634</v>
      </c>
      <c r="Z215" s="39" t="s">
        <v>3634</v>
      </c>
      <c r="AA215" t="s">
        <v>3666</v>
      </c>
    </row>
    <row r="216" spans="1:27" x14ac:dyDescent="0.3">
      <c r="A216" s="36" t="s">
        <v>1905</v>
      </c>
      <c r="B216" s="36" t="s">
        <v>3240</v>
      </c>
      <c r="C216" s="36" t="s">
        <v>1906</v>
      </c>
      <c r="D216" s="36" t="s">
        <v>1293</v>
      </c>
      <c r="E216" s="36" t="s">
        <v>1639</v>
      </c>
      <c r="F216" s="36" t="s">
        <v>1907</v>
      </c>
      <c r="G216" s="36" t="s">
        <v>3282</v>
      </c>
      <c r="H216" s="36" t="s">
        <v>3067</v>
      </c>
      <c r="I216" s="36">
        <v>1</v>
      </c>
      <c r="J216" s="36">
        <v>0</v>
      </c>
      <c r="K216" s="36">
        <v>0</v>
      </c>
      <c r="L216" s="36">
        <v>0</v>
      </c>
      <c r="M216" s="36">
        <v>0</v>
      </c>
      <c r="N216" s="36">
        <v>1</v>
      </c>
      <c r="O216" s="36">
        <v>6</v>
      </c>
      <c r="P216">
        <f>VLOOKUP($A216,'Item Detail'!$A$2:$G$495,7,0)</f>
        <v>1</v>
      </c>
      <c r="Q216" s="39" t="s">
        <v>3630</v>
      </c>
      <c r="R216" s="39" t="s">
        <v>3631</v>
      </c>
      <c r="S216" s="39" t="s">
        <v>3632</v>
      </c>
      <c r="T216" s="39" t="s">
        <v>3633</v>
      </c>
      <c r="U216" s="39" t="s">
        <v>3639</v>
      </c>
      <c r="V216" s="39" t="s">
        <v>3634</v>
      </c>
      <c r="W216" s="39" t="s">
        <v>3634</v>
      </c>
      <c r="X216" s="39" t="s">
        <v>3634</v>
      </c>
      <c r="Y216" s="39" t="s">
        <v>3634</v>
      </c>
      <c r="Z216" s="39" t="s">
        <v>3634</v>
      </c>
      <c r="AA216" t="s">
        <v>3666</v>
      </c>
    </row>
    <row r="217" spans="1:27" x14ac:dyDescent="0.3">
      <c r="A217" s="36" t="s">
        <v>2176</v>
      </c>
      <c r="B217" s="36" t="s">
        <v>3076</v>
      </c>
      <c r="C217" s="36" t="s">
        <v>1614</v>
      </c>
      <c r="D217" s="36" t="s">
        <v>2177</v>
      </c>
      <c r="E217" s="36" t="s">
        <v>1619</v>
      </c>
      <c r="F217" s="36" t="s">
        <v>1616</v>
      </c>
      <c r="G217" s="36" t="s">
        <v>3283</v>
      </c>
      <c r="H217" s="36" t="s">
        <v>3067</v>
      </c>
      <c r="I217" s="36">
        <v>0</v>
      </c>
      <c r="J217" s="36">
        <v>0</v>
      </c>
      <c r="K217" s="36">
        <v>0</v>
      </c>
      <c r="L217" s="36">
        <v>1</v>
      </c>
      <c r="M217" s="36">
        <v>0</v>
      </c>
      <c r="N217" s="36">
        <v>1</v>
      </c>
      <c r="O217" s="36">
        <v>6</v>
      </c>
      <c r="P217">
        <f>VLOOKUP($A217,'Item Detail'!$A$2:$G$495,7,0)</f>
        <v>1</v>
      </c>
      <c r="Q217" s="39" t="s">
        <v>3630</v>
      </c>
      <c r="R217" s="39" t="s">
        <v>3631</v>
      </c>
      <c r="S217" s="39" t="s">
        <v>3632</v>
      </c>
      <c r="T217" s="39" t="s">
        <v>3633</v>
      </c>
      <c r="U217" s="39" t="s">
        <v>3633</v>
      </c>
      <c r="V217" s="39" t="s">
        <v>3634</v>
      </c>
      <c r="W217" s="39" t="s">
        <v>3634</v>
      </c>
      <c r="X217" s="39" t="s">
        <v>3634</v>
      </c>
      <c r="Y217" s="39" t="s">
        <v>3634</v>
      </c>
      <c r="Z217" s="39" t="s">
        <v>3636</v>
      </c>
      <c r="AA217" t="s">
        <v>3666</v>
      </c>
    </row>
    <row r="218" spans="1:27" x14ac:dyDescent="0.3">
      <c r="A218" s="36" t="s">
        <v>2262</v>
      </c>
      <c r="B218" s="36" t="s">
        <v>3109</v>
      </c>
      <c r="C218" s="36" t="s">
        <v>2263</v>
      </c>
      <c r="D218" s="36" t="s">
        <v>1293</v>
      </c>
      <c r="E218" s="36" t="s">
        <v>2030</v>
      </c>
      <c r="F218" s="36" t="s">
        <v>2264</v>
      </c>
      <c r="G218" s="36" t="s">
        <v>3284</v>
      </c>
      <c r="H218" s="36" t="s">
        <v>3075</v>
      </c>
      <c r="I218" s="36">
        <v>0</v>
      </c>
      <c r="J218" s="36">
        <v>0</v>
      </c>
      <c r="K218" s="36">
        <v>0</v>
      </c>
      <c r="L218" s="36">
        <v>0</v>
      </c>
      <c r="M218" s="36">
        <v>1</v>
      </c>
      <c r="N218" s="36">
        <v>1</v>
      </c>
      <c r="O218" s="36">
        <v>6</v>
      </c>
      <c r="P218">
        <f>VLOOKUP($A218,'Item Detail'!$A$2:$G$495,7,0)</f>
        <v>1</v>
      </c>
      <c r="Q218" s="39" t="s">
        <v>3630</v>
      </c>
      <c r="R218" s="39" t="s">
        <v>3631</v>
      </c>
      <c r="S218" s="39" t="s">
        <v>3632</v>
      </c>
      <c r="T218" s="39" t="s">
        <v>3633</v>
      </c>
      <c r="U218" s="39" t="s">
        <v>3637</v>
      </c>
      <c r="V218" s="39" t="s">
        <v>3634</v>
      </c>
      <c r="W218" s="39" t="s">
        <v>3636</v>
      </c>
      <c r="X218" s="39" t="s">
        <v>3636</v>
      </c>
      <c r="Y218" s="39" t="s">
        <v>3636</v>
      </c>
      <c r="Z218" s="39" t="s">
        <v>3634</v>
      </c>
      <c r="AA218" t="s">
        <v>3668</v>
      </c>
    </row>
    <row r="219" spans="1:27" x14ac:dyDescent="0.3">
      <c r="A219" s="36" t="s">
        <v>2958</v>
      </c>
      <c r="B219" s="36" t="s">
        <v>3102</v>
      </c>
      <c r="C219" s="36" t="s">
        <v>2959</v>
      </c>
      <c r="D219" s="36" t="s">
        <v>1399</v>
      </c>
      <c r="E219" s="36" t="s">
        <v>1403</v>
      </c>
      <c r="F219" s="36" t="s">
        <v>998</v>
      </c>
      <c r="G219" s="36" t="s">
        <v>3285</v>
      </c>
      <c r="H219" s="36" t="s">
        <v>3075</v>
      </c>
      <c r="I219" s="36">
        <v>0</v>
      </c>
      <c r="J219" s="36">
        <v>0</v>
      </c>
      <c r="K219" s="36">
        <v>0</v>
      </c>
      <c r="L219" s="36">
        <v>0</v>
      </c>
      <c r="M219" s="36">
        <v>1</v>
      </c>
      <c r="N219" s="36">
        <v>1</v>
      </c>
      <c r="O219" s="36">
        <v>6</v>
      </c>
      <c r="P219">
        <f>VLOOKUP($A219,'Item Detail'!$A$2:$G$495,7,0)</f>
        <v>1</v>
      </c>
      <c r="Q219" s="39" t="s">
        <v>3630</v>
      </c>
      <c r="R219" s="39" t="s">
        <v>3631</v>
      </c>
      <c r="S219" s="39" t="s">
        <v>3632</v>
      </c>
      <c r="T219" s="39" t="s">
        <v>3633</v>
      </c>
      <c r="U219" s="39" t="s">
        <v>3633</v>
      </c>
      <c r="V219" s="39" t="s">
        <v>3634</v>
      </c>
      <c r="W219" s="39" t="s">
        <v>3636</v>
      </c>
      <c r="X219" s="39" t="s">
        <v>3636</v>
      </c>
      <c r="Y219" s="39" t="s">
        <v>3636</v>
      </c>
      <c r="Z219" s="39" t="s">
        <v>3636</v>
      </c>
      <c r="AA219" t="s">
        <v>3665</v>
      </c>
    </row>
    <row r="220" spans="1:27" x14ac:dyDescent="0.3">
      <c r="A220" s="36" t="s">
        <v>1994</v>
      </c>
      <c r="B220" s="36" t="s">
        <v>3185</v>
      </c>
      <c r="C220" s="36" t="s">
        <v>1995</v>
      </c>
      <c r="D220" s="36" t="s">
        <v>1996</v>
      </c>
      <c r="E220" s="36" t="s">
        <v>1997</v>
      </c>
      <c r="F220" s="36" t="s">
        <v>1569</v>
      </c>
      <c r="G220" s="36" t="s">
        <v>3286</v>
      </c>
      <c r="H220" s="36" t="s">
        <v>3075</v>
      </c>
      <c r="I220" s="36">
        <v>0</v>
      </c>
      <c r="J220" s="36">
        <v>0</v>
      </c>
      <c r="K220" s="36">
        <v>0</v>
      </c>
      <c r="L220" s="36">
        <v>0</v>
      </c>
      <c r="M220" s="36">
        <v>1</v>
      </c>
      <c r="N220" s="36">
        <v>1</v>
      </c>
      <c r="O220" s="36">
        <v>6</v>
      </c>
      <c r="P220">
        <f>VLOOKUP($A220,'Item Detail'!$A$2:$G$495,7,0)</f>
        <v>1</v>
      </c>
      <c r="Q220" s="39" t="s">
        <v>3630</v>
      </c>
      <c r="R220" s="39" t="s">
        <v>3631</v>
      </c>
      <c r="S220" s="39" t="s">
        <v>3632</v>
      </c>
      <c r="T220" s="39" t="s">
        <v>3633</v>
      </c>
      <c r="U220" s="39" t="s">
        <v>3633</v>
      </c>
      <c r="V220" s="39" t="s">
        <v>3634</v>
      </c>
      <c r="W220" s="39" t="s">
        <v>3636</v>
      </c>
      <c r="X220" s="39" t="s">
        <v>3636</v>
      </c>
      <c r="Y220" s="39" t="s">
        <v>3636</v>
      </c>
      <c r="Z220" s="39" t="s">
        <v>3636</v>
      </c>
      <c r="AA220" t="s">
        <v>3665</v>
      </c>
    </row>
    <row r="221" spans="1:27" x14ac:dyDescent="0.3">
      <c r="A221" s="36" t="s">
        <v>2611</v>
      </c>
      <c r="B221" s="36" t="s">
        <v>3081</v>
      </c>
      <c r="C221" s="36" t="s">
        <v>2612</v>
      </c>
      <c r="D221" s="36" t="s">
        <v>2613</v>
      </c>
      <c r="E221" s="36" t="s">
        <v>1299</v>
      </c>
      <c r="F221" s="36" t="s">
        <v>733</v>
      </c>
      <c r="G221" s="36" t="s">
        <v>3287</v>
      </c>
      <c r="H221" s="36" t="s">
        <v>3067</v>
      </c>
      <c r="I221" s="36">
        <v>0</v>
      </c>
      <c r="J221" s="36">
        <v>0</v>
      </c>
      <c r="K221" s="36">
        <v>1</v>
      </c>
      <c r="L221" s="36">
        <v>0</v>
      </c>
      <c r="M221" s="36">
        <v>0</v>
      </c>
      <c r="N221" s="36">
        <v>1</v>
      </c>
      <c r="O221" s="36">
        <v>6</v>
      </c>
      <c r="P221">
        <f>VLOOKUP($A221,'Item Detail'!$A$2:$G$495,7,0)</f>
        <v>1</v>
      </c>
      <c r="Q221" s="39" t="s">
        <v>3630</v>
      </c>
      <c r="R221" s="39" t="s">
        <v>3631</v>
      </c>
      <c r="S221" s="39" t="s">
        <v>3632</v>
      </c>
      <c r="T221" s="39" t="s">
        <v>3633</v>
      </c>
      <c r="U221" s="39" t="s">
        <v>3633</v>
      </c>
      <c r="V221" s="39" t="s">
        <v>3634</v>
      </c>
      <c r="W221" s="39" t="s">
        <v>3634</v>
      </c>
      <c r="X221" s="39" t="s">
        <v>3634</v>
      </c>
      <c r="Y221" s="39" t="s">
        <v>3634</v>
      </c>
      <c r="Z221" s="39" t="s">
        <v>3634</v>
      </c>
      <c r="AA221" t="s">
        <v>3666</v>
      </c>
    </row>
    <row r="222" spans="1:27" x14ac:dyDescent="0.3">
      <c r="A222" s="36" t="s">
        <v>2481</v>
      </c>
      <c r="B222" s="36" t="s">
        <v>3102</v>
      </c>
      <c r="C222" s="36" t="s">
        <v>2482</v>
      </c>
      <c r="D222" s="36" t="s">
        <v>2483</v>
      </c>
      <c r="E222" s="36" t="s">
        <v>1403</v>
      </c>
      <c r="F222" s="36" t="s">
        <v>2484</v>
      </c>
      <c r="G222" s="36" t="s">
        <v>3288</v>
      </c>
      <c r="H222" s="36" t="s">
        <v>3067</v>
      </c>
      <c r="I222" s="36">
        <v>0</v>
      </c>
      <c r="J222" s="36">
        <v>0</v>
      </c>
      <c r="K222" s="36">
        <v>0</v>
      </c>
      <c r="L222" s="36">
        <v>1</v>
      </c>
      <c r="M222" s="36">
        <v>0</v>
      </c>
      <c r="N222" s="36">
        <v>1</v>
      </c>
      <c r="O222" s="36">
        <v>6</v>
      </c>
      <c r="P222">
        <f>VLOOKUP($A222,'Item Detail'!$A$2:$G$495,7,0)</f>
        <v>1</v>
      </c>
      <c r="Q222" s="39" t="s">
        <v>3630</v>
      </c>
      <c r="R222" s="39" t="s">
        <v>3631</v>
      </c>
      <c r="S222" s="39" t="s">
        <v>3632</v>
      </c>
      <c r="T222" s="39" t="s">
        <v>3633</v>
      </c>
      <c r="U222" s="39" t="s">
        <v>3633</v>
      </c>
      <c r="V222" s="39" t="s">
        <v>3634</v>
      </c>
      <c r="W222" s="39" t="s">
        <v>3634</v>
      </c>
      <c r="X222" s="39" t="s">
        <v>3634</v>
      </c>
      <c r="Y222" s="39" t="s">
        <v>3634</v>
      </c>
      <c r="Z222" s="39" t="s">
        <v>3634</v>
      </c>
      <c r="AA222" t="s">
        <v>3666</v>
      </c>
    </row>
    <row r="223" spans="1:27" x14ac:dyDescent="0.3">
      <c r="A223" s="36" t="s">
        <v>3007</v>
      </c>
      <c r="B223" s="36" t="s">
        <v>3102</v>
      </c>
      <c r="C223" s="36" t="s">
        <v>3008</v>
      </c>
      <c r="D223" s="36" t="s">
        <v>1380</v>
      </c>
      <c r="E223" s="36" t="s">
        <v>1381</v>
      </c>
      <c r="F223" s="36" t="s">
        <v>1382</v>
      </c>
      <c r="G223" s="36" t="s">
        <v>3289</v>
      </c>
      <c r="H223" s="36" t="s">
        <v>3066</v>
      </c>
      <c r="I223" s="36">
        <v>0</v>
      </c>
      <c r="J223" s="36">
        <v>0</v>
      </c>
      <c r="K223" s="36">
        <v>1</v>
      </c>
      <c r="L223" s="36">
        <v>0</v>
      </c>
      <c r="M223" s="36">
        <v>0</v>
      </c>
      <c r="N223" s="36">
        <v>1</v>
      </c>
      <c r="O223" s="36">
        <v>5</v>
      </c>
      <c r="P223">
        <f>VLOOKUP($A223,'Item Detail'!$A$2:$G$495,7,0)</f>
        <v>1</v>
      </c>
      <c r="Q223" s="39" t="s">
        <v>3630</v>
      </c>
      <c r="R223" s="39" t="s">
        <v>3631</v>
      </c>
      <c r="S223" s="39" t="s">
        <v>3632</v>
      </c>
      <c r="T223" s="39" t="s">
        <v>3633</v>
      </c>
      <c r="U223" s="39" t="s">
        <v>3637</v>
      </c>
      <c r="V223" s="39" t="s">
        <v>3634</v>
      </c>
      <c r="W223" s="39" t="s">
        <v>3634</v>
      </c>
      <c r="X223" s="39" t="s">
        <v>3634</v>
      </c>
      <c r="Y223" s="39" t="s">
        <v>3634</v>
      </c>
      <c r="Z223" s="39" t="s">
        <v>3634</v>
      </c>
      <c r="AA223" t="s">
        <v>3666</v>
      </c>
    </row>
    <row r="224" spans="1:27" x14ac:dyDescent="0.3">
      <c r="A224" s="36" t="s">
        <v>1097</v>
      </c>
      <c r="B224" s="36" t="s">
        <v>3102</v>
      </c>
      <c r="C224" s="36" t="s">
        <v>2307</v>
      </c>
      <c r="D224" s="36" t="s">
        <v>2308</v>
      </c>
      <c r="E224" s="36" t="s">
        <v>1403</v>
      </c>
      <c r="F224" s="36" t="s">
        <v>744</v>
      </c>
      <c r="G224" s="36" t="s">
        <v>3290</v>
      </c>
      <c r="H224" s="36" t="s">
        <v>3070</v>
      </c>
      <c r="I224" s="36">
        <v>0</v>
      </c>
      <c r="J224" s="36">
        <v>1</v>
      </c>
      <c r="K224" s="36">
        <v>0</v>
      </c>
      <c r="L224" s="36">
        <v>0</v>
      </c>
      <c r="M224" s="36">
        <v>0</v>
      </c>
      <c r="N224" s="36">
        <v>1</v>
      </c>
      <c r="O224" s="36">
        <v>5</v>
      </c>
      <c r="P224">
        <f>VLOOKUP($A224,'Item Detail'!$A$2:$G$495,7,0)</f>
        <v>1</v>
      </c>
      <c r="Q224" s="39" t="s">
        <v>3647</v>
      </c>
      <c r="R224" s="39" t="s">
        <v>3631</v>
      </c>
      <c r="S224" s="39" t="s">
        <v>718</v>
      </c>
      <c r="T224" s="39" t="s">
        <v>3633</v>
      </c>
      <c r="U224" s="39" t="s">
        <v>3633</v>
      </c>
      <c r="V224" s="39" t="s">
        <v>3636</v>
      </c>
      <c r="W224" s="39" t="s">
        <v>3636</v>
      </c>
      <c r="X224" s="39" t="s">
        <v>3636</v>
      </c>
      <c r="Y224" s="39" t="s">
        <v>3636</v>
      </c>
      <c r="Z224" s="39" t="s">
        <v>3636</v>
      </c>
      <c r="AA224" t="s">
        <v>3669</v>
      </c>
    </row>
    <row r="225" spans="1:27" x14ac:dyDescent="0.3">
      <c r="A225" s="36" t="s">
        <v>2473</v>
      </c>
      <c r="B225" s="36" t="s">
        <v>3071</v>
      </c>
      <c r="C225" s="36" t="s">
        <v>2474</v>
      </c>
      <c r="D225" s="36" t="s">
        <v>2475</v>
      </c>
      <c r="E225" s="36" t="s">
        <v>1997</v>
      </c>
      <c r="F225" s="36" t="s">
        <v>2476</v>
      </c>
      <c r="G225" s="36" t="s">
        <v>3291</v>
      </c>
      <c r="H225" s="36" t="s">
        <v>3075</v>
      </c>
      <c r="I225" s="36">
        <v>0</v>
      </c>
      <c r="J225" s="36">
        <v>0</v>
      </c>
      <c r="K225" s="36">
        <v>0</v>
      </c>
      <c r="L225" s="36">
        <v>0</v>
      </c>
      <c r="M225" s="36">
        <v>1</v>
      </c>
      <c r="N225" s="36">
        <v>1</v>
      </c>
      <c r="O225" s="36">
        <v>5</v>
      </c>
      <c r="P225">
        <f>VLOOKUP($A225,'Item Detail'!$A$2:$G$495,7,0)</f>
        <v>1</v>
      </c>
      <c r="Q225" s="39" t="s">
        <v>3630</v>
      </c>
      <c r="R225" s="39" t="s">
        <v>718</v>
      </c>
      <c r="S225" s="39" t="s">
        <v>3632</v>
      </c>
      <c r="T225" s="39" t="s">
        <v>3633</v>
      </c>
      <c r="U225" s="39" t="s">
        <v>3639</v>
      </c>
      <c r="V225" s="39" t="s">
        <v>3636</v>
      </c>
      <c r="W225" s="39" t="s">
        <v>3636</v>
      </c>
      <c r="X225" s="39" t="s">
        <v>3636</v>
      </c>
      <c r="Y225" s="39" t="s">
        <v>3636</v>
      </c>
      <c r="Z225" s="39" t="s">
        <v>3636</v>
      </c>
      <c r="AA225" t="s">
        <v>3670</v>
      </c>
    </row>
    <row r="226" spans="1:27" x14ac:dyDescent="0.3">
      <c r="A226" s="36" t="s">
        <v>2867</v>
      </c>
      <c r="B226" s="36" t="s">
        <v>3078</v>
      </c>
      <c r="C226" s="36" t="s">
        <v>2868</v>
      </c>
      <c r="D226" s="36" t="s">
        <v>1293</v>
      </c>
      <c r="E226" s="36" t="s">
        <v>1403</v>
      </c>
      <c r="F226" s="36" t="s">
        <v>994</v>
      </c>
      <c r="G226" s="36" t="s">
        <v>3292</v>
      </c>
      <c r="H226" s="36" t="s">
        <v>3067</v>
      </c>
      <c r="I226" s="36">
        <v>0</v>
      </c>
      <c r="J226" s="36">
        <v>0</v>
      </c>
      <c r="K226" s="36">
        <v>1</v>
      </c>
      <c r="L226" s="36">
        <v>0</v>
      </c>
      <c r="M226" s="36">
        <v>0</v>
      </c>
      <c r="N226" s="36">
        <v>1</v>
      </c>
      <c r="O226" s="36">
        <v>5</v>
      </c>
      <c r="P226">
        <f>VLOOKUP($A226,'Item Detail'!$A$2:$G$495,7,0)</f>
        <v>1</v>
      </c>
      <c r="Q226" s="39" t="s">
        <v>3630</v>
      </c>
      <c r="R226" s="39" t="s">
        <v>3631</v>
      </c>
      <c r="S226" s="39" t="s">
        <v>3632</v>
      </c>
      <c r="T226" s="39" t="s">
        <v>3633</v>
      </c>
      <c r="U226" s="39" t="s">
        <v>3633</v>
      </c>
      <c r="V226" s="39" t="s">
        <v>3634</v>
      </c>
      <c r="W226" s="39" t="s">
        <v>3636</v>
      </c>
      <c r="X226" s="39" t="s">
        <v>3634</v>
      </c>
      <c r="Y226" s="39" t="s">
        <v>3634</v>
      </c>
      <c r="Z226" s="39" t="s">
        <v>3634</v>
      </c>
      <c r="AA226" t="s">
        <v>3666</v>
      </c>
    </row>
    <row r="227" spans="1:27" x14ac:dyDescent="0.3">
      <c r="A227" s="36" t="s">
        <v>1961</v>
      </c>
      <c r="B227" s="36" t="s">
        <v>3078</v>
      </c>
      <c r="C227" s="36" t="s">
        <v>1962</v>
      </c>
      <c r="D227" s="36" t="s">
        <v>1963</v>
      </c>
      <c r="E227" s="36" t="s">
        <v>1403</v>
      </c>
      <c r="F227" s="36" t="s">
        <v>994</v>
      </c>
      <c r="G227" s="36" t="s">
        <v>3293</v>
      </c>
      <c r="H227" s="36" t="s">
        <v>3075</v>
      </c>
      <c r="I227" s="36">
        <v>1</v>
      </c>
      <c r="J227" s="36">
        <v>0</v>
      </c>
      <c r="K227" s="36">
        <v>0</v>
      </c>
      <c r="L227" s="36">
        <v>0</v>
      </c>
      <c r="M227" s="36">
        <v>0</v>
      </c>
      <c r="N227" s="36">
        <v>1</v>
      </c>
      <c r="O227" s="36">
        <v>5</v>
      </c>
      <c r="P227">
        <f>VLOOKUP($A227,'Item Detail'!$A$2:$G$495,7,0)</f>
        <v>1</v>
      </c>
      <c r="Q227" s="39" t="s">
        <v>3630</v>
      </c>
      <c r="R227" s="39" t="s">
        <v>3631</v>
      </c>
      <c r="S227" s="39" t="s">
        <v>3632</v>
      </c>
      <c r="T227" s="39" t="s">
        <v>3633</v>
      </c>
      <c r="U227" s="39" t="s">
        <v>3633</v>
      </c>
      <c r="V227" s="39" t="s">
        <v>3634</v>
      </c>
      <c r="W227" s="39" t="s">
        <v>3636</v>
      </c>
      <c r="X227" s="39" t="s">
        <v>3634</v>
      </c>
      <c r="Y227" s="39" t="s">
        <v>3634</v>
      </c>
      <c r="Z227" s="39" t="s">
        <v>3636</v>
      </c>
      <c r="AA227" t="s">
        <v>3668</v>
      </c>
    </row>
    <row r="228" spans="1:27" x14ac:dyDescent="0.3">
      <c r="A228" s="36" t="s">
        <v>1083</v>
      </c>
      <c r="B228" s="36" t="s">
        <v>3078</v>
      </c>
      <c r="C228" s="36" t="s">
        <v>2930</v>
      </c>
      <c r="D228" s="36" t="s">
        <v>2931</v>
      </c>
      <c r="E228" s="36" t="s">
        <v>1403</v>
      </c>
      <c r="F228" s="36" t="s">
        <v>994</v>
      </c>
      <c r="G228" s="36" t="s">
        <v>3294</v>
      </c>
      <c r="H228" s="36" t="s">
        <v>3070</v>
      </c>
      <c r="I228" s="36">
        <v>1</v>
      </c>
      <c r="J228" s="36">
        <v>0</v>
      </c>
      <c r="K228" s="36">
        <v>0</v>
      </c>
      <c r="L228" s="36">
        <v>0</v>
      </c>
      <c r="M228" s="36">
        <v>0</v>
      </c>
      <c r="N228" s="36">
        <v>1</v>
      </c>
      <c r="O228" s="36">
        <v>5</v>
      </c>
      <c r="P228">
        <f>VLOOKUP($A228,'Item Detail'!$A$2:$G$495,7,0)</f>
        <v>1</v>
      </c>
      <c r="Q228" s="39" t="s">
        <v>3635</v>
      </c>
      <c r="R228" s="39" t="s">
        <v>3631</v>
      </c>
      <c r="S228" s="39" t="s">
        <v>3632</v>
      </c>
      <c r="T228" s="39" t="s">
        <v>3633</v>
      </c>
      <c r="U228" s="39" t="s">
        <v>3633</v>
      </c>
      <c r="V228" s="39" t="s">
        <v>3634</v>
      </c>
      <c r="W228" s="39" t="s">
        <v>3636</v>
      </c>
      <c r="X228" s="39" t="s">
        <v>3636</v>
      </c>
      <c r="Y228" s="39" t="s">
        <v>3636</v>
      </c>
      <c r="Z228" s="39" t="s">
        <v>3636</v>
      </c>
      <c r="AA228" t="s">
        <v>3668</v>
      </c>
    </row>
    <row r="229" spans="1:27" x14ac:dyDescent="0.3">
      <c r="A229" s="36" t="s">
        <v>2543</v>
      </c>
      <c r="B229" s="36" t="s">
        <v>3102</v>
      </c>
      <c r="C229" s="36" t="s">
        <v>2544</v>
      </c>
      <c r="D229" s="36" t="s">
        <v>1293</v>
      </c>
      <c r="E229" s="36" t="s">
        <v>1314</v>
      </c>
      <c r="F229" s="36" t="s">
        <v>998</v>
      </c>
      <c r="G229" s="36" t="s">
        <v>3295</v>
      </c>
      <c r="H229" s="36" t="s">
        <v>3066</v>
      </c>
      <c r="I229" s="36">
        <v>0</v>
      </c>
      <c r="J229" s="36">
        <v>0</v>
      </c>
      <c r="K229" s="36">
        <v>1</v>
      </c>
      <c r="L229" s="36">
        <v>0</v>
      </c>
      <c r="M229" s="36">
        <v>0</v>
      </c>
      <c r="N229" s="36">
        <v>1</v>
      </c>
      <c r="O229" s="36">
        <v>5</v>
      </c>
      <c r="P229">
        <f>VLOOKUP($A229,'Item Detail'!$A$2:$G$495,7,0)</f>
        <v>1</v>
      </c>
      <c r="Q229" s="39" t="s">
        <v>3645</v>
      </c>
      <c r="R229" s="39" t="s">
        <v>3631</v>
      </c>
      <c r="S229" s="39" t="s">
        <v>3632</v>
      </c>
      <c r="T229" s="39" t="s">
        <v>3633</v>
      </c>
      <c r="U229" s="39" t="s">
        <v>3633</v>
      </c>
      <c r="V229" s="39" t="s">
        <v>3634</v>
      </c>
      <c r="W229" s="39" t="s">
        <v>3634</v>
      </c>
      <c r="X229" s="39" t="s">
        <v>3634</v>
      </c>
      <c r="Y229" s="39" t="s">
        <v>3636</v>
      </c>
      <c r="Z229" s="39" t="s">
        <v>3636</v>
      </c>
      <c r="AA229" t="s">
        <v>3666</v>
      </c>
    </row>
    <row r="230" spans="1:27" x14ac:dyDescent="0.3">
      <c r="A230" s="36" t="s">
        <v>2037</v>
      </c>
      <c r="B230" s="36" t="s">
        <v>3119</v>
      </c>
      <c r="C230" s="36" t="s">
        <v>2038</v>
      </c>
      <c r="D230" s="36" t="s">
        <v>1293</v>
      </c>
      <c r="E230" s="36" t="s">
        <v>1403</v>
      </c>
      <c r="F230" s="36" t="s">
        <v>3269</v>
      </c>
      <c r="G230" s="36" t="s">
        <v>3296</v>
      </c>
      <c r="H230" s="36" t="s">
        <v>3075</v>
      </c>
      <c r="I230" s="36">
        <v>0</v>
      </c>
      <c r="J230" s="36">
        <v>0</v>
      </c>
      <c r="K230" s="36">
        <v>1</v>
      </c>
      <c r="L230" s="36">
        <v>0</v>
      </c>
      <c r="M230" s="36">
        <v>0</v>
      </c>
      <c r="N230" s="36">
        <v>1</v>
      </c>
      <c r="O230" s="36">
        <v>5</v>
      </c>
      <c r="P230">
        <f>VLOOKUP($A230,'Item Detail'!$A$2:$G$495,7,0)</f>
        <v>1</v>
      </c>
      <c r="Q230" s="39" t="s">
        <v>3648</v>
      </c>
      <c r="R230" s="39" t="s">
        <v>3631</v>
      </c>
      <c r="S230" s="39" t="s">
        <v>3632</v>
      </c>
      <c r="T230" s="39" t="s">
        <v>3633</v>
      </c>
      <c r="U230" s="39" t="s">
        <v>3633</v>
      </c>
      <c r="V230" s="39" t="s">
        <v>3636</v>
      </c>
      <c r="W230" s="39" t="s">
        <v>3636</v>
      </c>
      <c r="X230" s="39" t="s">
        <v>3636</v>
      </c>
      <c r="Y230" s="39" t="s">
        <v>3636</v>
      </c>
      <c r="Z230" s="39" t="s">
        <v>3636</v>
      </c>
      <c r="AA230" t="s">
        <v>3672</v>
      </c>
    </row>
    <row r="231" spans="1:27" x14ac:dyDescent="0.3">
      <c r="A231" s="36" t="s">
        <v>2865</v>
      </c>
      <c r="B231" s="36" t="s">
        <v>3206</v>
      </c>
      <c r="C231" s="36" t="s">
        <v>1869</v>
      </c>
      <c r="D231" s="36" t="s">
        <v>2534</v>
      </c>
      <c r="E231" s="36" t="s">
        <v>1403</v>
      </c>
      <c r="F231" s="36" t="s">
        <v>3207</v>
      </c>
      <c r="G231" s="36" t="s">
        <v>3297</v>
      </c>
      <c r="H231" s="36" t="s">
        <v>3067</v>
      </c>
      <c r="I231" s="36">
        <v>0</v>
      </c>
      <c r="J231" s="36">
        <v>0</v>
      </c>
      <c r="K231" s="36">
        <v>0</v>
      </c>
      <c r="L231" s="36">
        <v>1</v>
      </c>
      <c r="M231" s="36">
        <v>0</v>
      </c>
      <c r="N231" s="36">
        <v>1</v>
      </c>
      <c r="O231" s="36">
        <v>5</v>
      </c>
      <c r="P231">
        <f>VLOOKUP($A231,'Item Detail'!$A$2:$G$495,7,0)</f>
        <v>1</v>
      </c>
      <c r="Q231" s="39" t="s">
        <v>3630</v>
      </c>
      <c r="R231" s="39" t="s">
        <v>3631</v>
      </c>
      <c r="S231" s="39" t="s">
        <v>3632</v>
      </c>
      <c r="T231" s="39" t="s">
        <v>3633</v>
      </c>
      <c r="U231" s="39" t="s">
        <v>3633</v>
      </c>
      <c r="V231" s="39" t="s">
        <v>3634</v>
      </c>
      <c r="W231" s="39" t="s">
        <v>3636</v>
      </c>
      <c r="X231" s="39" t="s">
        <v>3634</v>
      </c>
      <c r="Y231" s="39" t="s">
        <v>3634</v>
      </c>
      <c r="Z231" s="39" t="s">
        <v>3634</v>
      </c>
      <c r="AA231" t="s">
        <v>3666</v>
      </c>
    </row>
    <row r="232" spans="1:27" x14ac:dyDescent="0.3">
      <c r="A232" s="36" t="s">
        <v>2598</v>
      </c>
      <c r="B232" s="36" t="s">
        <v>3206</v>
      </c>
      <c r="C232" s="36" t="s">
        <v>1869</v>
      </c>
      <c r="D232" s="36" t="s">
        <v>2599</v>
      </c>
      <c r="E232" s="36" t="s">
        <v>1403</v>
      </c>
      <c r="F232" s="36" t="s">
        <v>3207</v>
      </c>
      <c r="G232" s="36" t="s">
        <v>3298</v>
      </c>
      <c r="H232" s="36" t="s">
        <v>3067</v>
      </c>
      <c r="I232" s="36">
        <v>0</v>
      </c>
      <c r="J232" s="36">
        <v>0</v>
      </c>
      <c r="K232" s="36">
        <v>0</v>
      </c>
      <c r="L232" s="36">
        <v>1</v>
      </c>
      <c r="M232" s="36">
        <v>0</v>
      </c>
      <c r="N232" s="36">
        <v>1</v>
      </c>
      <c r="O232" s="36">
        <v>5</v>
      </c>
      <c r="P232">
        <f>VLOOKUP($A232,'Item Detail'!$A$2:$G$495,7,0)</f>
        <v>1</v>
      </c>
      <c r="Q232" s="39" t="s">
        <v>3630</v>
      </c>
      <c r="R232" s="39" t="s">
        <v>3631</v>
      </c>
      <c r="S232" s="39" t="s">
        <v>3632</v>
      </c>
      <c r="T232" s="39" t="s">
        <v>3633</v>
      </c>
      <c r="U232" s="39" t="s">
        <v>3633</v>
      </c>
      <c r="V232" s="39" t="s">
        <v>3634</v>
      </c>
      <c r="W232" s="39" t="s">
        <v>3634</v>
      </c>
      <c r="X232" s="39" t="s">
        <v>3634</v>
      </c>
      <c r="Y232" s="39" t="s">
        <v>3634</v>
      </c>
      <c r="Z232" s="39" t="s">
        <v>3636</v>
      </c>
      <c r="AA232" t="s">
        <v>3666</v>
      </c>
    </row>
    <row r="233" spans="1:27" x14ac:dyDescent="0.3">
      <c r="A233" s="36" t="s">
        <v>2085</v>
      </c>
      <c r="B233" s="36" t="s">
        <v>3073</v>
      </c>
      <c r="C233" s="36" t="s">
        <v>2086</v>
      </c>
      <c r="D233" s="36" t="s">
        <v>2087</v>
      </c>
      <c r="E233" s="36" t="s">
        <v>1403</v>
      </c>
      <c r="F233" s="36" t="s">
        <v>1587</v>
      </c>
      <c r="G233" s="36" t="s">
        <v>3299</v>
      </c>
      <c r="H233" s="36" t="s">
        <v>3067</v>
      </c>
      <c r="I233" s="36">
        <v>0</v>
      </c>
      <c r="J233" s="36">
        <v>0</v>
      </c>
      <c r="K233" s="36">
        <v>1</v>
      </c>
      <c r="L233" s="36">
        <v>0</v>
      </c>
      <c r="M233" s="36">
        <v>0</v>
      </c>
      <c r="N233" s="36">
        <v>1</v>
      </c>
      <c r="O233" s="36">
        <v>5</v>
      </c>
      <c r="P233">
        <f>VLOOKUP($A233,'Item Detail'!$A$2:$G$495,7,0)</f>
        <v>1</v>
      </c>
      <c r="Q233" s="39" t="s">
        <v>3630</v>
      </c>
      <c r="R233" s="39" t="s">
        <v>3631</v>
      </c>
      <c r="S233" s="39" t="s">
        <v>3632</v>
      </c>
      <c r="T233" s="39" t="s">
        <v>3633</v>
      </c>
      <c r="U233" s="39" t="s">
        <v>3633</v>
      </c>
      <c r="V233" s="39" t="s">
        <v>3634</v>
      </c>
      <c r="W233" s="39" t="s">
        <v>3634</v>
      </c>
      <c r="X233" s="39" t="s">
        <v>3634</v>
      </c>
      <c r="Y233" s="39" t="s">
        <v>3634</v>
      </c>
      <c r="Z233" s="39" t="s">
        <v>3634</v>
      </c>
      <c r="AA233" t="s">
        <v>3666</v>
      </c>
    </row>
    <row r="234" spans="1:27" x14ac:dyDescent="0.3">
      <c r="A234" s="36" t="s">
        <v>1041</v>
      </c>
      <c r="B234" s="36" t="s">
        <v>3109</v>
      </c>
      <c r="C234" s="36" t="s">
        <v>2407</v>
      </c>
      <c r="D234" s="36" t="s">
        <v>1293</v>
      </c>
      <c r="E234" s="36" t="s">
        <v>1403</v>
      </c>
      <c r="F234" s="36" t="s">
        <v>519</v>
      </c>
      <c r="G234" s="36" t="s">
        <v>3300</v>
      </c>
      <c r="H234" s="36" t="s">
        <v>3070</v>
      </c>
      <c r="I234" s="36">
        <v>0</v>
      </c>
      <c r="J234" s="36">
        <v>0</v>
      </c>
      <c r="K234" s="36">
        <v>1</v>
      </c>
      <c r="L234" s="36">
        <v>0</v>
      </c>
      <c r="M234" s="36">
        <v>0</v>
      </c>
      <c r="N234" s="36">
        <v>1</v>
      </c>
      <c r="O234" s="36">
        <v>5</v>
      </c>
      <c r="P234">
        <f>VLOOKUP($A234,'Item Detail'!$A$2:$G$495,7,0)</f>
        <v>1</v>
      </c>
      <c r="Q234" s="39" t="s">
        <v>3647</v>
      </c>
      <c r="R234" s="39" t="s">
        <v>3631</v>
      </c>
      <c r="S234" s="39" t="s">
        <v>718</v>
      </c>
      <c r="T234" s="39" t="s">
        <v>3633</v>
      </c>
      <c r="U234" s="39" t="s">
        <v>3633</v>
      </c>
      <c r="V234" s="39" t="s">
        <v>3636</v>
      </c>
      <c r="W234" s="39" t="s">
        <v>3636</v>
      </c>
      <c r="X234" s="39" t="s">
        <v>3636</v>
      </c>
      <c r="Y234" s="39" t="s">
        <v>3636</v>
      </c>
      <c r="Z234" s="39" t="s">
        <v>3636</v>
      </c>
      <c r="AA234" t="s">
        <v>3669</v>
      </c>
    </row>
    <row r="235" spans="1:27" x14ac:dyDescent="0.3">
      <c r="A235" s="36" t="s">
        <v>2082</v>
      </c>
      <c r="B235" s="36" t="s">
        <v>3090</v>
      </c>
      <c r="C235" s="36" t="s">
        <v>2083</v>
      </c>
      <c r="D235" s="36" t="s">
        <v>1293</v>
      </c>
      <c r="E235" s="36" t="s">
        <v>1396</v>
      </c>
      <c r="F235" s="36" t="s">
        <v>1800</v>
      </c>
      <c r="G235" s="36" t="s">
        <v>3301</v>
      </c>
      <c r="H235" s="36" t="s">
        <v>3067</v>
      </c>
      <c r="I235" s="36">
        <v>1</v>
      </c>
      <c r="J235" s="36">
        <v>0</v>
      </c>
      <c r="K235" s="36">
        <v>0</v>
      </c>
      <c r="L235" s="36">
        <v>0</v>
      </c>
      <c r="M235" s="36">
        <v>0</v>
      </c>
      <c r="N235" s="36">
        <v>1</v>
      </c>
      <c r="O235" s="36">
        <v>4</v>
      </c>
      <c r="P235">
        <f>VLOOKUP($A235,'Item Detail'!$A$2:$G$495,7,0)</f>
        <v>1</v>
      </c>
      <c r="Q235" s="39" t="s">
        <v>3630</v>
      </c>
      <c r="R235" s="39" t="s">
        <v>3631</v>
      </c>
      <c r="S235" s="39" t="s">
        <v>3632</v>
      </c>
      <c r="T235" s="39" t="s">
        <v>3633</v>
      </c>
      <c r="U235" s="39" t="s">
        <v>3633</v>
      </c>
      <c r="V235" s="39" t="s">
        <v>3634</v>
      </c>
      <c r="W235" s="39" t="s">
        <v>3634</v>
      </c>
      <c r="X235" s="39" t="s">
        <v>3634</v>
      </c>
      <c r="Y235" s="39" t="s">
        <v>3634</v>
      </c>
      <c r="Z235" s="39" t="s">
        <v>3634</v>
      </c>
      <c r="AA235" t="s">
        <v>3666</v>
      </c>
    </row>
    <row r="236" spans="1:27" x14ac:dyDescent="0.3">
      <c r="A236" s="36" t="s">
        <v>2494</v>
      </c>
      <c r="B236" s="36" t="s">
        <v>3073</v>
      </c>
      <c r="C236" s="36" t="s">
        <v>2495</v>
      </c>
      <c r="D236" s="36" t="s">
        <v>2496</v>
      </c>
      <c r="E236" s="36" t="s">
        <v>1403</v>
      </c>
      <c r="F236" s="36" t="s">
        <v>1587</v>
      </c>
      <c r="G236" s="36" t="s">
        <v>3302</v>
      </c>
      <c r="H236" s="36" t="s">
        <v>3067</v>
      </c>
      <c r="I236" s="36">
        <v>0</v>
      </c>
      <c r="J236" s="36">
        <v>0</v>
      </c>
      <c r="K236" s="36">
        <v>0</v>
      </c>
      <c r="L236" s="36">
        <v>1</v>
      </c>
      <c r="M236" s="36">
        <v>0</v>
      </c>
      <c r="N236" s="36">
        <v>1</v>
      </c>
      <c r="O236" s="36">
        <v>4</v>
      </c>
      <c r="P236">
        <f>VLOOKUP($A236,'Item Detail'!$A$2:$G$495,7,0)</f>
        <v>1</v>
      </c>
      <c r="Q236" s="39" t="s">
        <v>3630</v>
      </c>
      <c r="R236" s="39" t="s">
        <v>3631</v>
      </c>
      <c r="S236" s="39" t="s">
        <v>3632</v>
      </c>
      <c r="T236" s="39" t="s">
        <v>3633</v>
      </c>
      <c r="U236" s="39" t="s">
        <v>3633</v>
      </c>
      <c r="V236" s="39" t="s">
        <v>3634</v>
      </c>
      <c r="W236" s="39" t="s">
        <v>3634</v>
      </c>
      <c r="X236" s="39" t="s">
        <v>3634</v>
      </c>
      <c r="Y236" s="39" t="s">
        <v>3634</v>
      </c>
      <c r="Z236" s="39" t="s">
        <v>3634</v>
      </c>
      <c r="AA236" t="s">
        <v>3666</v>
      </c>
    </row>
    <row r="237" spans="1:27" x14ac:dyDescent="0.3">
      <c r="A237" s="36" t="s">
        <v>2739</v>
      </c>
      <c r="B237" s="36" t="s">
        <v>3083</v>
      </c>
      <c r="C237" s="36" t="s">
        <v>2740</v>
      </c>
      <c r="D237" s="36" t="s">
        <v>2741</v>
      </c>
      <c r="E237" s="36" t="s">
        <v>2742</v>
      </c>
      <c r="F237" s="36" t="s">
        <v>1345</v>
      </c>
      <c r="G237" s="36" t="s">
        <v>3303</v>
      </c>
      <c r="H237" s="36" t="s">
        <v>3066</v>
      </c>
      <c r="I237" s="36">
        <v>1</v>
      </c>
      <c r="J237" s="36">
        <v>0</v>
      </c>
      <c r="K237" s="36">
        <v>0</v>
      </c>
      <c r="L237" s="36">
        <v>0</v>
      </c>
      <c r="M237" s="36">
        <v>0</v>
      </c>
      <c r="N237" s="36">
        <v>1</v>
      </c>
      <c r="O237" s="36">
        <v>4</v>
      </c>
      <c r="P237">
        <f>VLOOKUP($A237,'Item Detail'!$A$2:$G$495,7,0)</f>
        <v>1</v>
      </c>
      <c r="Q237" s="39" t="s">
        <v>3630</v>
      </c>
      <c r="R237" s="39" t="s">
        <v>3631</v>
      </c>
      <c r="S237" s="39" t="s">
        <v>3632</v>
      </c>
      <c r="T237" s="39" t="s">
        <v>3633</v>
      </c>
      <c r="U237" s="39" t="s">
        <v>3639</v>
      </c>
      <c r="V237" s="39" t="s">
        <v>3634</v>
      </c>
      <c r="W237" s="39" t="s">
        <v>3634</v>
      </c>
      <c r="X237" s="39" t="s">
        <v>3634</v>
      </c>
      <c r="Y237" s="39" t="s">
        <v>3634</v>
      </c>
      <c r="Z237" s="39" t="s">
        <v>3634</v>
      </c>
      <c r="AA237" t="s">
        <v>3666</v>
      </c>
    </row>
    <row r="238" spans="1:27" x14ac:dyDescent="0.3">
      <c r="A238" s="36" t="s">
        <v>2623</v>
      </c>
      <c r="B238" s="36" t="s">
        <v>3076</v>
      </c>
      <c r="C238" s="36" t="s">
        <v>2624</v>
      </c>
      <c r="D238" s="36" t="s">
        <v>1308</v>
      </c>
      <c r="E238" s="36" t="s">
        <v>1299</v>
      </c>
      <c r="F238" s="36" t="s">
        <v>1616</v>
      </c>
      <c r="G238" s="36" t="s">
        <v>3304</v>
      </c>
      <c r="H238" s="36" t="s">
        <v>3067</v>
      </c>
      <c r="I238" s="36">
        <v>1</v>
      </c>
      <c r="J238" s="36">
        <v>0</v>
      </c>
      <c r="K238" s="36">
        <v>0</v>
      </c>
      <c r="L238" s="36">
        <v>0</v>
      </c>
      <c r="M238" s="36">
        <v>0</v>
      </c>
      <c r="N238" s="36">
        <v>1</v>
      </c>
      <c r="O238" s="36">
        <v>4</v>
      </c>
      <c r="P238">
        <f>VLOOKUP($A238,'Item Detail'!$A$2:$G$495,7,0)</f>
        <v>1</v>
      </c>
      <c r="Q238" s="39" t="s">
        <v>3630</v>
      </c>
      <c r="R238" s="39" t="s">
        <v>3631</v>
      </c>
      <c r="S238" s="39" t="s">
        <v>3632</v>
      </c>
      <c r="T238" s="39" t="s">
        <v>3633</v>
      </c>
      <c r="U238" s="39" t="s">
        <v>3633</v>
      </c>
      <c r="V238" s="39" t="s">
        <v>3634</v>
      </c>
      <c r="W238" s="39" t="s">
        <v>3634</v>
      </c>
      <c r="X238" s="39" t="s">
        <v>3634</v>
      </c>
      <c r="Y238" s="39" t="s">
        <v>3634</v>
      </c>
      <c r="Z238" s="39" t="s">
        <v>3634</v>
      </c>
      <c r="AA238" t="s">
        <v>3666</v>
      </c>
    </row>
    <row r="239" spans="1:27" x14ac:dyDescent="0.3">
      <c r="A239" s="36" t="s">
        <v>2818</v>
      </c>
      <c r="B239" s="36" t="s">
        <v>3068</v>
      </c>
      <c r="C239" s="36" t="s">
        <v>2819</v>
      </c>
      <c r="D239" s="36" t="s">
        <v>2731</v>
      </c>
      <c r="E239" s="36" t="s">
        <v>2820</v>
      </c>
      <c r="F239" s="36" t="s">
        <v>370</v>
      </c>
      <c r="G239" s="36" t="s">
        <v>3305</v>
      </c>
      <c r="H239" s="36" t="s">
        <v>3066</v>
      </c>
      <c r="I239" s="36">
        <v>1</v>
      </c>
      <c r="J239" s="36">
        <v>0</v>
      </c>
      <c r="K239" s="36">
        <v>0</v>
      </c>
      <c r="L239" s="36">
        <v>0</v>
      </c>
      <c r="M239" s="36">
        <v>0</v>
      </c>
      <c r="N239" s="36">
        <v>1</v>
      </c>
      <c r="O239" s="36">
        <v>4</v>
      </c>
      <c r="P239">
        <f>VLOOKUP($A239,'Item Detail'!$A$2:$G$495,7,0)</f>
        <v>1</v>
      </c>
      <c r="Q239" s="39" t="s">
        <v>3630</v>
      </c>
      <c r="R239" s="39" t="s">
        <v>3631</v>
      </c>
      <c r="S239" s="39" t="s">
        <v>3632</v>
      </c>
      <c r="T239" s="39" t="s">
        <v>3633</v>
      </c>
      <c r="U239" s="39" t="s">
        <v>3639</v>
      </c>
      <c r="V239" s="39" t="s">
        <v>3634</v>
      </c>
      <c r="W239" s="39" t="s">
        <v>3634</v>
      </c>
      <c r="X239" s="39" t="s">
        <v>3634</v>
      </c>
      <c r="Y239" s="39" t="s">
        <v>3634</v>
      </c>
      <c r="Z239" s="39" t="s">
        <v>3634</v>
      </c>
      <c r="AA239" t="s">
        <v>3666</v>
      </c>
    </row>
    <row r="240" spans="1:27" x14ac:dyDescent="0.3">
      <c r="A240" s="36" t="s">
        <v>2004</v>
      </c>
      <c r="B240" s="36" t="s">
        <v>3107</v>
      </c>
      <c r="C240" s="36" t="s">
        <v>2005</v>
      </c>
      <c r="D240" s="36" t="s">
        <v>2006</v>
      </c>
      <c r="E240" s="36" t="s">
        <v>1299</v>
      </c>
      <c r="F240" s="36" t="s">
        <v>2007</v>
      </c>
      <c r="G240" s="36" t="s">
        <v>3306</v>
      </c>
      <c r="H240" s="36" t="s">
        <v>3075</v>
      </c>
      <c r="I240" s="36">
        <v>0</v>
      </c>
      <c r="J240" s="36">
        <v>1</v>
      </c>
      <c r="K240" s="36">
        <v>0</v>
      </c>
      <c r="L240" s="36">
        <v>0</v>
      </c>
      <c r="M240" s="36">
        <v>0</v>
      </c>
      <c r="N240" s="36">
        <v>1</v>
      </c>
      <c r="O240" s="36">
        <v>4</v>
      </c>
      <c r="P240">
        <f>VLOOKUP($A240,'Item Detail'!$A$2:$G$495,7,0)</f>
        <v>1</v>
      </c>
      <c r="Q240" s="39" t="s">
        <v>3638</v>
      </c>
      <c r="R240" s="39" t="s">
        <v>3631</v>
      </c>
      <c r="S240" s="39" t="s">
        <v>3632</v>
      </c>
      <c r="T240" s="39" t="s">
        <v>3633</v>
      </c>
      <c r="U240" s="39" t="s">
        <v>3639</v>
      </c>
      <c r="V240" s="39" t="s">
        <v>3634</v>
      </c>
      <c r="W240" s="39" t="s">
        <v>3636</v>
      </c>
      <c r="X240" s="39" t="s">
        <v>3636</v>
      </c>
      <c r="Y240" s="39" t="s">
        <v>3636</v>
      </c>
      <c r="Z240" s="39" t="s">
        <v>3636</v>
      </c>
      <c r="AA240" t="s">
        <v>3665</v>
      </c>
    </row>
    <row r="241" spans="1:27" x14ac:dyDescent="0.3">
      <c r="A241" s="36" t="s">
        <v>2667</v>
      </c>
      <c r="B241" s="36" t="s">
        <v>3068</v>
      </c>
      <c r="C241" s="36" t="s">
        <v>2668</v>
      </c>
      <c r="D241" s="36" t="s">
        <v>2669</v>
      </c>
      <c r="E241" s="36" t="s">
        <v>1403</v>
      </c>
      <c r="F241" s="36" t="s">
        <v>411</v>
      </c>
      <c r="G241" s="36" t="s">
        <v>3307</v>
      </c>
      <c r="H241" s="36" t="s">
        <v>3067</v>
      </c>
      <c r="I241" s="36">
        <v>0</v>
      </c>
      <c r="J241" s="36">
        <v>0</v>
      </c>
      <c r="K241" s="36">
        <v>1</v>
      </c>
      <c r="L241" s="36">
        <v>0</v>
      </c>
      <c r="M241" s="36">
        <v>0</v>
      </c>
      <c r="N241" s="36">
        <v>1</v>
      </c>
      <c r="O241" s="36">
        <v>4</v>
      </c>
      <c r="P241">
        <f>VLOOKUP($A241,'Item Detail'!$A$2:$G$495,7,0)</f>
        <v>1</v>
      </c>
      <c r="Q241" s="39" t="s">
        <v>3630</v>
      </c>
      <c r="R241" s="39" t="s">
        <v>3631</v>
      </c>
      <c r="S241" s="39" t="s">
        <v>3632</v>
      </c>
      <c r="T241" s="39" t="s">
        <v>3633</v>
      </c>
      <c r="U241" s="39" t="s">
        <v>3633</v>
      </c>
      <c r="V241" s="39" t="s">
        <v>3634</v>
      </c>
      <c r="W241" s="39" t="s">
        <v>3634</v>
      </c>
      <c r="X241" s="39" t="s">
        <v>3634</v>
      </c>
      <c r="Y241" s="39" t="s">
        <v>3634</v>
      </c>
      <c r="Z241" s="39" t="s">
        <v>3634</v>
      </c>
      <c r="AA241" t="s">
        <v>3666</v>
      </c>
    </row>
    <row r="242" spans="1:27" x14ac:dyDescent="0.3">
      <c r="A242" s="36" t="s">
        <v>2413</v>
      </c>
      <c r="B242" s="36" t="s">
        <v>3085</v>
      </c>
      <c r="C242" s="36" t="s">
        <v>2414</v>
      </c>
      <c r="D242" s="36" t="s">
        <v>2415</v>
      </c>
      <c r="E242" s="36" t="s">
        <v>2416</v>
      </c>
      <c r="F242" s="36" t="s">
        <v>2417</v>
      </c>
      <c r="G242" s="36" t="s">
        <v>3308</v>
      </c>
      <c r="H242" s="36" t="s">
        <v>3066</v>
      </c>
      <c r="I242" s="36">
        <v>1</v>
      </c>
      <c r="J242" s="36">
        <v>0</v>
      </c>
      <c r="K242" s="36">
        <v>0</v>
      </c>
      <c r="L242" s="36">
        <v>0</v>
      </c>
      <c r="M242" s="36">
        <v>0</v>
      </c>
      <c r="N242" s="36">
        <v>1</v>
      </c>
      <c r="O242" s="36">
        <v>4</v>
      </c>
      <c r="P242">
        <f>VLOOKUP($A242,'Item Detail'!$A$2:$G$495,7,0)</f>
        <v>1</v>
      </c>
      <c r="Q242" s="39" t="s">
        <v>3656</v>
      </c>
      <c r="R242" s="39" t="s">
        <v>3657</v>
      </c>
      <c r="S242" s="39" t="s">
        <v>3632</v>
      </c>
      <c r="T242" s="39" t="s">
        <v>3633</v>
      </c>
      <c r="U242" s="39" t="s">
        <v>3640</v>
      </c>
      <c r="V242" s="39" t="s">
        <v>3634</v>
      </c>
      <c r="W242" s="39" t="s">
        <v>3634</v>
      </c>
      <c r="X242" s="39" t="s">
        <v>3634</v>
      </c>
      <c r="Y242" s="39" t="s">
        <v>3634</v>
      </c>
      <c r="Z242" s="39" t="s">
        <v>3634</v>
      </c>
      <c r="AA242" t="s">
        <v>3666</v>
      </c>
    </row>
    <row r="243" spans="1:27" x14ac:dyDescent="0.3">
      <c r="A243" s="36" t="s">
        <v>2419</v>
      </c>
      <c r="B243" s="36" t="s">
        <v>3119</v>
      </c>
      <c r="C243" s="36" t="s">
        <v>2420</v>
      </c>
      <c r="D243" s="36" t="s">
        <v>2421</v>
      </c>
      <c r="E243" s="36" t="s">
        <v>1403</v>
      </c>
      <c r="F243" s="36" t="s">
        <v>2422</v>
      </c>
      <c r="G243" s="36" t="s">
        <v>3309</v>
      </c>
      <c r="H243" s="36" t="s">
        <v>3075</v>
      </c>
      <c r="I243" s="36">
        <v>0</v>
      </c>
      <c r="J243" s="36">
        <v>0</v>
      </c>
      <c r="K243" s="36">
        <v>0</v>
      </c>
      <c r="L243" s="36">
        <v>0</v>
      </c>
      <c r="M243" s="36">
        <v>1</v>
      </c>
      <c r="N243" s="36">
        <v>1</v>
      </c>
      <c r="O243" s="36">
        <v>4</v>
      </c>
      <c r="P243">
        <f>VLOOKUP($A243,'Item Detail'!$A$2:$G$495,7,0)</f>
        <v>1</v>
      </c>
      <c r="Q243" s="39" t="s">
        <v>3630</v>
      </c>
      <c r="R243" s="39" t="s">
        <v>3631</v>
      </c>
      <c r="S243" s="39" t="s">
        <v>3632</v>
      </c>
      <c r="T243" s="39" t="s">
        <v>3633</v>
      </c>
      <c r="U243" s="39" t="s">
        <v>3633</v>
      </c>
      <c r="V243" s="39" t="s">
        <v>3634</v>
      </c>
      <c r="W243" s="39" t="s">
        <v>3634</v>
      </c>
      <c r="X243" s="39" t="s">
        <v>3634</v>
      </c>
      <c r="Y243" s="39" t="s">
        <v>3634</v>
      </c>
      <c r="Z243" s="39" t="s">
        <v>3636</v>
      </c>
      <c r="AA243" t="s">
        <v>3665</v>
      </c>
    </row>
    <row r="244" spans="1:27" x14ac:dyDescent="0.3">
      <c r="A244" s="36" t="s">
        <v>2658</v>
      </c>
      <c r="B244" s="36" t="s">
        <v>3102</v>
      </c>
      <c r="C244" s="36" t="s">
        <v>2659</v>
      </c>
      <c r="D244" s="36" t="s">
        <v>1293</v>
      </c>
      <c r="E244" s="36" t="s">
        <v>1403</v>
      </c>
      <c r="F244" s="36" t="s">
        <v>998</v>
      </c>
      <c r="G244" s="36" t="s">
        <v>3310</v>
      </c>
      <c r="H244" s="36" t="s">
        <v>3075</v>
      </c>
      <c r="I244" s="36">
        <v>0</v>
      </c>
      <c r="J244" s="36">
        <v>0</v>
      </c>
      <c r="K244" s="36">
        <v>0</v>
      </c>
      <c r="L244" s="36">
        <v>0</v>
      </c>
      <c r="M244" s="36">
        <v>1</v>
      </c>
      <c r="N244" s="36">
        <v>1</v>
      </c>
      <c r="O244" s="36">
        <v>4</v>
      </c>
      <c r="P244">
        <f>VLOOKUP($A244,'Item Detail'!$A$2:$G$495,7,0)</f>
        <v>1</v>
      </c>
      <c r="Q244" s="39" t="s">
        <v>3630</v>
      </c>
      <c r="R244" s="39" t="s">
        <v>3631</v>
      </c>
      <c r="S244" s="39" t="s">
        <v>3632</v>
      </c>
      <c r="T244" s="39" t="s">
        <v>3633</v>
      </c>
      <c r="U244" s="39" t="s">
        <v>3633</v>
      </c>
      <c r="V244" s="39" t="s">
        <v>3634</v>
      </c>
      <c r="W244" s="39" t="s">
        <v>3634</v>
      </c>
      <c r="X244" s="39" t="s">
        <v>3634</v>
      </c>
      <c r="Y244" s="39" t="s">
        <v>3636</v>
      </c>
      <c r="Z244" s="39" t="s">
        <v>3636</v>
      </c>
      <c r="AA244" t="s">
        <v>3665</v>
      </c>
    </row>
    <row r="245" spans="1:27" x14ac:dyDescent="0.3">
      <c r="A245" s="36" t="s">
        <v>2359</v>
      </c>
      <c r="B245" s="36" t="s">
        <v>3119</v>
      </c>
      <c r="C245" s="36" t="s">
        <v>2360</v>
      </c>
      <c r="D245" s="36" t="s">
        <v>1967</v>
      </c>
      <c r="E245" s="36" t="s">
        <v>1403</v>
      </c>
      <c r="F245" s="36" t="s">
        <v>3269</v>
      </c>
      <c r="G245" s="36" t="s">
        <v>3311</v>
      </c>
      <c r="H245" s="36" t="s">
        <v>3067</v>
      </c>
      <c r="I245" s="36">
        <v>1</v>
      </c>
      <c r="J245" s="36">
        <v>0</v>
      </c>
      <c r="K245" s="36">
        <v>0</v>
      </c>
      <c r="L245" s="36">
        <v>0</v>
      </c>
      <c r="M245" s="36">
        <v>0</v>
      </c>
      <c r="N245" s="36">
        <v>1</v>
      </c>
      <c r="O245" s="36">
        <v>4</v>
      </c>
      <c r="P245">
        <f>VLOOKUP($A245,'Item Detail'!$A$2:$G$495,7,0)</f>
        <v>1</v>
      </c>
      <c r="Q245" s="39" t="s">
        <v>3630</v>
      </c>
      <c r="R245" s="39" t="s">
        <v>3631</v>
      </c>
      <c r="S245" s="39" t="s">
        <v>3632</v>
      </c>
      <c r="T245" s="39" t="s">
        <v>3633</v>
      </c>
      <c r="U245" s="39" t="s">
        <v>3633</v>
      </c>
      <c r="V245" s="39" t="s">
        <v>3634</v>
      </c>
      <c r="W245" s="39" t="s">
        <v>3634</v>
      </c>
      <c r="X245" s="39" t="s">
        <v>3634</v>
      </c>
      <c r="Y245" s="39" t="s">
        <v>3634</v>
      </c>
      <c r="Z245" s="39" t="s">
        <v>3634</v>
      </c>
      <c r="AA245" t="s">
        <v>3666</v>
      </c>
    </row>
    <row r="246" spans="1:27" x14ac:dyDescent="0.3">
      <c r="A246" s="36" t="s">
        <v>2304</v>
      </c>
      <c r="B246" s="36" t="s">
        <v>3185</v>
      </c>
      <c r="C246" s="36" t="s">
        <v>2305</v>
      </c>
      <c r="D246" s="36" t="s">
        <v>1293</v>
      </c>
      <c r="E246" s="36" t="s">
        <v>1530</v>
      </c>
      <c r="F246" s="36" t="s">
        <v>1770</v>
      </c>
      <c r="G246" s="36" t="s">
        <v>3312</v>
      </c>
      <c r="H246" s="36" t="s">
        <v>3067</v>
      </c>
      <c r="I246" s="36">
        <v>0</v>
      </c>
      <c r="J246" s="36">
        <v>0</v>
      </c>
      <c r="K246" s="36">
        <v>1</v>
      </c>
      <c r="L246" s="36">
        <v>0</v>
      </c>
      <c r="M246" s="36">
        <v>0</v>
      </c>
      <c r="N246" s="36">
        <v>1</v>
      </c>
      <c r="O246" s="36">
        <v>4</v>
      </c>
      <c r="P246">
        <f>VLOOKUP($A246,'Item Detail'!$A$2:$G$495,7,0)</f>
        <v>1</v>
      </c>
      <c r="Q246" s="39" t="s">
        <v>3630</v>
      </c>
      <c r="R246" s="39" t="s">
        <v>3631</v>
      </c>
      <c r="S246" s="39" t="s">
        <v>3632</v>
      </c>
      <c r="T246" s="39" t="s">
        <v>3633</v>
      </c>
      <c r="U246" s="39" t="s">
        <v>3658</v>
      </c>
      <c r="V246" s="39" t="s">
        <v>3634</v>
      </c>
      <c r="W246" s="39" t="s">
        <v>3634</v>
      </c>
      <c r="X246" s="39" t="s">
        <v>3634</v>
      </c>
      <c r="Y246" s="39" t="s">
        <v>3634</v>
      </c>
      <c r="Z246" s="39" t="s">
        <v>3634</v>
      </c>
      <c r="AA246" t="s">
        <v>3666</v>
      </c>
    </row>
    <row r="247" spans="1:27" x14ac:dyDescent="0.3">
      <c r="A247" s="36" t="s">
        <v>2594</v>
      </c>
      <c r="B247" s="36" t="s">
        <v>3090</v>
      </c>
      <c r="C247" s="36" t="s">
        <v>2595</v>
      </c>
      <c r="D247" s="36" t="s">
        <v>2596</v>
      </c>
      <c r="E247" s="36" t="s">
        <v>1396</v>
      </c>
      <c r="F247" s="36" t="s">
        <v>1800</v>
      </c>
      <c r="G247" s="36" t="s">
        <v>3313</v>
      </c>
      <c r="H247" s="36" t="s">
        <v>3067</v>
      </c>
      <c r="I247" s="36">
        <v>1</v>
      </c>
      <c r="J247" s="36">
        <v>0</v>
      </c>
      <c r="K247" s="36">
        <v>0</v>
      </c>
      <c r="L247" s="36">
        <v>0</v>
      </c>
      <c r="M247" s="36">
        <v>0</v>
      </c>
      <c r="N247" s="36">
        <v>1</v>
      </c>
      <c r="O247" s="36">
        <v>4</v>
      </c>
      <c r="P247">
        <f>VLOOKUP($A247,'Item Detail'!$A$2:$G$495,7,0)</f>
        <v>1</v>
      </c>
      <c r="Q247" s="39" t="s">
        <v>3630</v>
      </c>
      <c r="R247" s="39" t="s">
        <v>3631</v>
      </c>
      <c r="S247" s="39" t="s">
        <v>3632</v>
      </c>
      <c r="T247" s="39" t="s">
        <v>3633</v>
      </c>
      <c r="U247" s="39" t="s">
        <v>3633</v>
      </c>
      <c r="V247" s="39" t="s">
        <v>3634</v>
      </c>
      <c r="W247" s="39" t="s">
        <v>3636</v>
      </c>
      <c r="X247" s="39" t="s">
        <v>3634</v>
      </c>
      <c r="Y247" s="39" t="s">
        <v>3636</v>
      </c>
      <c r="Z247" s="39" t="s">
        <v>3636</v>
      </c>
      <c r="AA247" t="s">
        <v>3666</v>
      </c>
    </row>
    <row r="248" spans="1:27" x14ac:dyDescent="0.3">
      <c r="A248" s="36" t="s">
        <v>2631</v>
      </c>
      <c r="B248" s="36" t="s">
        <v>3109</v>
      </c>
      <c r="C248" s="36" t="s">
        <v>2632</v>
      </c>
      <c r="D248" s="36" t="s">
        <v>2633</v>
      </c>
      <c r="E248" s="36" t="s">
        <v>1314</v>
      </c>
      <c r="F248" s="36" t="s">
        <v>519</v>
      </c>
      <c r="G248" s="36" t="s">
        <v>3314</v>
      </c>
      <c r="H248" s="36" t="s">
        <v>3075</v>
      </c>
      <c r="I248" s="36">
        <v>0</v>
      </c>
      <c r="J248" s="36">
        <v>0</v>
      </c>
      <c r="K248" s="36">
        <v>0</v>
      </c>
      <c r="L248" s="36">
        <v>0</v>
      </c>
      <c r="M248" s="36">
        <v>1</v>
      </c>
      <c r="N248" s="36">
        <v>1</v>
      </c>
      <c r="O248" s="36">
        <v>4</v>
      </c>
      <c r="P248">
        <f>VLOOKUP($A248,'Item Detail'!$A$2:$G$495,7,0)</f>
        <v>1</v>
      </c>
      <c r="Q248" s="39" t="s">
        <v>3630</v>
      </c>
      <c r="R248" s="39" t="s">
        <v>3631</v>
      </c>
      <c r="S248" s="39" t="s">
        <v>3632</v>
      </c>
      <c r="T248" s="39" t="s">
        <v>3633</v>
      </c>
      <c r="U248" s="39" t="s">
        <v>3633</v>
      </c>
      <c r="V248" s="39" t="s">
        <v>3634</v>
      </c>
      <c r="W248" s="39" t="s">
        <v>3634</v>
      </c>
      <c r="X248" s="39" t="s">
        <v>3634</v>
      </c>
      <c r="Y248" s="39" t="s">
        <v>3636</v>
      </c>
      <c r="Z248" s="39" t="s">
        <v>3636</v>
      </c>
      <c r="AA248" t="s">
        <v>3665</v>
      </c>
    </row>
    <row r="249" spans="1:27" x14ac:dyDescent="0.3">
      <c r="A249" s="36" t="s">
        <v>2882</v>
      </c>
      <c r="B249" s="36" t="s">
        <v>3073</v>
      </c>
      <c r="C249" s="36" t="s">
        <v>2883</v>
      </c>
      <c r="D249" s="36" t="s">
        <v>1293</v>
      </c>
      <c r="E249" s="36" t="s">
        <v>1403</v>
      </c>
      <c r="F249" s="36" t="s">
        <v>1587</v>
      </c>
      <c r="G249" s="36" t="s">
        <v>3315</v>
      </c>
      <c r="H249" s="36" t="s">
        <v>3075</v>
      </c>
      <c r="I249" s="36">
        <v>0</v>
      </c>
      <c r="J249" s="36">
        <v>0</v>
      </c>
      <c r="K249" s="36">
        <v>0</v>
      </c>
      <c r="L249" s="36">
        <v>0</v>
      </c>
      <c r="M249" s="36">
        <v>1</v>
      </c>
      <c r="N249" s="36">
        <v>1</v>
      </c>
      <c r="O249" s="36">
        <v>4</v>
      </c>
      <c r="P249">
        <f>VLOOKUP($A249,'Item Detail'!$A$2:$G$495,7,0)</f>
        <v>1</v>
      </c>
      <c r="Q249" s="39" t="s">
        <v>3630</v>
      </c>
      <c r="R249" s="39" t="s">
        <v>3631</v>
      </c>
      <c r="S249" s="39" t="s">
        <v>3632</v>
      </c>
      <c r="T249" s="39" t="s">
        <v>3633</v>
      </c>
      <c r="U249" s="39" t="s">
        <v>3637</v>
      </c>
      <c r="V249" s="39" t="s">
        <v>3634</v>
      </c>
      <c r="W249" s="39" t="s">
        <v>3636</v>
      </c>
      <c r="X249" s="39" t="s">
        <v>3636</v>
      </c>
      <c r="Y249" s="39" t="s">
        <v>3636</v>
      </c>
      <c r="Z249" s="39" t="s">
        <v>3636</v>
      </c>
      <c r="AA249" t="s">
        <v>3665</v>
      </c>
    </row>
    <row r="250" spans="1:27" x14ac:dyDescent="0.3">
      <c r="A250" s="36" t="s">
        <v>2643</v>
      </c>
      <c r="B250" s="36" t="s">
        <v>3073</v>
      </c>
      <c r="C250" s="36" t="s">
        <v>2644</v>
      </c>
      <c r="D250" s="36" t="s">
        <v>1293</v>
      </c>
      <c r="E250" s="36" t="s">
        <v>1403</v>
      </c>
      <c r="F250" s="36" t="s">
        <v>1587</v>
      </c>
      <c r="G250" s="36" t="s">
        <v>3316</v>
      </c>
      <c r="H250" s="36" t="s">
        <v>3075</v>
      </c>
      <c r="I250" s="36">
        <v>0</v>
      </c>
      <c r="J250" s="36">
        <v>0</v>
      </c>
      <c r="K250" s="36">
        <v>0</v>
      </c>
      <c r="L250" s="36">
        <v>0</v>
      </c>
      <c r="M250" s="36">
        <v>1</v>
      </c>
      <c r="N250" s="36">
        <v>1</v>
      </c>
      <c r="O250" s="36">
        <v>4</v>
      </c>
      <c r="P250">
        <f>VLOOKUP($A250,'Item Detail'!$A$2:$G$495,7,0)</f>
        <v>1</v>
      </c>
      <c r="Q250" s="39" t="s">
        <v>3630</v>
      </c>
      <c r="R250" s="39" t="s">
        <v>3631</v>
      </c>
      <c r="S250" s="39" t="s">
        <v>3632</v>
      </c>
      <c r="T250" s="39" t="s">
        <v>3633</v>
      </c>
      <c r="U250" s="39" t="s">
        <v>3637</v>
      </c>
      <c r="V250" s="39" t="s">
        <v>3634</v>
      </c>
      <c r="W250" s="39" t="s">
        <v>3636</v>
      </c>
      <c r="X250" s="39" t="s">
        <v>3636</v>
      </c>
      <c r="Y250" s="39" t="s">
        <v>3636</v>
      </c>
      <c r="Z250" s="39" t="s">
        <v>3636</v>
      </c>
      <c r="AA250" t="s">
        <v>3665</v>
      </c>
    </row>
    <row r="251" spans="1:27" x14ac:dyDescent="0.3">
      <c r="A251" s="36" t="s">
        <v>2455</v>
      </c>
      <c r="B251" s="36" t="s">
        <v>3090</v>
      </c>
      <c r="C251" s="36" t="s">
        <v>2456</v>
      </c>
      <c r="D251" s="36" t="s">
        <v>1293</v>
      </c>
      <c r="E251" s="36" t="s">
        <v>1396</v>
      </c>
      <c r="F251" s="36" t="s">
        <v>1800</v>
      </c>
      <c r="G251" s="36" t="s">
        <v>3317</v>
      </c>
      <c r="H251" s="36" t="s">
        <v>3067</v>
      </c>
      <c r="I251" s="36">
        <v>1</v>
      </c>
      <c r="J251" s="36">
        <v>0</v>
      </c>
      <c r="K251" s="36">
        <v>0</v>
      </c>
      <c r="L251" s="36">
        <v>0</v>
      </c>
      <c r="M251" s="36">
        <v>0</v>
      </c>
      <c r="N251" s="36">
        <v>1</v>
      </c>
      <c r="O251" s="36">
        <v>3</v>
      </c>
      <c r="P251">
        <f>VLOOKUP($A251,'Item Detail'!$A$2:$G$495,7,0)</f>
        <v>1</v>
      </c>
      <c r="Q251" s="39" t="s">
        <v>3630</v>
      </c>
      <c r="R251" s="39" t="s">
        <v>3631</v>
      </c>
      <c r="S251" s="39" t="s">
        <v>3632</v>
      </c>
      <c r="T251" s="39" t="s">
        <v>3633</v>
      </c>
      <c r="U251" s="39" t="s">
        <v>3633</v>
      </c>
      <c r="V251" s="39" t="s">
        <v>3634</v>
      </c>
      <c r="W251" s="39" t="s">
        <v>3634</v>
      </c>
      <c r="X251" s="39" t="s">
        <v>3634</v>
      </c>
      <c r="Y251" s="39" t="s">
        <v>3634</v>
      </c>
      <c r="Z251" s="39" t="s">
        <v>3634</v>
      </c>
      <c r="AA251" t="s">
        <v>3666</v>
      </c>
    </row>
    <row r="252" spans="1:27" x14ac:dyDescent="0.3">
      <c r="A252" s="36" t="s">
        <v>2356</v>
      </c>
      <c r="B252" s="36" t="s">
        <v>3073</v>
      </c>
      <c r="C252" s="36" t="s">
        <v>2357</v>
      </c>
      <c r="D252" s="36" t="s">
        <v>1293</v>
      </c>
      <c r="E252" s="36" t="s">
        <v>1403</v>
      </c>
      <c r="F252" s="36" t="s">
        <v>1587</v>
      </c>
      <c r="G252" s="36" t="s">
        <v>3318</v>
      </c>
      <c r="H252" s="36" t="s">
        <v>3067</v>
      </c>
      <c r="I252" s="36">
        <v>0</v>
      </c>
      <c r="J252" s="36">
        <v>0</v>
      </c>
      <c r="K252" s="36">
        <v>0</v>
      </c>
      <c r="L252" s="36">
        <v>1</v>
      </c>
      <c r="M252" s="36">
        <v>0</v>
      </c>
      <c r="N252" s="36">
        <v>1</v>
      </c>
      <c r="O252" s="36">
        <v>3</v>
      </c>
      <c r="P252">
        <f>VLOOKUP($A252,'Item Detail'!$A$2:$G$495,7,0)</f>
        <v>1</v>
      </c>
      <c r="Q252" s="39" t="s">
        <v>3630</v>
      </c>
      <c r="R252" s="39" t="s">
        <v>3631</v>
      </c>
      <c r="S252" s="39" t="s">
        <v>3632</v>
      </c>
      <c r="T252" s="39" t="s">
        <v>3633</v>
      </c>
      <c r="U252" s="39" t="s">
        <v>3633</v>
      </c>
      <c r="V252" s="39" t="s">
        <v>3634</v>
      </c>
      <c r="W252" s="39" t="s">
        <v>3634</v>
      </c>
      <c r="X252" s="39" t="s">
        <v>3634</v>
      </c>
      <c r="Y252" s="39" t="s">
        <v>3634</v>
      </c>
      <c r="Z252" s="39" t="s">
        <v>3634</v>
      </c>
      <c r="AA252" t="s">
        <v>3666</v>
      </c>
    </row>
    <row r="253" spans="1:27" x14ac:dyDescent="0.3">
      <c r="A253" s="36" t="s">
        <v>2981</v>
      </c>
      <c r="B253" s="36" t="s">
        <v>3090</v>
      </c>
      <c r="C253" s="36" t="s">
        <v>2982</v>
      </c>
      <c r="D253" s="36" t="s">
        <v>1324</v>
      </c>
      <c r="E253" s="36" t="s">
        <v>1396</v>
      </c>
      <c r="F253" s="36" t="s">
        <v>3319</v>
      </c>
      <c r="G253" s="36" t="s">
        <v>3320</v>
      </c>
      <c r="H253" s="36" t="s">
        <v>3066</v>
      </c>
      <c r="I253" s="36">
        <v>0</v>
      </c>
      <c r="J253" s="36">
        <v>0</v>
      </c>
      <c r="K253" s="36">
        <v>0</v>
      </c>
      <c r="L253" s="36">
        <v>1</v>
      </c>
      <c r="M253" s="36">
        <v>0</v>
      </c>
      <c r="N253" s="36">
        <v>1</v>
      </c>
      <c r="O253" s="36">
        <v>3</v>
      </c>
      <c r="P253">
        <f>VLOOKUP($A253,'Item Detail'!$A$2:$G$495,7,0)</f>
        <v>1</v>
      </c>
      <c r="Q253" s="39" t="s">
        <v>3630</v>
      </c>
      <c r="R253" s="39" t="s">
        <v>3631</v>
      </c>
      <c r="S253" s="39" t="s">
        <v>3632</v>
      </c>
      <c r="T253" s="39" t="s">
        <v>3633</v>
      </c>
      <c r="U253" s="39" t="s">
        <v>3637</v>
      </c>
      <c r="V253" s="39" t="s">
        <v>3634</v>
      </c>
      <c r="W253" s="39" t="s">
        <v>3634</v>
      </c>
      <c r="X253" s="39" t="s">
        <v>3634</v>
      </c>
      <c r="Y253" s="39" t="s">
        <v>3634</v>
      </c>
      <c r="Z253" s="39" t="s">
        <v>3634</v>
      </c>
      <c r="AA253" t="s">
        <v>3666</v>
      </c>
    </row>
    <row r="254" spans="1:27" x14ac:dyDescent="0.3">
      <c r="A254" s="36" t="s">
        <v>2683</v>
      </c>
      <c r="B254" s="36" t="s">
        <v>3076</v>
      </c>
      <c r="C254" s="36" t="s">
        <v>2684</v>
      </c>
      <c r="D254" s="36" t="s">
        <v>2685</v>
      </c>
      <c r="E254" s="36" t="s">
        <v>1391</v>
      </c>
      <c r="F254" s="36" t="s">
        <v>1670</v>
      </c>
      <c r="G254" s="36" t="s">
        <v>3321</v>
      </c>
      <c r="H254" s="36" t="s">
        <v>3075</v>
      </c>
      <c r="I254" s="36">
        <v>0</v>
      </c>
      <c r="J254" s="36">
        <v>0</v>
      </c>
      <c r="K254" s="36">
        <v>0</v>
      </c>
      <c r="L254" s="36">
        <v>1</v>
      </c>
      <c r="M254" s="36">
        <v>0</v>
      </c>
      <c r="N254" s="36">
        <v>1</v>
      </c>
      <c r="O254" s="36">
        <v>3</v>
      </c>
      <c r="P254">
        <f>VLOOKUP($A254,'Item Detail'!$A$2:$G$495,7,0)</f>
        <v>1</v>
      </c>
      <c r="Q254" s="39" t="s">
        <v>3630</v>
      </c>
      <c r="R254" s="39" t="s">
        <v>3631</v>
      </c>
      <c r="S254" s="39" t="s">
        <v>3632</v>
      </c>
      <c r="T254" s="39" t="s">
        <v>3633</v>
      </c>
      <c r="U254" s="39" t="s">
        <v>3637</v>
      </c>
      <c r="V254" s="39" t="s">
        <v>3634</v>
      </c>
      <c r="W254" s="39" t="s">
        <v>3634</v>
      </c>
      <c r="X254" s="39" t="s">
        <v>3634</v>
      </c>
      <c r="Y254" s="39" t="s">
        <v>3636</v>
      </c>
      <c r="Z254" s="39" t="s">
        <v>3636</v>
      </c>
      <c r="AA254" t="s">
        <v>3665</v>
      </c>
    </row>
    <row r="255" spans="1:27" x14ac:dyDescent="0.3">
      <c r="A255" s="36" t="s">
        <v>2009</v>
      </c>
      <c r="B255" s="36" t="s">
        <v>3068</v>
      </c>
      <c r="C255" s="36" t="s">
        <v>2010</v>
      </c>
      <c r="D255" s="36" t="s">
        <v>2011</v>
      </c>
      <c r="E255" s="36" t="s">
        <v>1391</v>
      </c>
      <c r="F255" s="36" t="s">
        <v>370</v>
      </c>
      <c r="G255" s="36" t="s">
        <v>3322</v>
      </c>
      <c r="H255" s="36" t="s">
        <v>3067</v>
      </c>
      <c r="I255" s="36">
        <v>0</v>
      </c>
      <c r="J255" s="36">
        <v>0</v>
      </c>
      <c r="K255" s="36">
        <v>0</v>
      </c>
      <c r="L255" s="36">
        <v>0</v>
      </c>
      <c r="M255" s="36">
        <v>1</v>
      </c>
      <c r="N255" s="36">
        <v>1</v>
      </c>
      <c r="O255" s="36">
        <v>3</v>
      </c>
      <c r="P255">
        <f>VLOOKUP($A255,'Item Detail'!$A$2:$G$495,7,0)</f>
        <v>1</v>
      </c>
      <c r="Q255" s="39" t="s">
        <v>3630</v>
      </c>
      <c r="R255" s="39" t="s">
        <v>3631</v>
      </c>
      <c r="S255" s="39" t="s">
        <v>3632</v>
      </c>
      <c r="T255" s="39" t="s">
        <v>3633</v>
      </c>
      <c r="U255" s="39" t="s">
        <v>3637</v>
      </c>
      <c r="V255" s="39" t="s">
        <v>3634</v>
      </c>
      <c r="W255" s="39" t="s">
        <v>3634</v>
      </c>
      <c r="X255" s="39" t="s">
        <v>3634</v>
      </c>
      <c r="Y255" s="39" t="s">
        <v>3634</v>
      </c>
      <c r="Z255" s="39" t="s">
        <v>3634</v>
      </c>
      <c r="AA255" t="s">
        <v>3666</v>
      </c>
    </row>
    <row r="256" spans="1:27" x14ac:dyDescent="0.3">
      <c r="A256" s="36" t="s">
        <v>829</v>
      </c>
      <c r="B256" s="36" t="s">
        <v>3185</v>
      </c>
      <c r="C256" s="36" t="s">
        <v>1970</v>
      </c>
      <c r="D256" s="36" t="s">
        <v>1293</v>
      </c>
      <c r="E256" s="36" t="s">
        <v>1403</v>
      </c>
      <c r="F256" s="36" t="s">
        <v>831</v>
      </c>
      <c r="G256" s="36" t="s">
        <v>3323</v>
      </c>
      <c r="H256" s="36" t="s">
        <v>3070</v>
      </c>
      <c r="I256" s="36">
        <v>0</v>
      </c>
      <c r="J256" s="36">
        <v>0</v>
      </c>
      <c r="K256" s="36">
        <v>0</v>
      </c>
      <c r="L256" s="36">
        <v>1</v>
      </c>
      <c r="M256" s="36">
        <v>0</v>
      </c>
      <c r="N256" s="36">
        <v>1</v>
      </c>
      <c r="O256" s="36">
        <v>3</v>
      </c>
      <c r="P256">
        <f>VLOOKUP($A256,'Item Detail'!$A$2:$G$495,7,0)</f>
        <v>1</v>
      </c>
      <c r="Q256" s="39" t="s">
        <v>3647</v>
      </c>
      <c r="R256" s="39" t="s">
        <v>3631</v>
      </c>
      <c r="S256" s="39" t="s">
        <v>718</v>
      </c>
      <c r="T256" s="39" t="s">
        <v>3633</v>
      </c>
      <c r="U256" s="39" t="s">
        <v>3633</v>
      </c>
      <c r="V256" s="39" t="s">
        <v>3636</v>
      </c>
      <c r="W256" s="39" t="s">
        <v>3636</v>
      </c>
      <c r="X256" s="39" t="s">
        <v>3636</v>
      </c>
      <c r="Y256" s="39" t="s">
        <v>3636</v>
      </c>
      <c r="Z256" s="39" t="s">
        <v>3636</v>
      </c>
      <c r="AA256" t="s">
        <v>3669</v>
      </c>
    </row>
    <row r="257" spans="1:27" x14ac:dyDescent="0.3">
      <c r="A257" s="36" t="s">
        <v>2549</v>
      </c>
      <c r="B257" s="36" t="s">
        <v>3102</v>
      </c>
      <c r="C257" s="36" t="s">
        <v>2550</v>
      </c>
      <c r="D257" s="36" t="s">
        <v>2551</v>
      </c>
      <c r="E257" s="36" t="s">
        <v>1403</v>
      </c>
      <c r="F257" s="36" t="s">
        <v>998</v>
      </c>
      <c r="G257" s="36" t="s">
        <v>3324</v>
      </c>
      <c r="H257" s="36" t="s">
        <v>3067</v>
      </c>
      <c r="I257" s="36">
        <v>0</v>
      </c>
      <c r="J257" s="36">
        <v>0</v>
      </c>
      <c r="K257" s="36">
        <v>0</v>
      </c>
      <c r="L257" s="36">
        <v>0</v>
      </c>
      <c r="M257" s="36">
        <v>1</v>
      </c>
      <c r="N257" s="36">
        <v>1</v>
      </c>
      <c r="O257" s="36">
        <v>3</v>
      </c>
      <c r="P257">
        <f>VLOOKUP($A257,'Item Detail'!$A$2:$G$495,7,0)</f>
        <v>1</v>
      </c>
      <c r="Q257" s="39" t="s">
        <v>3630</v>
      </c>
      <c r="R257" s="39" t="s">
        <v>3631</v>
      </c>
      <c r="S257" s="39" t="s">
        <v>3632</v>
      </c>
      <c r="T257" s="39" t="s">
        <v>3633</v>
      </c>
      <c r="U257" s="39" t="s">
        <v>3637</v>
      </c>
      <c r="V257" s="39" t="s">
        <v>3634</v>
      </c>
      <c r="W257" s="39" t="s">
        <v>3634</v>
      </c>
      <c r="X257" s="39" t="s">
        <v>3634</v>
      </c>
      <c r="Y257" s="39" t="s">
        <v>3634</v>
      </c>
      <c r="Z257" s="39" t="s">
        <v>3634</v>
      </c>
      <c r="AA257" t="s">
        <v>3666</v>
      </c>
    </row>
    <row r="258" spans="1:27" x14ac:dyDescent="0.3">
      <c r="A258" s="36" t="s">
        <v>2788</v>
      </c>
      <c r="B258" s="36" t="s">
        <v>3102</v>
      </c>
      <c r="C258" s="36" t="s">
        <v>1649</v>
      </c>
      <c r="D258" s="36" t="s">
        <v>1983</v>
      </c>
      <c r="E258" s="36" t="s">
        <v>1505</v>
      </c>
      <c r="F258" s="36" t="s">
        <v>1382</v>
      </c>
      <c r="G258" s="36" t="s">
        <v>3325</v>
      </c>
      <c r="H258" s="36" t="s">
        <v>3066</v>
      </c>
      <c r="I258" s="36">
        <v>0</v>
      </c>
      <c r="J258" s="36">
        <v>0</v>
      </c>
      <c r="K258" s="36">
        <v>0</v>
      </c>
      <c r="L258" s="36">
        <v>0</v>
      </c>
      <c r="M258" s="36">
        <v>1</v>
      </c>
      <c r="N258" s="36">
        <v>1</v>
      </c>
      <c r="O258" s="36">
        <v>3</v>
      </c>
      <c r="P258">
        <f>VLOOKUP($A258,'Item Detail'!$A$2:$G$495,7,0)</f>
        <v>1</v>
      </c>
      <c r="Q258" s="39" t="s">
        <v>3630</v>
      </c>
      <c r="R258" s="39" t="s">
        <v>3631</v>
      </c>
      <c r="S258" s="39" t="s">
        <v>3632</v>
      </c>
      <c r="T258" s="39" t="s">
        <v>3633</v>
      </c>
      <c r="U258" s="39" t="s">
        <v>3637</v>
      </c>
      <c r="V258" s="39" t="s">
        <v>3634</v>
      </c>
      <c r="W258" s="39" t="s">
        <v>3634</v>
      </c>
      <c r="X258" s="39" t="s">
        <v>3634</v>
      </c>
      <c r="Y258" s="39" t="s">
        <v>3634</v>
      </c>
      <c r="Z258" s="39" t="s">
        <v>3634</v>
      </c>
      <c r="AA258" t="s">
        <v>3666</v>
      </c>
    </row>
    <row r="259" spans="1:27" x14ac:dyDescent="0.3">
      <c r="A259" s="36" t="s">
        <v>2278</v>
      </c>
      <c r="B259" s="36" t="s">
        <v>3083</v>
      </c>
      <c r="C259" s="36" t="s">
        <v>2279</v>
      </c>
      <c r="D259" s="36" t="s">
        <v>2280</v>
      </c>
      <c r="E259" s="36" t="s">
        <v>1321</v>
      </c>
      <c r="F259" s="36" t="s">
        <v>3231</v>
      </c>
      <c r="G259" s="36" t="s">
        <v>3326</v>
      </c>
      <c r="H259" s="36" t="s">
        <v>3075</v>
      </c>
      <c r="I259" s="36">
        <v>0</v>
      </c>
      <c r="J259" s="36">
        <v>0</v>
      </c>
      <c r="K259" s="36">
        <v>1</v>
      </c>
      <c r="L259" s="36">
        <v>0</v>
      </c>
      <c r="M259" s="36">
        <v>0</v>
      </c>
      <c r="N259" s="36">
        <v>1</v>
      </c>
      <c r="O259" s="36">
        <v>3</v>
      </c>
      <c r="P259">
        <f>VLOOKUP($A259,'Item Detail'!$A$2:$G$495,7,0)</f>
        <v>1</v>
      </c>
      <c r="Q259" s="39" t="s">
        <v>3630</v>
      </c>
      <c r="R259" s="39" t="s">
        <v>3631</v>
      </c>
      <c r="S259" s="39" t="s">
        <v>3632</v>
      </c>
      <c r="T259" s="39" t="s">
        <v>3633</v>
      </c>
      <c r="U259" s="39" t="s">
        <v>3633</v>
      </c>
      <c r="V259" s="39" t="s">
        <v>3634</v>
      </c>
      <c r="W259" s="39" t="s">
        <v>3634</v>
      </c>
      <c r="X259" s="39" t="s">
        <v>3636</v>
      </c>
      <c r="Y259" s="39" t="s">
        <v>3634</v>
      </c>
      <c r="Z259" s="39" t="s">
        <v>3636</v>
      </c>
      <c r="AA259" t="s">
        <v>3665</v>
      </c>
    </row>
    <row r="260" spans="1:27" x14ac:dyDescent="0.3">
      <c r="A260" s="36" t="s">
        <v>811</v>
      </c>
      <c r="B260" s="36" t="s">
        <v>3071</v>
      </c>
      <c r="C260" s="36" t="s">
        <v>812</v>
      </c>
      <c r="D260" s="36" t="s">
        <v>2070</v>
      </c>
      <c r="E260" s="36" t="s">
        <v>1403</v>
      </c>
      <c r="F260" s="36" t="s">
        <v>813</v>
      </c>
      <c r="G260" s="36" t="s">
        <v>3327</v>
      </c>
      <c r="H260" s="36" t="s">
        <v>3070</v>
      </c>
      <c r="I260" s="36">
        <v>0</v>
      </c>
      <c r="J260" s="36">
        <v>0</v>
      </c>
      <c r="K260" s="36">
        <v>0</v>
      </c>
      <c r="L260" s="36">
        <v>0</v>
      </c>
      <c r="M260" s="36">
        <v>1</v>
      </c>
      <c r="N260" s="36">
        <v>1</v>
      </c>
      <c r="O260" s="36">
        <v>3</v>
      </c>
      <c r="P260">
        <f>VLOOKUP($A260,'Item Detail'!$A$2:$G$495,7,0)</f>
        <v>1</v>
      </c>
      <c r="Q260" s="39" t="s">
        <v>3652</v>
      </c>
      <c r="R260" s="39" t="s">
        <v>3631</v>
      </c>
      <c r="S260" s="39" t="s">
        <v>718</v>
      </c>
      <c r="T260" s="39" t="s">
        <v>3633</v>
      </c>
      <c r="U260" s="39" t="s">
        <v>3633</v>
      </c>
      <c r="V260" s="39" t="s">
        <v>3636</v>
      </c>
      <c r="W260" s="39" t="s">
        <v>3636</v>
      </c>
      <c r="X260" s="39" t="s">
        <v>3636</v>
      </c>
      <c r="Y260" s="39" t="s">
        <v>3636</v>
      </c>
      <c r="Z260" s="39" t="s">
        <v>3636</v>
      </c>
      <c r="AA260" t="s">
        <v>3669</v>
      </c>
    </row>
    <row r="261" spans="1:27" x14ac:dyDescent="0.3">
      <c r="A261" s="36" t="s">
        <v>814</v>
      </c>
      <c r="B261" s="36" t="s">
        <v>3071</v>
      </c>
      <c r="C261" s="36" t="s">
        <v>2933</v>
      </c>
      <c r="D261" s="36" t="s">
        <v>1978</v>
      </c>
      <c r="E261" s="36" t="s">
        <v>1403</v>
      </c>
      <c r="F261" s="36" t="s">
        <v>813</v>
      </c>
      <c r="G261" s="36" t="s">
        <v>3328</v>
      </c>
      <c r="H261" s="36" t="s">
        <v>3070</v>
      </c>
      <c r="I261" s="36">
        <v>0</v>
      </c>
      <c r="J261" s="36">
        <v>0</v>
      </c>
      <c r="K261" s="36">
        <v>0</v>
      </c>
      <c r="L261" s="36">
        <v>0</v>
      </c>
      <c r="M261" s="36">
        <v>1</v>
      </c>
      <c r="N261" s="36">
        <v>1</v>
      </c>
      <c r="O261" s="36">
        <v>3</v>
      </c>
      <c r="P261">
        <f>VLOOKUP($A261,'Item Detail'!$A$2:$G$495,7,0)</f>
        <v>1</v>
      </c>
      <c r="Q261" s="39" t="s">
        <v>3652</v>
      </c>
      <c r="R261" s="39" t="s">
        <v>3631</v>
      </c>
      <c r="S261" s="39" t="s">
        <v>718</v>
      </c>
      <c r="T261" s="39" t="s">
        <v>3633</v>
      </c>
      <c r="U261" s="39" t="s">
        <v>3633</v>
      </c>
      <c r="V261" s="39" t="s">
        <v>3636</v>
      </c>
      <c r="W261" s="39" t="s">
        <v>3636</v>
      </c>
      <c r="X261" s="39" t="s">
        <v>3636</v>
      </c>
      <c r="Y261" s="39" t="s">
        <v>3636</v>
      </c>
      <c r="Z261" s="39" t="s">
        <v>3636</v>
      </c>
      <c r="AA261" t="s">
        <v>3669</v>
      </c>
    </row>
    <row r="262" spans="1:27" x14ac:dyDescent="0.3">
      <c r="A262" s="36" t="s">
        <v>2815</v>
      </c>
      <c r="B262" s="36" t="s">
        <v>3064</v>
      </c>
      <c r="C262" s="36" t="s">
        <v>2816</v>
      </c>
      <c r="D262" s="36" t="s">
        <v>1288</v>
      </c>
      <c r="E262" s="36" t="s">
        <v>1289</v>
      </c>
      <c r="F262" s="36" t="s">
        <v>1290</v>
      </c>
      <c r="G262" s="36" t="s">
        <v>3329</v>
      </c>
      <c r="H262" s="36" t="s">
        <v>3067</v>
      </c>
      <c r="I262" s="36">
        <v>0</v>
      </c>
      <c r="J262" s="36">
        <v>0</v>
      </c>
      <c r="K262" s="36">
        <v>1</v>
      </c>
      <c r="L262" s="36">
        <v>0</v>
      </c>
      <c r="M262" s="36">
        <v>0</v>
      </c>
      <c r="N262" s="36">
        <v>1</v>
      </c>
      <c r="O262" s="36">
        <v>3</v>
      </c>
      <c r="P262">
        <f>VLOOKUP($A262,'Item Detail'!$A$2:$G$495,7,0)</f>
        <v>1</v>
      </c>
      <c r="Q262" s="39" t="s">
        <v>3630</v>
      </c>
      <c r="R262" s="39" t="s">
        <v>3631</v>
      </c>
      <c r="S262" s="39" t="s">
        <v>3632</v>
      </c>
      <c r="T262" s="39" t="s">
        <v>3633</v>
      </c>
      <c r="U262" s="39" t="s">
        <v>3633</v>
      </c>
      <c r="V262" s="39" t="s">
        <v>3634</v>
      </c>
      <c r="W262" s="39" t="s">
        <v>3634</v>
      </c>
      <c r="X262" s="39" t="s">
        <v>3634</v>
      </c>
      <c r="Y262" s="39" t="s">
        <v>3636</v>
      </c>
      <c r="Z262" s="39" t="s">
        <v>3636</v>
      </c>
      <c r="AA262" t="s">
        <v>3666</v>
      </c>
    </row>
    <row r="263" spans="1:27" x14ac:dyDescent="0.3">
      <c r="A263" s="36" t="s">
        <v>2073</v>
      </c>
      <c r="B263" s="36" t="s">
        <v>3064</v>
      </c>
      <c r="C263" s="36" t="s">
        <v>2074</v>
      </c>
      <c r="D263" s="36" t="s">
        <v>2075</v>
      </c>
      <c r="E263" s="36" t="s">
        <v>1299</v>
      </c>
      <c r="F263" s="36" t="s">
        <v>1290</v>
      </c>
      <c r="G263" s="36" t="s">
        <v>3330</v>
      </c>
      <c r="H263" s="36" t="s">
        <v>3075</v>
      </c>
      <c r="I263" s="36">
        <v>0</v>
      </c>
      <c r="J263" s="36">
        <v>0</v>
      </c>
      <c r="K263" s="36">
        <v>0</v>
      </c>
      <c r="L263" s="36">
        <v>0</v>
      </c>
      <c r="M263" s="36">
        <v>1</v>
      </c>
      <c r="N263" s="36">
        <v>1</v>
      </c>
      <c r="O263" s="36">
        <v>3</v>
      </c>
      <c r="P263">
        <f>VLOOKUP($A263,'Item Detail'!$A$2:$G$495,7,0)</f>
        <v>1</v>
      </c>
      <c r="Q263" s="39" t="s">
        <v>3630</v>
      </c>
      <c r="R263" s="39" t="s">
        <v>3631</v>
      </c>
      <c r="S263" s="39" t="s">
        <v>3632</v>
      </c>
      <c r="T263" s="39" t="s">
        <v>3633</v>
      </c>
      <c r="U263" s="39" t="s">
        <v>3633</v>
      </c>
      <c r="V263" s="39" t="s">
        <v>3634</v>
      </c>
      <c r="W263" s="39" t="s">
        <v>3634</v>
      </c>
      <c r="X263" s="39" t="s">
        <v>3634</v>
      </c>
      <c r="Y263" s="39" t="s">
        <v>3634</v>
      </c>
      <c r="Z263" s="39" t="s">
        <v>3636</v>
      </c>
      <c r="AA263" t="s">
        <v>3665</v>
      </c>
    </row>
    <row r="264" spans="1:27" x14ac:dyDescent="0.3">
      <c r="A264" s="36" t="s">
        <v>2434</v>
      </c>
      <c r="B264" s="36" t="s">
        <v>3090</v>
      </c>
      <c r="C264" s="36" t="s">
        <v>2435</v>
      </c>
      <c r="D264" s="36" t="s">
        <v>1293</v>
      </c>
      <c r="E264" s="36" t="s">
        <v>1403</v>
      </c>
      <c r="F264" s="36" t="s">
        <v>906</v>
      </c>
      <c r="G264" s="36" t="s">
        <v>3331</v>
      </c>
      <c r="H264" s="36" t="s">
        <v>3075</v>
      </c>
      <c r="I264" s="36">
        <v>0</v>
      </c>
      <c r="J264" s="36">
        <v>0</v>
      </c>
      <c r="K264" s="36">
        <v>0</v>
      </c>
      <c r="L264" s="36">
        <v>1</v>
      </c>
      <c r="M264" s="36">
        <v>0</v>
      </c>
      <c r="N264" s="36">
        <v>1</v>
      </c>
      <c r="O264" s="36">
        <v>3</v>
      </c>
      <c r="P264">
        <f>VLOOKUP($A264,'Item Detail'!$A$2:$G$495,7,0)</f>
        <v>1</v>
      </c>
      <c r="Q264" s="39" t="s">
        <v>3630</v>
      </c>
      <c r="R264" s="39" t="s">
        <v>3631</v>
      </c>
      <c r="S264" s="39" t="s">
        <v>3632</v>
      </c>
      <c r="T264" s="39" t="s">
        <v>3633</v>
      </c>
      <c r="U264" s="39" t="s">
        <v>3633</v>
      </c>
      <c r="V264" s="39" t="s">
        <v>3634</v>
      </c>
      <c r="W264" s="39" t="s">
        <v>3636</v>
      </c>
      <c r="X264" s="39" t="s">
        <v>3634</v>
      </c>
      <c r="Y264" s="39" t="s">
        <v>3636</v>
      </c>
      <c r="Z264" s="39" t="s">
        <v>3636</v>
      </c>
      <c r="AA264" t="s">
        <v>3665</v>
      </c>
    </row>
    <row r="265" spans="1:27" x14ac:dyDescent="0.3">
      <c r="A265" s="36" t="s">
        <v>2200</v>
      </c>
      <c r="B265" s="36" t="s">
        <v>3090</v>
      </c>
      <c r="C265" s="36" t="s">
        <v>2201</v>
      </c>
      <c r="D265" s="36" t="s">
        <v>1293</v>
      </c>
      <c r="E265" s="36" t="s">
        <v>1403</v>
      </c>
      <c r="F265" s="36" t="s">
        <v>906</v>
      </c>
      <c r="G265" s="36" t="s">
        <v>3332</v>
      </c>
      <c r="H265" s="36" t="s">
        <v>3075</v>
      </c>
      <c r="I265" s="36">
        <v>0</v>
      </c>
      <c r="J265" s="36">
        <v>0</v>
      </c>
      <c r="K265" s="36">
        <v>0</v>
      </c>
      <c r="L265" s="36">
        <v>1</v>
      </c>
      <c r="M265" s="36">
        <v>0</v>
      </c>
      <c r="N265" s="36">
        <v>1</v>
      </c>
      <c r="O265" s="36">
        <v>3</v>
      </c>
      <c r="P265">
        <f>VLOOKUP($A265,'Item Detail'!$A$2:$G$495,7,0)</f>
        <v>1</v>
      </c>
      <c r="Q265" s="39" t="s">
        <v>3630</v>
      </c>
      <c r="R265" s="39" t="s">
        <v>3631</v>
      </c>
      <c r="S265" s="39" t="s">
        <v>3632</v>
      </c>
      <c r="T265" s="39" t="s">
        <v>3633</v>
      </c>
      <c r="U265" s="39" t="s">
        <v>3633</v>
      </c>
      <c r="V265" s="39" t="s">
        <v>3634</v>
      </c>
      <c r="W265" s="39" t="s">
        <v>3636</v>
      </c>
      <c r="X265" s="39" t="s">
        <v>3634</v>
      </c>
      <c r="Y265" s="39" t="s">
        <v>3636</v>
      </c>
      <c r="Z265" s="39" t="s">
        <v>3636</v>
      </c>
      <c r="AA265" t="s">
        <v>3665</v>
      </c>
    </row>
    <row r="266" spans="1:27" x14ac:dyDescent="0.3">
      <c r="A266" s="36" t="s">
        <v>2044</v>
      </c>
      <c r="B266" s="36" t="s">
        <v>3240</v>
      </c>
      <c r="C266" s="36" t="s">
        <v>2045</v>
      </c>
      <c r="D266" s="36" t="s">
        <v>2046</v>
      </c>
      <c r="E266" s="36" t="s">
        <v>1403</v>
      </c>
      <c r="F266" s="36" t="s">
        <v>2047</v>
      </c>
      <c r="G266" s="36" t="s">
        <v>3333</v>
      </c>
      <c r="H266" s="36" t="s">
        <v>3075</v>
      </c>
      <c r="I266" s="36">
        <v>0</v>
      </c>
      <c r="J266" s="36">
        <v>0</v>
      </c>
      <c r="K266" s="36">
        <v>0</v>
      </c>
      <c r="L266" s="36">
        <v>1</v>
      </c>
      <c r="M266" s="36">
        <v>0</v>
      </c>
      <c r="N266" s="36">
        <v>1</v>
      </c>
      <c r="O266" s="36">
        <v>3</v>
      </c>
      <c r="P266">
        <f>VLOOKUP($A266,'Item Detail'!$A$2:$G$495,7,0)</f>
        <v>1</v>
      </c>
      <c r="Q266" s="39" t="s">
        <v>3638</v>
      </c>
      <c r="R266" s="39" t="s">
        <v>3631</v>
      </c>
      <c r="S266" s="39" t="s">
        <v>3632</v>
      </c>
      <c r="T266" s="39" t="s">
        <v>3633</v>
      </c>
      <c r="U266" s="39" t="s">
        <v>3637</v>
      </c>
      <c r="V266" s="39" t="s">
        <v>3634</v>
      </c>
      <c r="W266" s="39" t="s">
        <v>3636</v>
      </c>
      <c r="X266" s="39" t="s">
        <v>3636</v>
      </c>
      <c r="Y266" s="39" t="s">
        <v>3636</v>
      </c>
      <c r="Z266" s="39" t="s">
        <v>3636</v>
      </c>
      <c r="AA266" t="s">
        <v>3665</v>
      </c>
    </row>
    <row r="267" spans="1:27" x14ac:dyDescent="0.3">
      <c r="A267" s="36" t="s">
        <v>2715</v>
      </c>
      <c r="B267" s="36" t="s">
        <v>3081</v>
      </c>
      <c r="C267" s="36" t="s">
        <v>2219</v>
      </c>
      <c r="D267" s="36" t="s">
        <v>2716</v>
      </c>
      <c r="E267" s="36" t="s">
        <v>1403</v>
      </c>
      <c r="F267" s="36" t="s">
        <v>733</v>
      </c>
      <c r="G267" s="36" t="s">
        <v>3334</v>
      </c>
      <c r="H267" s="36" t="s">
        <v>3075</v>
      </c>
      <c r="I267" s="36">
        <v>0</v>
      </c>
      <c r="J267" s="36">
        <v>0</v>
      </c>
      <c r="K267" s="36">
        <v>1</v>
      </c>
      <c r="L267" s="36">
        <v>0</v>
      </c>
      <c r="M267" s="36">
        <v>0</v>
      </c>
      <c r="N267" s="36">
        <v>1</v>
      </c>
      <c r="O267" s="36">
        <v>3</v>
      </c>
      <c r="P267">
        <f>VLOOKUP($A267,'Item Detail'!$A$2:$G$495,7,0)</f>
        <v>1</v>
      </c>
      <c r="Q267" s="39" t="s">
        <v>3630</v>
      </c>
      <c r="R267" s="39" t="s">
        <v>3631</v>
      </c>
      <c r="S267" s="39" t="s">
        <v>3632</v>
      </c>
      <c r="T267" s="39" t="s">
        <v>3633</v>
      </c>
      <c r="U267" s="39" t="s">
        <v>3633</v>
      </c>
      <c r="V267" s="39" t="s">
        <v>3634</v>
      </c>
      <c r="W267" s="39" t="s">
        <v>3634</v>
      </c>
      <c r="X267" s="39" t="s">
        <v>3636</v>
      </c>
      <c r="Y267" s="39" t="s">
        <v>3636</v>
      </c>
      <c r="Z267" s="39" t="s">
        <v>3636</v>
      </c>
      <c r="AA267" t="s">
        <v>3665</v>
      </c>
    </row>
    <row r="268" spans="1:27" x14ac:dyDescent="0.3">
      <c r="A268" s="36" t="s">
        <v>2218</v>
      </c>
      <c r="B268" s="36" t="s">
        <v>3081</v>
      </c>
      <c r="C268" s="36" t="s">
        <v>2219</v>
      </c>
      <c r="D268" s="36" t="s">
        <v>2220</v>
      </c>
      <c r="E268" s="36" t="s">
        <v>1403</v>
      </c>
      <c r="F268" s="36" t="s">
        <v>733</v>
      </c>
      <c r="G268" s="36" t="s">
        <v>3335</v>
      </c>
      <c r="H268" s="36" t="s">
        <v>3067</v>
      </c>
      <c r="I268" s="36">
        <v>0</v>
      </c>
      <c r="J268" s="36">
        <v>0</v>
      </c>
      <c r="K268" s="36">
        <v>1</v>
      </c>
      <c r="L268" s="36">
        <v>0</v>
      </c>
      <c r="M268" s="36">
        <v>0</v>
      </c>
      <c r="N268" s="36">
        <v>1</v>
      </c>
      <c r="O268" s="36">
        <v>3</v>
      </c>
      <c r="P268">
        <f>VLOOKUP($A268,'Item Detail'!$A$2:$G$495,7,0)</f>
        <v>1</v>
      </c>
      <c r="Q268" s="39" t="s">
        <v>3630</v>
      </c>
      <c r="R268" s="39" t="s">
        <v>3631</v>
      </c>
      <c r="S268" s="39" t="s">
        <v>3632</v>
      </c>
      <c r="T268" s="39" t="s">
        <v>3633</v>
      </c>
      <c r="U268" s="39" t="s">
        <v>3633</v>
      </c>
      <c r="V268" s="39" t="s">
        <v>3634</v>
      </c>
      <c r="W268" s="39" t="s">
        <v>3634</v>
      </c>
      <c r="X268" s="39" t="s">
        <v>3634</v>
      </c>
      <c r="Y268" s="39" t="s">
        <v>3636</v>
      </c>
      <c r="Z268" s="39" t="s">
        <v>3636</v>
      </c>
      <c r="AA268" t="s">
        <v>3666</v>
      </c>
    </row>
    <row r="269" spans="1:27" x14ac:dyDescent="0.3">
      <c r="A269" s="36" t="s">
        <v>1918</v>
      </c>
      <c r="B269" s="36" t="s">
        <v>3081</v>
      </c>
      <c r="C269" s="36" t="s">
        <v>1919</v>
      </c>
      <c r="D269" s="36" t="s">
        <v>1920</v>
      </c>
      <c r="E269" s="36" t="s">
        <v>1403</v>
      </c>
      <c r="F269" s="36" t="s">
        <v>733</v>
      </c>
      <c r="G269" s="36" t="s">
        <v>3336</v>
      </c>
      <c r="H269" s="36" t="s">
        <v>3075</v>
      </c>
      <c r="I269" s="36">
        <v>0</v>
      </c>
      <c r="J269" s="36">
        <v>0</v>
      </c>
      <c r="K269" s="36">
        <v>1</v>
      </c>
      <c r="L269" s="36">
        <v>0</v>
      </c>
      <c r="M269" s="36">
        <v>0</v>
      </c>
      <c r="N269" s="36">
        <v>1</v>
      </c>
      <c r="O269" s="36">
        <v>3</v>
      </c>
      <c r="P269">
        <f>VLOOKUP($A269,'Item Detail'!$A$2:$G$495,7,0)</f>
        <v>1</v>
      </c>
      <c r="Q269" s="39" t="s">
        <v>3630</v>
      </c>
      <c r="R269" s="39" t="s">
        <v>3631</v>
      </c>
      <c r="S269" s="39" t="s">
        <v>3632</v>
      </c>
      <c r="T269" s="39" t="s">
        <v>3633</v>
      </c>
      <c r="U269" s="39" t="s">
        <v>3633</v>
      </c>
      <c r="V269" s="39" t="s">
        <v>3634</v>
      </c>
      <c r="W269" s="39" t="s">
        <v>3634</v>
      </c>
      <c r="X269" s="39" t="s">
        <v>3636</v>
      </c>
      <c r="Y269" s="39" t="s">
        <v>3636</v>
      </c>
      <c r="Z269" s="39" t="s">
        <v>3636</v>
      </c>
      <c r="AA269" t="s">
        <v>3665</v>
      </c>
    </row>
    <row r="270" spans="1:27" x14ac:dyDescent="0.3">
      <c r="A270" s="36" t="s">
        <v>2157</v>
      </c>
      <c r="B270" s="36" t="s">
        <v>3102</v>
      </c>
      <c r="C270" s="36" t="s">
        <v>2158</v>
      </c>
      <c r="D270" s="36" t="s">
        <v>1293</v>
      </c>
      <c r="E270" s="36" t="s">
        <v>1403</v>
      </c>
      <c r="F270" s="36" t="s">
        <v>998</v>
      </c>
      <c r="G270" s="36" t="s">
        <v>3337</v>
      </c>
      <c r="H270" s="36" t="s">
        <v>3067</v>
      </c>
      <c r="I270" s="36">
        <v>0</v>
      </c>
      <c r="J270" s="36">
        <v>0</v>
      </c>
      <c r="K270" s="36">
        <v>0</v>
      </c>
      <c r="L270" s="36">
        <v>1</v>
      </c>
      <c r="M270" s="36">
        <v>0</v>
      </c>
      <c r="N270" s="36">
        <v>1</v>
      </c>
      <c r="O270" s="36">
        <v>3</v>
      </c>
      <c r="P270">
        <f>VLOOKUP($A270,'Item Detail'!$A$2:$G$495,7,0)</f>
        <v>1</v>
      </c>
      <c r="Q270" s="39" t="s">
        <v>3630</v>
      </c>
      <c r="R270" s="39" t="s">
        <v>3631</v>
      </c>
      <c r="S270" s="39" t="s">
        <v>3632</v>
      </c>
      <c r="T270" s="39" t="s">
        <v>3633</v>
      </c>
      <c r="U270" s="39" t="s">
        <v>3633</v>
      </c>
      <c r="V270" s="39" t="s">
        <v>3634</v>
      </c>
      <c r="W270" s="39" t="s">
        <v>3634</v>
      </c>
      <c r="X270" s="39" t="s">
        <v>3634</v>
      </c>
      <c r="Y270" s="39" t="s">
        <v>3634</v>
      </c>
      <c r="Z270" s="39" t="s">
        <v>3634</v>
      </c>
      <c r="AA270" t="s">
        <v>3666</v>
      </c>
    </row>
    <row r="271" spans="1:27" x14ac:dyDescent="0.3">
      <c r="A271" s="36" t="s">
        <v>3028</v>
      </c>
      <c r="B271" s="36" t="s">
        <v>3102</v>
      </c>
      <c r="C271" s="36" t="s">
        <v>3029</v>
      </c>
      <c r="D271" s="36" t="s">
        <v>3030</v>
      </c>
      <c r="E271" s="36" t="s">
        <v>1403</v>
      </c>
      <c r="F271" s="36" t="s">
        <v>998</v>
      </c>
      <c r="G271" s="36" t="s">
        <v>3338</v>
      </c>
      <c r="H271" s="36" t="s">
        <v>3075</v>
      </c>
      <c r="I271" s="36">
        <v>0</v>
      </c>
      <c r="J271" s="36">
        <v>0</v>
      </c>
      <c r="K271" s="36">
        <v>1</v>
      </c>
      <c r="L271" s="36">
        <v>0</v>
      </c>
      <c r="M271" s="36">
        <v>0</v>
      </c>
      <c r="N271" s="36">
        <v>1</v>
      </c>
      <c r="O271" s="36">
        <v>3</v>
      </c>
      <c r="P271">
        <f>VLOOKUP($A271,'Item Detail'!$A$2:$G$495,7,0)</f>
        <v>1</v>
      </c>
      <c r="Q271" s="39" t="s">
        <v>3630</v>
      </c>
      <c r="R271" s="39" t="s">
        <v>3631</v>
      </c>
      <c r="S271" s="39" t="s">
        <v>3632</v>
      </c>
      <c r="T271" s="39" t="s">
        <v>3633</v>
      </c>
      <c r="U271" s="39" t="s">
        <v>3637</v>
      </c>
      <c r="V271" s="39" t="s">
        <v>3634</v>
      </c>
      <c r="W271" s="39" t="s">
        <v>3636</v>
      </c>
      <c r="X271" s="39" t="s">
        <v>3636</v>
      </c>
      <c r="Y271" s="39" t="s">
        <v>3636</v>
      </c>
      <c r="Z271" s="39" t="s">
        <v>3636</v>
      </c>
      <c r="AA271" t="s">
        <v>3665</v>
      </c>
    </row>
    <row r="272" spans="1:27" x14ac:dyDescent="0.3">
      <c r="A272" s="36" t="s">
        <v>2525</v>
      </c>
      <c r="B272" s="36" t="s">
        <v>3102</v>
      </c>
      <c r="C272" s="36" t="s">
        <v>2526</v>
      </c>
      <c r="D272" s="36" t="s">
        <v>1293</v>
      </c>
      <c r="E272" s="36" t="s">
        <v>1403</v>
      </c>
      <c r="F272" s="36" t="s">
        <v>998</v>
      </c>
      <c r="G272" s="36" t="s">
        <v>3339</v>
      </c>
      <c r="H272" s="36" t="s">
        <v>3066</v>
      </c>
      <c r="I272" s="36">
        <v>1</v>
      </c>
      <c r="J272" s="36">
        <v>0</v>
      </c>
      <c r="K272" s="36">
        <v>0</v>
      </c>
      <c r="L272" s="36">
        <v>0</v>
      </c>
      <c r="M272" s="36">
        <v>0</v>
      </c>
      <c r="N272" s="36">
        <v>1</v>
      </c>
      <c r="O272" s="36">
        <v>3</v>
      </c>
      <c r="P272">
        <f>VLOOKUP($A272,'Item Detail'!$A$2:$G$495,7,0)</f>
        <v>1</v>
      </c>
      <c r="Q272" s="39" t="s">
        <v>3630</v>
      </c>
      <c r="R272" s="39" t="s">
        <v>3631</v>
      </c>
      <c r="S272" s="39" t="s">
        <v>3632</v>
      </c>
      <c r="T272" s="39" t="s">
        <v>3633</v>
      </c>
      <c r="U272" s="39" t="s">
        <v>3633</v>
      </c>
      <c r="V272" s="39" t="s">
        <v>3634</v>
      </c>
      <c r="W272" s="39" t="s">
        <v>3634</v>
      </c>
      <c r="X272" s="39" t="s">
        <v>3634</v>
      </c>
      <c r="Y272" s="39" t="s">
        <v>3634</v>
      </c>
      <c r="Z272" s="39" t="s">
        <v>3634</v>
      </c>
      <c r="AA272" t="s">
        <v>3666</v>
      </c>
    </row>
    <row r="273" spans="1:27" x14ac:dyDescent="0.3">
      <c r="A273" s="36" t="s">
        <v>1888</v>
      </c>
      <c r="B273" s="36" t="s">
        <v>3064</v>
      </c>
      <c r="C273" s="36" t="s">
        <v>1889</v>
      </c>
      <c r="D273" s="36" t="s">
        <v>1890</v>
      </c>
      <c r="E273" s="36" t="s">
        <v>1403</v>
      </c>
      <c r="F273" s="36" t="s">
        <v>3138</v>
      </c>
      <c r="G273" s="36" t="s">
        <v>3340</v>
      </c>
      <c r="H273" s="36" t="s">
        <v>3067</v>
      </c>
      <c r="I273" s="36">
        <v>0</v>
      </c>
      <c r="J273" s="36">
        <v>0</v>
      </c>
      <c r="K273" s="36">
        <v>0</v>
      </c>
      <c r="L273" s="36">
        <v>0</v>
      </c>
      <c r="M273" s="36">
        <v>1</v>
      </c>
      <c r="N273" s="36">
        <v>1</v>
      </c>
      <c r="O273" s="36">
        <v>3</v>
      </c>
      <c r="P273">
        <f>VLOOKUP($A273,'Item Detail'!$A$2:$G$495,7,0)</f>
        <v>1</v>
      </c>
      <c r="Q273" s="39" t="s">
        <v>3638</v>
      </c>
      <c r="R273" s="39" t="s">
        <v>3631</v>
      </c>
      <c r="S273" s="39" t="s">
        <v>3632</v>
      </c>
      <c r="T273" s="39" t="s">
        <v>3633</v>
      </c>
      <c r="U273" s="39" t="s">
        <v>3637</v>
      </c>
      <c r="V273" s="39" t="s">
        <v>3634</v>
      </c>
      <c r="W273" s="39" t="s">
        <v>3636</v>
      </c>
      <c r="X273" s="39" t="s">
        <v>3634</v>
      </c>
      <c r="Y273" s="39" t="s">
        <v>3634</v>
      </c>
      <c r="Z273" s="39" t="s">
        <v>3634</v>
      </c>
      <c r="AA273" t="s">
        <v>3666</v>
      </c>
    </row>
    <row r="274" spans="1:27" x14ac:dyDescent="0.3">
      <c r="A274" s="36" t="s">
        <v>2197</v>
      </c>
      <c r="B274" s="36" t="s">
        <v>3206</v>
      </c>
      <c r="C274" s="36" t="s">
        <v>2198</v>
      </c>
      <c r="D274" s="36" t="s">
        <v>1657</v>
      </c>
      <c r="E274" s="36" t="s">
        <v>1403</v>
      </c>
      <c r="F274" s="36" t="s">
        <v>3207</v>
      </c>
      <c r="G274" s="36" t="s">
        <v>3341</v>
      </c>
      <c r="H274" s="36" t="s">
        <v>3067</v>
      </c>
      <c r="I274" s="36">
        <v>0</v>
      </c>
      <c r="J274" s="36">
        <v>0</v>
      </c>
      <c r="K274" s="36">
        <v>0</v>
      </c>
      <c r="L274" s="36">
        <v>0</v>
      </c>
      <c r="M274" s="36">
        <v>1</v>
      </c>
      <c r="N274" s="36">
        <v>1</v>
      </c>
      <c r="O274" s="36">
        <v>3</v>
      </c>
      <c r="P274">
        <f>VLOOKUP($A274,'Item Detail'!$A$2:$G$495,7,0)</f>
        <v>1</v>
      </c>
      <c r="Q274" s="39" t="s">
        <v>3630</v>
      </c>
      <c r="R274" s="39" t="s">
        <v>3631</v>
      </c>
      <c r="S274" s="39" t="s">
        <v>3632</v>
      </c>
      <c r="T274" s="39" t="s">
        <v>3633</v>
      </c>
      <c r="U274" s="39" t="s">
        <v>3639</v>
      </c>
      <c r="V274" s="39" t="s">
        <v>3634</v>
      </c>
      <c r="W274" s="39" t="s">
        <v>3636</v>
      </c>
      <c r="X274" s="39" t="s">
        <v>3634</v>
      </c>
      <c r="Y274" s="39" t="s">
        <v>3634</v>
      </c>
      <c r="Z274" s="39" t="s">
        <v>3634</v>
      </c>
      <c r="AA274" t="s">
        <v>3666</v>
      </c>
    </row>
    <row r="275" spans="1:27" x14ac:dyDescent="0.3">
      <c r="A275" s="36" t="s">
        <v>816</v>
      </c>
      <c r="B275" s="36" t="s">
        <v>3073</v>
      </c>
      <c r="C275" s="36" t="s">
        <v>1977</v>
      </c>
      <c r="D275" s="36" t="s">
        <v>2238</v>
      </c>
      <c r="E275" s="36" t="s">
        <v>1403</v>
      </c>
      <c r="F275" s="36" t="s">
        <v>818</v>
      </c>
      <c r="G275" s="36" t="s">
        <v>3342</v>
      </c>
      <c r="H275" s="36" t="s">
        <v>3070</v>
      </c>
      <c r="I275" s="36">
        <v>0</v>
      </c>
      <c r="J275" s="36">
        <v>0</v>
      </c>
      <c r="K275" s="36">
        <v>0</v>
      </c>
      <c r="L275" s="36">
        <v>0</v>
      </c>
      <c r="M275" s="36">
        <v>1</v>
      </c>
      <c r="N275" s="36">
        <v>1</v>
      </c>
      <c r="O275" s="36">
        <v>3</v>
      </c>
      <c r="P275">
        <f>VLOOKUP($A275,'Item Detail'!$A$2:$G$495,7,0)</f>
        <v>1</v>
      </c>
      <c r="Q275" s="39" t="s">
        <v>3652</v>
      </c>
      <c r="R275" s="39" t="s">
        <v>3631</v>
      </c>
      <c r="S275" s="39" t="s">
        <v>718</v>
      </c>
      <c r="T275" s="39" t="s">
        <v>3633</v>
      </c>
      <c r="U275" s="39" t="s">
        <v>3633</v>
      </c>
      <c r="V275" s="39" t="s">
        <v>3636</v>
      </c>
      <c r="W275" s="39" t="s">
        <v>3636</v>
      </c>
      <c r="X275" s="39" t="s">
        <v>3636</v>
      </c>
      <c r="Y275" s="39" t="s">
        <v>3636</v>
      </c>
      <c r="Z275" s="39" t="s">
        <v>3636</v>
      </c>
      <c r="AA275" t="s">
        <v>3669</v>
      </c>
    </row>
    <row r="276" spans="1:27" x14ac:dyDescent="0.3">
      <c r="A276" s="36" t="s">
        <v>819</v>
      </c>
      <c r="B276" s="36" t="s">
        <v>3073</v>
      </c>
      <c r="C276" s="36" t="s">
        <v>1977</v>
      </c>
      <c r="D276" s="36" t="s">
        <v>1978</v>
      </c>
      <c r="E276" s="36" t="s">
        <v>1403</v>
      </c>
      <c r="F276" s="36" t="s">
        <v>818</v>
      </c>
      <c r="G276" s="36" t="s">
        <v>3343</v>
      </c>
      <c r="H276" s="36" t="s">
        <v>3070</v>
      </c>
      <c r="I276" s="36">
        <v>0</v>
      </c>
      <c r="J276" s="36">
        <v>0</v>
      </c>
      <c r="K276" s="36">
        <v>0</v>
      </c>
      <c r="L276" s="36">
        <v>0</v>
      </c>
      <c r="M276" s="36">
        <v>1</v>
      </c>
      <c r="N276" s="36">
        <v>1</v>
      </c>
      <c r="O276" s="36">
        <v>3</v>
      </c>
      <c r="P276">
        <f>VLOOKUP($A276,'Item Detail'!$A$2:$G$495,7,0)</f>
        <v>1</v>
      </c>
      <c r="Q276" s="39" t="s">
        <v>3652</v>
      </c>
      <c r="R276" s="39" t="s">
        <v>3631</v>
      </c>
      <c r="S276" s="39" t="s">
        <v>718</v>
      </c>
      <c r="T276" s="39" t="s">
        <v>3633</v>
      </c>
      <c r="U276" s="39" t="s">
        <v>3633</v>
      </c>
      <c r="V276" s="39" t="s">
        <v>3636</v>
      </c>
      <c r="W276" s="39" t="s">
        <v>3636</v>
      </c>
      <c r="X276" s="39" t="s">
        <v>3636</v>
      </c>
      <c r="Y276" s="39" t="s">
        <v>3636</v>
      </c>
      <c r="Z276" s="39" t="s">
        <v>3636</v>
      </c>
      <c r="AA276" t="s">
        <v>3669</v>
      </c>
    </row>
    <row r="277" spans="1:27" x14ac:dyDescent="0.3">
      <c r="A277" s="36" t="s">
        <v>2343</v>
      </c>
      <c r="B277" s="36" t="s">
        <v>3071</v>
      </c>
      <c r="C277" s="36" t="s">
        <v>2344</v>
      </c>
      <c r="D277" s="36" t="s">
        <v>2345</v>
      </c>
      <c r="E277" s="36" t="s">
        <v>1396</v>
      </c>
      <c r="F277" s="36" t="s">
        <v>757</v>
      </c>
      <c r="G277" s="36" t="s">
        <v>3344</v>
      </c>
      <c r="H277" s="36" t="s">
        <v>3067</v>
      </c>
      <c r="I277" s="36">
        <v>0</v>
      </c>
      <c r="J277" s="36">
        <v>0</v>
      </c>
      <c r="K277" s="36">
        <v>0</v>
      </c>
      <c r="L277" s="36">
        <v>1</v>
      </c>
      <c r="M277" s="36">
        <v>0</v>
      </c>
      <c r="N277" s="36">
        <v>1</v>
      </c>
      <c r="O277" s="36">
        <v>3</v>
      </c>
      <c r="P277">
        <f>VLOOKUP($A277,'Item Detail'!$A$2:$G$495,7,0)</f>
        <v>1</v>
      </c>
      <c r="Q277" s="39" t="s">
        <v>3630</v>
      </c>
      <c r="R277" s="39" t="s">
        <v>3631</v>
      </c>
      <c r="S277" s="39" t="s">
        <v>3632</v>
      </c>
      <c r="T277" s="39" t="s">
        <v>3633</v>
      </c>
      <c r="U277" s="39" t="s">
        <v>3637</v>
      </c>
      <c r="V277" s="39" t="s">
        <v>3634</v>
      </c>
      <c r="W277" s="39" t="s">
        <v>3636</v>
      </c>
      <c r="X277" s="39" t="s">
        <v>3636</v>
      </c>
      <c r="Y277" s="39" t="s">
        <v>3634</v>
      </c>
      <c r="Z277" s="39" t="s">
        <v>3636</v>
      </c>
      <c r="AA277" t="s">
        <v>3666</v>
      </c>
    </row>
    <row r="278" spans="1:27" x14ac:dyDescent="0.3">
      <c r="A278" s="36" t="s">
        <v>2581</v>
      </c>
      <c r="B278" s="36" t="s">
        <v>3071</v>
      </c>
      <c r="C278" s="36" t="s">
        <v>2344</v>
      </c>
      <c r="D278" s="36" t="s">
        <v>2582</v>
      </c>
      <c r="E278" s="36" t="s">
        <v>1396</v>
      </c>
      <c r="F278" s="36" t="s">
        <v>757</v>
      </c>
      <c r="G278" s="36" t="s">
        <v>3345</v>
      </c>
      <c r="H278" s="36" t="s">
        <v>3075</v>
      </c>
      <c r="I278" s="36">
        <v>0</v>
      </c>
      <c r="J278" s="36">
        <v>0</v>
      </c>
      <c r="K278" s="36">
        <v>1</v>
      </c>
      <c r="L278" s="36">
        <v>0</v>
      </c>
      <c r="M278" s="36">
        <v>0</v>
      </c>
      <c r="N278" s="36">
        <v>1</v>
      </c>
      <c r="O278" s="36">
        <v>3</v>
      </c>
      <c r="P278">
        <f>VLOOKUP($A278,'Item Detail'!$A$2:$G$495,7,0)</f>
        <v>1</v>
      </c>
      <c r="Q278" s="39" t="s">
        <v>3630</v>
      </c>
      <c r="R278" s="39" t="s">
        <v>3631</v>
      </c>
      <c r="S278" s="39" t="s">
        <v>3632</v>
      </c>
      <c r="T278" s="39" t="s">
        <v>3633</v>
      </c>
      <c r="U278" s="39" t="s">
        <v>3637</v>
      </c>
      <c r="V278" s="39" t="s">
        <v>3634</v>
      </c>
      <c r="W278" s="39" t="s">
        <v>3634</v>
      </c>
      <c r="X278" s="39" t="s">
        <v>3636</v>
      </c>
      <c r="Y278" s="39" t="s">
        <v>3634</v>
      </c>
      <c r="Z278" s="39" t="s">
        <v>3634</v>
      </c>
      <c r="AA278" t="s">
        <v>3665</v>
      </c>
    </row>
    <row r="279" spans="1:27" x14ac:dyDescent="0.3">
      <c r="A279" s="36" t="s">
        <v>2764</v>
      </c>
      <c r="B279" s="36" t="s">
        <v>3185</v>
      </c>
      <c r="C279" s="36" t="s">
        <v>1893</v>
      </c>
      <c r="D279" s="36" t="s">
        <v>2765</v>
      </c>
      <c r="E279" s="36" t="s">
        <v>1895</v>
      </c>
      <c r="F279" s="36" t="s">
        <v>1569</v>
      </c>
      <c r="G279" s="36" t="s">
        <v>3346</v>
      </c>
      <c r="H279" s="36" t="s">
        <v>3075</v>
      </c>
      <c r="I279" s="36">
        <v>0</v>
      </c>
      <c r="J279" s="36">
        <v>0</v>
      </c>
      <c r="K279" s="36">
        <v>1</v>
      </c>
      <c r="L279" s="36">
        <v>0</v>
      </c>
      <c r="M279" s="36">
        <v>0</v>
      </c>
      <c r="N279" s="36">
        <v>1</v>
      </c>
      <c r="O279" s="36">
        <v>3</v>
      </c>
      <c r="P279">
        <f>VLOOKUP($A279,'Item Detail'!$A$2:$G$495,7,0)</f>
        <v>1</v>
      </c>
      <c r="Q279" s="39" t="s">
        <v>3630</v>
      </c>
      <c r="R279" s="39" t="s">
        <v>3631</v>
      </c>
      <c r="S279" s="39" t="s">
        <v>3632</v>
      </c>
      <c r="T279" s="39" t="s">
        <v>3633</v>
      </c>
      <c r="U279" s="39" t="s">
        <v>3633</v>
      </c>
      <c r="V279" s="39" t="s">
        <v>3634</v>
      </c>
      <c r="W279" s="39" t="s">
        <v>3634</v>
      </c>
      <c r="X279" s="39" t="s">
        <v>3636</v>
      </c>
      <c r="Y279" s="39" t="s">
        <v>3634</v>
      </c>
      <c r="Z279" s="39" t="s">
        <v>3636</v>
      </c>
      <c r="AA279" t="s">
        <v>3665</v>
      </c>
    </row>
    <row r="280" spans="1:27" x14ac:dyDescent="0.3">
      <c r="A280" s="36" t="s">
        <v>2133</v>
      </c>
      <c r="B280" s="36" t="s">
        <v>3185</v>
      </c>
      <c r="C280" s="36" t="s">
        <v>1893</v>
      </c>
      <c r="D280" s="36" t="s">
        <v>2134</v>
      </c>
      <c r="E280" s="36" t="s">
        <v>1895</v>
      </c>
      <c r="F280" s="36" t="s">
        <v>1569</v>
      </c>
      <c r="G280" s="36" t="s">
        <v>3347</v>
      </c>
      <c r="H280" s="36" t="s">
        <v>3075</v>
      </c>
      <c r="I280" s="36">
        <v>0</v>
      </c>
      <c r="J280" s="36">
        <v>0</v>
      </c>
      <c r="K280" s="36">
        <v>1</v>
      </c>
      <c r="L280" s="36">
        <v>0</v>
      </c>
      <c r="M280" s="36">
        <v>0</v>
      </c>
      <c r="N280" s="36">
        <v>1</v>
      </c>
      <c r="O280" s="36">
        <v>3</v>
      </c>
      <c r="P280">
        <f>VLOOKUP($A280,'Item Detail'!$A$2:$G$495,7,0)</f>
        <v>1</v>
      </c>
      <c r="Q280" s="39" t="s">
        <v>3630</v>
      </c>
      <c r="R280" s="39" t="s">
        <v>3631</v>
      </c>
      <c r="S280" s="39" t="s">
        <v>3632</v>
      </c>
      <c r="T280" s="39" t="s">
        <v>3633</v>
      </c>
      <c r="U280" s="39" t="s">
        <v>3633</v>
      </c>
      <c r="V280" s="39" t="s">
        <v>3634</v>
      </c>
      <c r="W280" s="39" t="s">
        <v>3634</v>
      </c>
      <c r="X280" s="39" t="s">
        <v>3636</v>
      </c>
      <c r="Y280" s="39" t="s">
        <v>3634</v>
      </c>
      <c r="Z280" s="39" t="s">
        <v>3636</v>
      </c>
      <c r="AA280" t="s">
        <v>3665</v>
      </c>
    </row>
    <row r="281" spans="1:27" x14ac:dyDescent="0.3">
      <c r="A281" s="36" t="s">
        <v>2362</v>
      </c>
      <c r="B281" s="36" t="s">
        <v>3185</v>
      </c>
      <c r="C281" s="36" t="s">
        <v>1893</v>
      </c>
      <c r="D281" s="36" t="s">
        <v>2363</v>
      </c>
      <c r="E281" s="36" t="s">
        <v>1895</v>
      </c>
      <c r="F281" s="36" t="s">
        <v>1569</v>
      </c>
      <c r="G281" s="36" t="s">
        <v>3348</v>
      </c>
      <c r="H281" s="36" t="s">
        <v>3067</v>
      </c>
      <c r="I281" s="36">
        <v>0</v>
      </c>
      <c r="J281" s="36">
        <v>0</v>
      </c>
      <c r="K281" s="36">
        <v>1</v>
      </c>
      <c r="L281" s="36">
        <v>0</v>
      </c>
      <c r="M281" s="36">
        <v>0</v>
      </c>
      <c r="N281" s="36">
        <v>1</v>
      </c>
      <c r="O281" s="36">
        <v>3</v>
      </c>
      <c r="P281">
        <f>VLOOKUP($A281,'Item Detail'!$A$2:$G$495,7,0)</f>
        <v>1</v>
      </c>
      <c r="Q281" s="39" t="s">
        <v>3630</v>
      </c>
      <c r="R281" s="39" t="s">
        <v>3631</v>
      </c>
      <c r="S281" s="39" t="s">
        <v>3632</v>
      </c>
      <c r="T281" s="39" t="s">
        <v>3633</v>
      </c>
      <c r="U281" s="39" t="s">
        <v>3633</v>
      </c>
      <c r="V281" s="39" t="s">
        <v>3634</v>
      </c>
      <c r="W281" s="39" t="s">
        <v>3634</v>
      </c>
      <c r="X281" s="39" t="s">
        <v>3634</v>
      </c>
      <c r="Y281" s="39" t="s">
        <v>3634</v>
      </c>
      <c r="Z281" s="39" t="s">
        <v>3634</v>
      </c>
      <c r="AA281" t="s">
        <v>3666</v>
      </c>
    </row>
    <row r="282" spans="1:27" x14ac:dyDescent="0.3">
      <c r="A282" s="36" t="s">
        <v>1892</v>
      </c>
      <c r="B282" s="36" t="s">
        <v>3185</v>
      </c>
      <c r="C282" s="36" t="s">
        <v>1893</v>
      </c>
      <c r="D282" s="36" t="s">
        <v>1894</v>
      </c>
      <c r="E282" s="36" t="s">
        <v>1895</v>
      </c>
      <c r="F282" s="36" t="s">
        <v>1569</v>
      </c>
      <c r="G282" s="36" t="s">
        <v>3349</v>
      </c>
      <c r="H282" s="36" t="s">
        <v>3067</v>
      </c>
      <c r="I282" s="36">
        <v>0</v>
      </c>
      <c r="J282" s="36">
        <v>0</v>
      </c>
      <c r="K282" s="36">
        <v>1</v>
      </c>
      <c r="L282" s="36">
        <v>0</v>
      </c>
      <c r="M282" s="36">
        <v>0</v>
      </c>
      <c r="N282" s="36">
        <v>1</v>
      </c>
      <c r="O282" s="36">
        <v>3</v>
      </c>
      <c r="P282">
        <f>VLOOKUP($A282,'Item Detail'!$A$2:$G$495,7,0)</f>
        <v>1</v>
      </c>
      <c r="Q282" s="39" t="s">
        <v>3630</v>
      </c>
      <c r="R282" s="39" t="s">
        <v>3631</v>
      </c>
      <c r="S282" s="39" t="s">
        <v>3632</v>
      </c>
      <c r="T282" s="39" t="s">
        <v>3633</v>
      </c>
      <c r="U282" s="39" t="s">
        <v>3633</v>
      </c>
      <c r="V282" s="39" t="s">
        <v>3634</v>
      </c>
      <c r="W282" s="39" t="s">
        <v>3634</v>
      </c>
      <c r="X282" s="39" t="s">
        <v>3634</v>
      </c>
      <c r="Y282" s="39" t="s">
        <v>3634</v>
      </c>
      <c r="Z282" s="39" t="s">
        <v>3636</v>
      </c>
      <c r="AA282" t="s">
        <v>3666</v>
      </c>
    </row>
    <row r="283" spans="1:27" x14ac:dyDescent="0.3">
      <c r="A283" s="36" t="s">
        <v>2013</v>
      </c>
      <c r="B283" s="36" t="s">
        <v>3185</v>
      </c>
      <c r="C283" s="36" t="s">
        <v>1893</v>
      </c>
      <c r="D283" s="36" t="s">
        <v>2014</v>
      </c>
      <c r="E283" s="36" t="s">
        <v>1895</v>
      </c>
      <c r="F283" s="36" t="s">
        <v>1569</v>
      </c>
      <c r="G283" s="36" t="s">
        <v>3350</v>
      </c>
      <c r="H283" s="36" t="s">
        <v>3075</v>
      </c>
      <c r="I283" s="36">
        <v>0</v>
      </c>
      <c r="J283" s="36">
        <v>0</v>
      </c>
      <c r="K283" s="36">
        <v>1</v>
      </c>
      <c r="L283" s="36">
        <v>0</v>
      </c>
      <c r="M283" s="36">
        <v>0</v>
      </c>
      <c r="N283" s="36">
        <v>1</v>
      </c>
      <c r="O283" s="36">
        <v>3</v>
      </c>
      <c r="P283">
        <f>VLOOKUP($A283,'Item Detail'!$A$2:$G$495,7,0)</f>
        <v>1</v>
      </c>
      <c r="Q283" s="39" t="s">
        <v>3630</v>
      </c>
      <c r="R283" s="39" t="s">
        <v>3631</v>
      </c>
      <c r="S283" s="39" t="s">
        <v>3632</v>
      </c>
      <c r="T283" s="39" t="s">
        <v>3633</v>
      </c>
      <c r="U283" s="39" t="s">
        <v>3633</v>
      </c>
      <c r="V283" s="39" t="s">
        <v>3634</v>
      </c>
      <c r="W283" s="39" t="s">
        <v>3634</v>
      </c>
      <c r="X283" s="39" t="s">
        <v>3636</v>
      </c>
      <c r="Y283" s="39" t="s">
        <v>3634</v>
      </c>
      <c r="Z283" s="39" t="s">
        <v>3636</v>
      </c>
      <c r="AA283" t="s">
        <v>3665</v>
      </c>
    </row>
    <row r="284" spans="1:27" x14ac:dyDescent="0.3">
      <c r="A284" s="36" t="s">
        <v>2733</v>
      </c>
      <c r="B284" s="36" t="s">
        <v>3185</v>
      </c>
      <c r="C284" s="36" t="s">
        <v>1893</v>
      </c>
      <c r="D284" s="36" t="s">
        <v>2734</v>
      </c>
      <c r="E284" s="36" t="s">
        <v>1895</v>
      </c>
      <c r="F284" s="36" t="s">
        <v>1569</v>
      </c>
      <c r="G284" s="36" t="s">
        <v>3351</v>
      </c>
      <c r="H284" s="36" t="s">
        <v>3075</v>
      </c>
      <c r="I284" s="36">
        <v>0</v>
      </c>
      <c r="J284" s="36">
        <v>0</v>
      </c>
      <c r="K284" s="36">
        <v>1</v>
      </c>
      <c r="L284" s="36">
        <v>0</v>
      </c>
      <c r="M284" s="36">
        <v>0</v>
      </c>
      <c r="N284" s="36">
        <v>1</v>
      </c>
      <c r="O284" s="36">
        <v>3</v>
      </c>
      <c r="P284">
        <f>VLOOKUP($A284,'Item Detail'!$A$2:$G$495,7,0)</f>
        <v>1</v>
      </c>
      <c r="Q284" s="39" t="s">
        <v>3630</v>
      </c>
      <c r="R284" s="39" t="s">
        <v>3631</v>
      </c>
      <c r="S284" s="39" t="s">
        <v>3632</v>
      </c>
      <c r="T284" s="39" t="s">
        <v>3633</v>
      </c>
      <c r="U284" s="39" t="s">
        <v>3633</v>
      </c>
      <c r="V284" s="39" t="s">
        <v>3634</v>
      </c>
      <c r="W284" s="39" t="s">
        <v>3634</v>
      </c>
      <c r="X284" s="39" t="s">
        <v>3636</v>
      </c>
      <c r="Y284" s="39" t="s">
        <v>3634</v>
      </c>
      <c r="Z284" s="39" t="s">
        <v>3636</v>
      </c>
      <c r="AA284" t="s">
        <v>3665</v>
      </c>
    </row>
    <row r="285" spans="1:27" x14ac:dyDescent="0.3">
      <c r="A285" s="36" t="s">
        <v>2760</v>
      </c>
      <c r="B285" s="36" t="s">
        <v>3185</v>
      </c>
      <c r="C285" s="36" t="s">
        <v>2761</v>
      </c>
      <c r="D285" s="36" t="s">
        <v>2762</v>
      </c>
      <c r="E285" s="36" t="s">
        <v>1895</v>
      </c>
      <c r="F285" s="36" t="s">
        <v>1569</v>
      </c>
      <c r="G285" s="36" t="s">
        <v>3352</v>
      </c>
      <c r="H285" s="36" t="s">
        <v>3075</v>
      </c>
      <c r="I285" s="36">
        <v>0</v>
      </c>
      <c r="J285" s="36">
        <v>0</v>
      </c>
      <c r="K285" s="36">
        <v>1</v>
      </c>
      <c r="L285" s="36">
        <v>0</v>
      </c>
      <c r="M285" s="36">
        <v>0</v>
      </c>
      <c r="N285" s="36">
        <v>1</v>
      </c>
      <c r="O285" s="36">
        <v>3</v>
      </c>
      <c r="P285">
        <f>VLOOKUP($A285,'Item Detail'!$A$2:$G$495,7,0)</f>
        <v>1</v>
      </c>
      <c r="Q285" s="39" t="s">
        <v>3630</v>
      </c>
      <c r="R285" s="39" t="s">
        <v>3631</v>
      </c>
      <c r="S285" s="39" t="s">
        <v>3632</v>
      </c>
      <c r="T285" s="39" t="s">
        <v>3633</v>
      </c>
      <c r="U285" s="39" t="s">
        <v>3633</v>
      </c>
      <c r="V285" s="39" t="s">
        <v>3634</v>
      </c>
      <c r="W285" s="39" t="s">
        <v>3634</v>
      </c>
      <c r="X285" s="39" t="s">
        <v>3636</v>
      </c>
      <c r="Y285" s="39" t="s">
        <v>3634</v>
      </c>
      <c r="Z285" s="39" t="s">
        <v>3634</v>
      </c>
      <c r="AA285" t="s">
        <v>3665</v>
      </c>
    </row>
    <row r="286" spans="1:27" x14ac:dyDescent="0.3">
      <c r="A286" s="36" t="s">
        <v>2339</v>
      </c>
      <c r="B286" s="36" t="s">
        <v>3206</v>
      </c>
      <c r="C286" s="36" t="s">
        <v>2340</v>
      </c>
      <c r="D286" s="36" t="s">
        <v>1293</v>
      </c>
      <c r="E286" s="36" t="s">
        <v>1530</v>
      </c>
      <c r="F286" s="36" t="s">
        <v>2341</v>
      </c>
      <c r="G286" s="36" t="s">
        <v>3353</v>
      </c>
      <c r="H286" s="36" t="s">
        <v>3075</v>
      </c>
      <c r="I286" s="36">
        <v>0</v>
      </c>
      <c r="J286" s="36">
        <v>0</v>
      </c>
      <c r="K286" s="36">
        <v>0</v>
      </c>
      <c r="L286" s="36">
        <v>0</v>
      </c>
      <c r="M286" s="36">
        <v>1</v>
      </c>
      <c r="N286" s="36">
        <v>1</v>
      </c>
      <c r="O286" s="36">
        <v>3</v>
      </c>
      <c r="P286">
        <f>VLOOKUP($A286,'Item Detail'!$A$2:$G$495,7,0)</f>
        <v>1</v>
      </c>
      <c r="Q286" s="39" t="s">
        <v>3638</v>
      </c>
      <c r="R286" s="39" t="s">
        <v>3631</v>
      </c>
      <c r="S286" s="39" t="s">
        <v>3632</v>
      </c>
      <c r="T286" s="39" t="s">
        <v>3633</v>
      </c>
      <c r="U286" s="39" t="s">
        <v>3633</v>
      </c>
      <c r="V286" s="39" t="s">
        <v>3634</v>
      </c>
      <c r="W286" s="39" t="s">
        <v>3634</v>
      </c>
      <c r="X286" s="39" t="s">
        <v>3634</v>
      </c>
      <c r="Y286" s="39" t="s">
        <v>3634</v>
      </c>
      <c r="Z286" s="39" t="s">
        <v>3636</v>
      </c>
      <c r="AA286" t="s">
        <v>3665</v>
      </c>
    </row>
    <row r="287" spans="1:27" x14ac:dyDescent="0.3">
      <c r="A287" s="36" t="s">
        <v>1984</v>
      </c>
      <c r="B287" s="36" t="s">
        <v>3240</v>
      </c>
      <c r="C287" s="36" t="s">
        <v>1985</v>
      </c>
      <c r="D287" s="36" t="s">
        <v>1986</v>
      </c>
      <c r="E287" s="36" t="s">
        <v>1987</v>
      </c>
      <c r="F287" s="36" t="s">
        <v>3354</v>
      </c>
      <c r="G287" s="36" t="s">
        <v>3355</v>
      </c>
      <c r="H287" s="36" t="s">
        <v>3067</v>
      </c>
      <c r="I287" s="36">
        <v>0</v>
      </c>
      <c r="J287" s="36">
        <v>0</v>
      </c>
      <c r="K287" s="36">
        <v>0</v>
      </c>
      <c r="L287" s="36">
        <v>0</v>
      </c>
      <c r="M287" s="36">
        <v>1</v>
      </c>
      <c r="N287" s="36">
        <v>1</v>
      </c>
      <c r="O287" s="36">
        <v>3</v>
      </c>
      <c r="P287">
        <f>VLOOKUP($A287,'Item Detail'!$A$2:$G$495,7,0)</f>
        <v>1</v>
      </c>
      <c r="Q287" s="39" t="s">
        <v>3630</v>
      </c>
      <c r="R287" s="39" t="s">
        <v>3631</v>
      </c>
      <c r="S287" s="39" t="s">
        <v>3632</v>
      </c>
      <c r="T287" s="39" t="s">
        <v>3633</v>
      </c>
      <c r="U287" s="39" t="s">
        <v>3633</v>
      </c>
      <c r="V287" s="39" t="s">
        <v>3634</v>
      </c>
      <c r="W287" s="39" t="s">
        <v>3634</v>
      </c>
      <c r="X287" s="39" t="s">
        <v>3634</v>
      </c>
      <c r="Y287" s="39" t="s">
        <v>3634</v>
      </c>
      <c r="Z287" s="39" t="s">
        <v>3634</v>
      </c>
      <c r="AA287" t="s">
        <v>3666</v>
      </c>
    </row>
    <row r="288" spans="1:27" x14ac:dyDescent="0.3">
      <c r="A288" s="36" t="s">
        <v>2780</v>
      </c>
      <c r="B288" s="36" t="s">
        <v>3081</v>
      </c>
      <c r="C288" s="36" t="s">
        <v>2781</v>
      </c>
      <c r="D288" s="36" t="s">
        <v>1693</v>
      </c>
      <c r="E288" s="36" t="s">
        <v>1325</v>
      </c>
      <c r="F288" s="36" t="s">
        <v>733</v>
      </c>
      <c r="G288" s="36" t="s">
        <v>3356</v>
      </c>
      <c r="H288" s="36" t="s">
        <v>3067</v>
      </c>
      <c r="I288" s="36">
        <v>0</v>
      </c>
      <c r="J288" s="36">
        <v>0</v>
      </c>
      <c r="K288" s="36">
        <v>0</v>
      </c>
      <c r="L288" s="36">
        <v>0</v>
      </c>
      <c r="M288" s="36">
        <v>1</v>
      </c>
      <c r="N288" s="36">
        <v>1</v>
      </c>
      <c r="O288" s="36">
        <v>3</v>
      </c>
      <c r="P288">
        <f>VLOOKUP($A288,'Item Detail'!$A$2:$G$495,7,0)</f>
        <v>1</v>
      </c>
      <c r="Q288" s="39" t="s">
        <v>3630</v>
      </c>
      <c r="R288" s="39" t="s">
        <v>3631</v>
      </c>
      <c r="S288" s="39" t="s">
        <v>3632</v>
      </c>
      <c r="T288" s="39" t="s">
        <v>3633</v>
      </c>
      <c r="U288" s="39" t="s">
        <v>3633</v>
      </c>
      <c r="V288" s="39" t="s">
        <v>3634</v>
      </c>
      <c r="W288" s="39" t="s">
        <v>3634</v>
      </c>
      <c r="X288" s="39" t="s">
        <v>3634</v>
      </c>
      <c r="Y288" s="39" t="s">
        <v>3634</v>
      </c>
      <c r="Z288" s="39" t="s">
        <v>3634</v>
      </c>
      <c r="AA288" t="s">
        <v>3666</v>
      </c>
    </row>
    <row r="289" spans="1:27" x14ac:dyDescent="0.3">
      <c r="A289" s="36" t="s">
        <v>2491</v>
      </c>
      <c r="B289" s="36" t="s">
        <v>3081</v>
      </c>
      <c r="C289" s="36" t="s">
        <v>2219</v>
      </c>
      <c r="D289" s="36" t="s">
        <v>2492</v>
      </c>
      <c r="E289" s="36" t="s">
        <v>1403</v>
      </c>
      <c r="F289" s="36" t="s">
        <v>733</v>
      </c>
      <c r="G289" s="36" t="s">
        <v>3357</v>
      </c>
      <c r="H289" s="36" t="s">
        <v>3067</v>
      </c>
      <c r="I289" s="36">
        <v>0</v>
      </c>
      <c r="J289" s="36">
        <v>0</v>
      </c>
      <c r="K289" s="36">
        <v>1</v>
      </c>
      <c r="L289" s="36">
        <v>0</v>
      </c>
      <c r="M289" s="36">
        <v>0</v>
      </c>
      <c r="N289" s="36">
        <v>1</v>
      </c>
      <c r="O289" s="36">
        <v>3</v>
      </c>
      <c r="P289">
        <f>VLOOKUP($A289,'Item Detail'!$A$2:$G$495,7,0)</f>
        <v>1</v>
      </c>
      <c r="Q289" s="39" t="s">
        <v>3630</v>
      </c>
      <c r="R289" s="39" t="s">
        <v>3631</v>
      </c>
      <c r="S289" s="39" t="s">
        <v>3632</v>
      </c>
      <c r="T289" s="39" t="s">
        <v>3633</v>
      </c>
      <c r="U289" s="39" t="s">
        <v>3633</v>
      </c>
      <c r="V289" s="39" t="s">
        <v>3634</v>
      </c>
      <c r="W289" s="39" t="s">
        <v>3634</v>
      </c>
      <c r="X289" s="39" t="s">
        <v>3634</v>
      </c>
      <c r="Y289" s="39" t="s">
        <v>3634</v>
      </c>
      <c r="Z289" s="39" t="s">
        <v>3634</v>
      </c>
      <c r="AA289" t="s">
        <v>3666</v>
      </c>
    </row>
    <row r="290" spans="1:27" x14ac:dyDescent="0.3">
      <c r="A290" s="36" t="s">
        <v>3003</v>
      </c>
      <c r="B290" s="36" t="s">
        <v>3102</v>
      </c>
      <c r="C290" s="36" t="s">
        <v>3004</v>
      </c>
      <c r="D290" s="36" t="s">
        <v>3005</v>
      </c>
      <c r="E290" s="36" t="s">
        <v>2030</v>
      </c>
      <c r="F290" s="36" t="s">
        <v>1200</v>
      </c>
      <c r="G290" s="36" t="s">
        <v>3358</v>
      </c>
      <c r="H290" s="36" t="s">
        <v>3067</v>
      </c>
      <c r="I290" s="36">
        <v>0</v>
      </c>
      <c r="J290" s="36">
        <v>0</v>
      </c>
      <c r="K290" s="36">
        <v>0</v>
      </c>
      <c r="L290" s="36">
        <v>0</v>
      </c>
      <c r="M290" s="36">
        <v>1</v>
      </c>
      <c r="N290" s="36">
        <v>1</v>
      </c>
      <c r="O290" s="36">
        <v>3</v>
      </c>
      <c r="P290">
        <f>VLOOKUP($A290,'Item Detail'!$A$2:$G$495,7,0)</f>
        <v>1</v>
      </c>
      <c r="Q290" s="39" t="s">
        <v>3630</v>
      </c>
      <c r="R290" s="39" t="s">
        <v>3631</v>
      </c>
      <c r="S290" s="39" t="s">
        <v>3632</v>
      </c>
      <c r="T290" s="39" t="s">
        <v>3633</v>
      </c>
      <c r="U290" s="39" t="s">
        <v>3633</v>
      </c>
      <c r="V290" s="39" t="s">
        <v>3634</v>
      </c>
      <c r="W290" s="39" t="s">
        <v>3634</v>
      </c>
      <c r="X290" s="39" t="s">
        <v>3634</v>
      </c>
      <c r="Y290" s="39" t="s">
        <v>3634</v>
      </c>
      <c r="Z290" s="39" t="s">
        <v>3634</v>
      </c>
      <c r="AA290" t="s">
        <v>3666</v>
      </c>
    </row>
    <row r="291" spans="1:27" x14ac:dyDescent="0.3">
      <c r="A291" s="36" t="s">
        <v>801</v>
      </c>
      <c r="B291" s="36" t="s">
        <v>3073</v>
      </c>
      <c r="C291" s="36" t="s">
        <v>2664</v>
      </c>
      <c r="D291" s="36" t="s">
        <v>2665</v>
      </c>
      <c r="E291" s="36" t="s">
        <v>2621</v>
      </c>
      <c r="F291" s="36" t="s">
        <v>740</v>
      </c>
      <c r="G291" s="36" t="s">
        <v>3359</v>
      </c>
      <c r="H291" s="36" t="s">
        <v>3070</v>
      </c>
      <c r="I291" s="36">
        <v>0</v>
      </c>
      <c r="J291" s="36">
        <v>0</v>
      </c>
      <c r="K291" s="36">
        <v>0</v>
      </c>
      <c r="L291" s="36">
        <v>0</v>
      </c>
      <c r="M291" s="36">
        <v>1</v>
      </c>
      <c r="N291" s="36">
        <v>1</v>
      </c>
      <c r="O291" s="36">
        <v>3</v>
      </c>
      <c r="P291">
        <f>VLOOKUP($A291,'Item Detail'!$A$2:$G$495,7,0)</f>
        <v>1</v>
      </c>
      <c r="Q291" s="39" t="s">
        <v>3653</v>
      </c>
      <c r="R291" s="39" t="s">
        <v>3631</v>
      </c>
      <c r="S291" s="39" t="s">
        <v>718</v>
      </c>
      <c r="T291" s="39" t="s">
        <v>3633</v>
      </c>
      <c r="U291" s="39" t="s">
        <v>3633</v>
      </c>
      <c r="V291" s="39" t="s">
        <v>3636</v>
      </c>
      <c r="W291" s="39" t="s">
        <v>3636</v>
      </c>
      <c r="X291" s="39" t="s">
        <v>3636</v>
      </c>
      <c r="Y291" s="39" t="s">
        <v>3636</v>
      </c>
      <c r="Z291" s="39" t="s">
        <v>3636</v>
      </c>
      <c r="AA291" t="s">
        <v>3671</v>
      </c>
    </row>
    <row r="292" spans="1:27" x14ac:dyDescent="0.3">
      <c r="A292" s="36" t="s">
        <v>1263</v>
      </c>
      <c r="B292" s="36" t="s">
        <v>3109</v>
      </c>
      <c r="C292" s="36" t="s">
        <v>2165</v>
      </c>
      <c r="D292" s="36" t="s">
        <v>2166</v>
      </c>
      <c r="E292" s="36" t="s">
        <v>1403</v>
      </c>
      <c r="F292" s="36" t="s">
        <v>519</v>
      </c>
      <c r="G292" s="36" t="s">
        <v>3360</v>
      </c>
      <c r="H292" s="36" t="s">
        <v>3070</v>
      </c>
      <c r="I292" s="36">
        <v>0</v>
      </c>
      <c r="J292" s="36">
        <v>0</v>
      </c>
      <c r="K292" s="36">
        <v>0</v>
      </c>
      <c r="L292" s="36">
        <v>1</v>
      </c>
      <c r="M292" s="36">
        <v>0</v>
      </c>
      <c r="N292" s="36">
        <v>1</v>
      </c>
      <c r="O292" s="36">
        <v>3</v>
      </c>
      <c r="P292">
        <f>VLOOKUP($A292,'Item Detail'!$A$2:$G$495,7,0)</f>
        <v>1</v>
      </c>
      <c r="Q292" s="39" t="s">
        <v>3647</v>
      </c>
      <c r="R292" s="39" t="s">
        <v>3631</v>
      </c>
      <c r="S292" s="39" t="s">
        <v>718</v>
      </c>
      <c r="T292" s="39" t="s">
        <v>3633</v>
      </c>
      <c r="U292" s="39" t="s">
        <v>3633</v>
      </c>
      <c r="V292" s="39" t="s">
        <v>3636</v>
      </c>
      <c r="W292" s="39" t="s">
        <v>3636</v>
      </c>
      <c r="X292" s="39" t="s">
        <v>3636</v>
      </c>
      <c r="Y292" s="39" t="s">
        <v>3636</v>
      </c>
      <c r="Z292" s="39" t="s">
        <v>3636</v>
      </c>
      <c r="AA292" t="s">
        <v>3669</v>
      </c>
    </row>
    <row r="293" spans="1:27" x14ac:dyDescent="0.3">
      <c r="A293" s="36" t="s">
        <v>516</v>
      </c>
      <c r="B293" s="36" t="s">
        <v>3260</v>
      </c>
      <c r="C293" s="36" t="s">
        <v>1882</v>
      </c>
      <c r="D293" s="36" t="s">
        <v>1293</v>
      </c>
      <c r="E293" s="36" t="s">
        <v>1403</v>
      </c>
      <c r="F293" s="36" t="s">
        <v>519</v>
      </c>
      <c r="G293" s="36" t="s">
        <v>3361</v>
      </c>
      <c r="H293" s="36" t="s">
        <v>3111</v>
      </c>
      <c r="I293" s="36">
        <v>1</v>
      </c>
      <c r="J293" s="36">
        <v>0</v>
      </c>
      <c r="K293" s="36">
        <v>0</v>
      </c>
      <c r="L293" s="36">
        <v>0</v>
      </c>
      <c r="M293" s="36">
        <v>0</v>
      </c>
      <c r="N293" s="36">
        <v>1</v>
      </c>
      <c r="O293" s="36">
        <v>3</v>
      </c>
      <c r="P293">
        <f>VLOOKUP($A293,'Item Detail'!$A$2:$G$495,7,0)</f>
        <v>1</v>
      </c>
      <c r="Q293" s="39" t="s">
        <v>3650</v>
      </c>
      <c r="R293" s="39" t="s">
        <v>3631</v>
      </c>
      <c r="S293" s="39" t="s">
        <v>3651</v>
      </c>
      <c r="T293" s="39" t="s">
        <v>3633</v>
      </c>
      <c r="U293" s="39" t="s">
        <v>3633</v>
      </c>
      <c r="V293" s="39" t="s">
        <v>3636</v>
      </c>
      <c r="W293" s="39" t="s">
        <v>3636</v>
      </c>
      <c r="X293" s="39" t="s">
        <v>3636</v>
      </c>
      <c r="Y293" s="39" t="s">
        <v>3636</v>
      </c>
      <c r="Z293" s="39" t="s">
        <v>3636</v>
      </c>
      <c r="AA293" t="s">
        <v>3669</v>
      </c>
    </row>
    <row r="294" spans="1:27" x14ac:dyDescent="0.3">
      <c r="A294" s="36" t="s">
        <v>894</v>
      </c>
      <c r="B294" s="36" t="s">
        <v>3109</v>
      </c>
      <c r="C294" s="36" t="s">
        <v>2877</v>
      </c>
      <c r="D294" s="36" t="s">
        <v>1792</v>
      </c>
      <c r="E294" s="36" t="s">
        <v>1403</v>
      </c>
      <c r="F294" s="36" t="s">
        <v>519</v>
      </c>
      <c r="G294" s="36" t="s">
        <v>3362</v>
      </c>
      <c r="H294" s="36" t="s">
        <v>3070</v>
      </c>
      <c r="I294" s="36">
        <v>0</v>
      </c>
      <c r="J294" s="36">
        <v>0</v>
      </c>
      <c r="K294" s="36">
        <v>0</v>
      </c>
      <c r="L294" s="36">
        <v>1</v>
      </c>
      <c r="M294" s="36">
        <v>0</v>
      </c>
      <c r="N294" s="36">
        <v>1</v>
      </c>
      <c r="O294" s="36">
        <v>3</v>
      </c>
      <c r="P294">
        <f>VLOOKUP($A294,'Item Detail'!$A$2:$G$495,7,0)</f>
        <v>1</v>
      </c>
      <c r="Q294" s="39" t="s">
        <v>3635</v>
      </c>
      <c r="R294" s="39" t="s">
        <v>3631</v>
      </c>
      <c r="S294" s="39" t="s">
        <v>3632</v>
      </c>
      <c r="T294" s="39" t="s">
        <v>3633</v>
      </c>
      <c r="U294" s="39" t="s">
        <v>3633</v>
      </c>
      <c r="V294" s="39" t="s">
        <v>3636</v>
      </c>
      <c r="W294" s="39" t="s">
        <v>3636</v>
      </c>
      <c r="X294" s="39" t="s">
        <v>3636</v>
      </c>
      <c r="Y294" s="39" t="s">
        <v>3634</v>
      </c>
      <c r="Z294" s="39" t="s">
        <v>3636</v>
      </c>
      <c r="AA294" t="s">
        <v>3668</v>
      </c>
    </row>
    <row r="295" spans="1:27" x14ac:dyDescent="0.3">
      <c r="A295" s="36" t="s">
        <v>1948</v>
      </c>
      <c r="B295" s="36" t="s">
        <v>3081</v>
      </c>
      <c r="C295" s="36" t="s">
        <v>1949</v>
      </c>
      <c r="D295" s="36" t="s">
        <v>1642</v>
      </c>
      <c r="E295" s="36" t="s">
        <v>1299</v>
      </c>
      <c r="F295" s="36" t="s">
        <v>1950</v>
      </c>
      <c r="G295" s="36" t="s">
        <v>3363</v>
      </c>
      <c r="H295" s="36" t="s">
        <v>3075</v>
      </c>
      <c r="I295" s="36">
        <v>0</v>
      </c>
      <c r="J295" s="36">
        <v>0</v>
      </c>
      <c r="K295" s="36">
        <v>0</v>
      </c>
      <c r="L295" s="36">
        <v>1</v>
      </c>
      <c r="M295" s="36">
        <v>0</v>
      </c>
      <c r="N295" s="36">
        <v>1</v>
      </c>
      <c r="O295" s="36">
        <v>2</v>
      </c>
      <c r="P295">
        <f>VLOOKUP($A295,'Item Detail'!$A$2:$G$495,7,0)</f>
        <v>1</v>
      </c>
      <c r="Q295" s="39" t="s">
        <v>3630</v>
      </c>
      <c r="R295" s="39" t="s">
        <v>3631</v>
      </c>
      <c r="S295" s="39" t="s">
        <v>3632</v>
      </c>
      <c r="T295" s="39" t="s">
        <v>3633</v>
      </c>
      <c r="U295" s="39" t="s">
        <v>3633</v>
      </c>
      <c r="V295" s="39" t="s">
        <v>3634</v>
      </c>
      <c r="W295" s="39" t="s">
        <v>3636</v>
      </c>
      <c r="X295" s="39" t="s">
        <v>3636</v>
      </c>
      <c r="Y295" s="39" t="s">
        <v>3636</v>
      </c>
      <c r="Z295" s="39" t="s">
        <v>3636</v>
      </c>
      <c r="AA295" t="s">
        <v>3665</v>
      </c>
    </row>
    <row r="296" spans="1:27" x14ac:dyDescent="0.3">
      <c r="A296" s="36" t="s">
        <v>2999</v>
      </c>
      <c r="B296" s="36" t="s">
        <v>3073</v>
      </c>
      <c r="C296" s="36" t="s">
        <v>3000</v>
      </c>
      <c r="D296" s="36" t="s">
        <v>3001</v>
      </c>
      <c r="E296" s="36" t="s">
        <v>1403</v>
      </c>
      <c r="F296" s="36" t="s">
        <v>1587</v>
      </c>
      <c r="G296" s="36" t="s">
        <v>3364</v>
      </c>
      <c r="H296" s="36" t="s">
        <v>3067</v>
      </c>
      <c r="I296" s="36">
        <v>0</v>
      </c>
      <c r="J296" s="36">
        <v>0</v>
      </c>
      <c r="K296" s="36">
        <v>0</v>
      </c>
      <c r="L296" s="36">
        <v>1</v>
      </c>
      <c r="M296" s="36">
        <v>0</v>
      </c>
      <c r="N296" s="36">
        <v>1</v>
      </c>
      <c r="O296" s="36">
        <v>2</v>
      </c>
      <c r="P296">
        <f>VLOOKUP($A296,'Item Detail'!$A$2:$G$495,7,0)</f>
        <v>1</v>
      </c>
      <c r="Q296" s="39" t="s">
        <v>3630</v>
      </c>
      <c r="R296" s="39" t="s">
        <v>3631</v>
      </c>
      <c r="S296" s="39" t="s">
        <v>3632</v>
      </c>
      <c r="T296" s="39" t="s">
        <v>3633</v>
      </c>
      <c r="U296" s="39" t="s">
        <v>3633</v>
      </c>
      <c r="V296" s="39" t="s">
        <v>3634</v>
      </c>
      <c r="W296" s="39" t="s">
        <v>3634</v>
      </c>
      <c r="X296" s="39" t="s">
        <v>3634</v>
      </c>
      <c r="Y296" s="39" t="s">
        <v>3634</v>
      </c>
      <c r="Z296" s="39" t="s">
        <v>3634</v>
      </c>
      <c r="AA296" t="s">
        <v>3666</v>
      </c>
    </row>
    <row r="297" spans="1:27" x14ac:dyDescent="0.3">
      <c r="A297" s="36" t="s">
        <v>2615</v>
      </c>
      <c r="B297" s="36" t="s">
        <v>3090</v>
      </c>
      <c r="C297" s="36" t="s">
        <v>2616</v>
      </c>
      <c r="D297" s="36" t="s">
        <v>2617</v>
      </c>
      <c r="E297" s="36" t="s">
        <v>1325</v>
      </c>
      <c r="F297" s="36" t="s">
        <v>1800</v>
      </c>
      <c r="G297" s="36" t="s">
        <v>3365</v>
      </c>
      <c r="H297" s="36" t="s">
        <v>3067</v>
      </c>
      <c r="I297" s="36">
        <v>0</v>
      </c>
      <c r="J297" s="36">
        <v>0</v>
      </c>
      <c r="K297" s="36">
        <v>0</v>
      </c>
      <c r="L297" s="36">
        <v>1</v>
      </c>
      <c r="M297" s="36">
        <v>0</v>
      </c>
      <c r="N297" s="36">
        <v>1</v>
      </c>
      <c r="O297" s="36">
        <v>2</v>
      </c>
      <c r="P297">
        <f>VLOOKUP($A297,'Item Detail'!$A$2:$G$495,7,0)</f>
        <v>1</v>
      </c>
      <c r="Q297" s="39" t="s">
        <v>3630</v>
      </c>
      <c r="R297" s="39" t="s">
        <v>3631</v>
      </c>
      <c r="S297" s="39" t="s">
        <v>3632</v>
      </c>
      <c r="T297" s="39" t="s">
        <v>3633</v>
      </c>
      <c r="U297" s="39" t="s">
        <v>3633</v>
      </c>
      <c r="V297" s="39" t="s">
        <v>3634</v>
      </c>
      <c r="W297" s="39" t="s">
        <v>3634</v>
      </c>
      <c r="X297" s="39" t="s">
        <v>3634</v>
      </c>
      <c r="Y297" s="39" t="s">
        <v>3634</v>
      </c>
      <c r="Z297" s="39" t="s">
        <v>3634</v>
      </c>
      <c r="AA297" t="s">
        <v>3666</v>
      </c>
    </row>
    <row r="298" spans="1:27" x14ac:dyDescent="0.3">
      <c r="A298" s="36" t="s">
        <v>2385</v>
      </c>
      <c r="B298" s="36" t="s">
        <v>3073</v>
      </c>
      <c r="C298" s="36" t="s">
        <v>2386</v>
      </c>
      <c r="D298" s="36" t="s">
        <v>1293</v>
      </c>
      <c r="E298" s="36" t="s">
        <v>1403</v>
      </c>
      <c r="F298" s="36" t="s">
        <v>1587</v>
      </c>
      <c r="G298" s="36" t="s">
        <v>3366</v>
      </c>
      <c r="H298" s="36" t="s">
        <v>3067</v>
      </c>
      <c r="I298" s="36">
        <v>0</v>
      </c>
      <c r="J298" s="36">
        <v>0</v>
      </c>
      <c r="K298" s="36">
        <v>0</v>
      </c>
      <c r="L298" s="36">
        <v>0</v>
      </c>
      <c r="M298" s="36">
        <v>1</v>
      </c>
      <c r="N298" s="36">
        <v>1</v>
      </c>
      <c r="O298" s="36">
        <v>2</v>
      </c>
      <c r="P298">
        <f>VLOOKUP($A298,'Item Detail'!$A$2:$G$495,7,0)</f>
        <v>1</v>
      </c>
      <c r="Q298" s="39" t="s">
        <v>3630</v>
      </c>
      <c r="R298" s="39" t="s">
        <v>3631</v>
      </c>
      <c r="S298" s="39" t="s">
        <v>3632</v>
      </c>
      <c r="T298" s="39" t="s">
        <v>3633</v>
      </c>
      <c r="U298" s="39" t="s">
        <v>3633</v>
      </c>
      <c r="V298" s="39" t="s">
        <v>3634</v>
      </c>
      <c r="W298" s="39" t="s">
        <v>3634</v>
      </c>
      <c r="X298" s="39" t="s">
        <v>3634</v>
      </c>
      <c r="Y298" s="39" t="s">
        <v>3634</v>
      </c>
      <c r="Z298" s="39" t="s">
        <v>3634</v>
      </c>
      <c r="AA298" t="s">
        <v>3666</v>
      </c>
    </row>
    <row r="299" spans="1:27" x14ac:dyDescent="0.3">
      <c r="A299" s="36" t="s">
        <v>2949</v>
      </c>
      <c r="B299" s="36" t="s">
        <v>3206</v>
      </c>
      <c r="C299" s="36" t="s">
        <v>2950</v>
      </c>
      <c r="D299" s="36" t="s">
        <v>2951</v>
      </c>
      <c r="E299" s="36" t="s">
        <v>1403</v>
      </c>
      <c r="F299" s="36" t="s">
        <v>2333</v>
      </c>
      <c r="G299" s="36" t="s">
        <v>3367</v>
      </c>
      <c r="H299" s="36" t="s">
        <v>3066</v>
      </c>
      <c r="I299" s="36">
        <v>1</v>
      </c>
      <c r="J299" s="36">
        <v>0</v>
      </c>
      <c r="K299" s="36">
        <v>0</v>
      </c>
      <c r="L299" s="36">
        <v>0</v>
      </c>
      <c r="M299" s="36">
        <v>0</v>
      </c>
      <c r="N299" s="36">
        <v>1</v>
      </c>
      <c r="O299" s="36">
        <v>2</v>
      </c>
      <c r="P299">
        <f>VLOOKUP($A299,'Item Detail'!$A$2:$G$495,7,0)</f>
        <v>1</v>
      </c>
      <c r="Q299" s="39" t="s">
        <v>3630</v>
      </c>
      <c r="R299" s="39" t="s">
        <v>3631</v>
      </c>
      <c r="S299" s="39" t="s">
        <v>3632</v>
      </c>
      <c r="T299" s="39" t="s">
        <v>3633</v>
      </c>
      <c r="U299" s="39" t="s">
        <v>3639</v>
      </c>
      <c r="V299" s="39" t="s">
        <v>3634</v>
      </c>
      <c r="W299" s="39" t="s">
        <v>3634</v>
      </c>
      <c r="X299" s="39" t="s">
        <v>3634</v>
      </c>
      <c r="Y299" s="39" t="s">
        <v>3634</v>
      </c>
      <c r="Z299" s="39" t="s">
        <v>3634</v>
      </c>
      <c r="AA299" t="s">
        <v>3666</v>
      </c>
    </row>
    <row r="300" spans="1:27" x14ac:dyDescent="0.3">
      <c r="A300" s="36" t="s">
        <v>1072</v>
      </c>
      <c r="B300" s="36" t="s">
        <v>3368</v>
      </c>
      <c r="C300" s="36" t="s">
        <v>2570</v>
      </c>
      <c r="D300" s="36" t="s">
        <v>2571</v>
      </c>
      <c r="E300" s="36" t="s">
        <v>2215</v>
      </c>
      <c r="F300" s="36" t="s">
        <v>3165</v>
      </c>
      <c r="G300" s="36" t="s">
        <v>3369</v>
      </c>
      <c r="H300" s="36" t="s">
        <v>3070</v>
      </c>
      <c r="I300" s="36">
        <v>0</v>
      </c>
      <c r="J300" s="36">
        <v>0</v>
      </c>
      <c r="K300" s="36">
        <v>0</v>
      </c>
      <c r="L300" s="36">
        <v>0</v>
      </c>
      <c r="M300" s="36">
        <v>1</v>
      </c>
      <c r="N300" s="36">
        <v>1</v>
      </c>
      <c r="O300" s="36">
        <v>2</v>
      </c>
      <c r="P300">
        <f>VLOOKUP($A300,'Item Detail'!$A$2:$G$495,7,0)</f>
        <v>1</v>
      </c>
      <c r="Q300" s="39" t="s">
        <v>3648</v>
      </c>
      <c r="R300" s="39" t="s">
        <v>3631</v>
      </c>
      <c r="S300" s="39" t="s">
        <v>718</v>
      </c>
      <c r="T300" s="39" t="s">
        <v>3633</v>
      </c>
      <c r="U300" s="39" t="s">
        <v>3633</v>
      </c>
      <c r="V300" s="39" t="s">
        <v>3636</v>
      </c>
      <c r="W300" s="39" t="s">
        <v>3636</v>
      </c>
      <c r="X300" s="39" t="s">
        <v>3636</v>
      </c>
      <c r="Y300" s="39" t="s">
        <v>3636</v>
      </c>
      <c r="Z300" s="39" t="s">
        <v>3636</v>
      </c>
      <c r="AA300" t="s">
        <v>3669</v>
      </c>
    </row>
    <row r="301" spans="1:27" x14ac:dyDescent="0.3">
      <c r="A301" s="36" t="s">
        <v>2398</v>
      </c>
      <c r="B301" s="36" t="s">
        <v>3119</v>
      </c>
      <c r="C301" s="36" t="s">
        <v>2399</v>
      </c>
      <c r="D301" s="36" t="s">
        <v>2400</v>
      </c>
      <c r="E301" s="36" t="s">
        <v>2401</v>
      </c>
      <c r="F301" s="36" t="s">
        <v>2402</v>
      </c>
      <c r="G301" s="36" t="s">
        <v>3370</v>
      </c>
      <c r="H301" s="36" t="s">
        <v>3075</v>
      </c>
      <c r="I301" s="36">
        <v>0</v>
      </c>
      <c r="J301" s="36">
        <v>0</v>
      </c>
      <c r="K301" s="36">
        <v>0</v>
      </c>
      <c r="L301" s="36">
        <v>0</v>
      </c>
      <c r="M301" s="36">
        <v>1</v>
      </c>
      <c r="N301" s="36">
        <v>1</v>
      </c>
      <c r="O301" s="36">
        <v>2</v>
      </c>
      <c r="P301">
        <f>VLOOKUP($A301,'Item Detail'!$A$2:$G$495,7,0)</f>
        <v>1</v>
      </c>
      <c r="Q301" s="39" t="s">
        <v>3630</v>
      </c>
      <c r="R301" s="39" t="s">
        <v>3631</v>
      </c>
      <c r="S301" s="39" t="s">
        <v>3632</v>
      </c>
      <c r="T301" s="39" t="s">
        <v>3633</v>
      </c>
      <c r="U301" s="39" t="s">
        <v>3639</v>
      </c>
      <c r="V301" s="39" t="s">
        <v>3636</v>
      </c>
      <c r="W301" s="39" t="s">
        <v>3634</v>
      </c>
      <c r="X301" s="39" t="s">
        <v>3636</v>
      </c>
      <c r="Y301" s="39" t="s">
        <v>3636</v>
      </c>
      <c r="Z301" s="39" t="s">
        <v>3636</v>
      </c>
      <c r="AA301" t="s">
        <v>3665</v>
      </c>
    </row>
    <row r="302" spans="1:27" x14ac:dyDescent="0.3">
      <c r="A302" s="36" t="s">
        <v>2409</v>
      </c>
      <c r="B302" s="36" t="s">
        <v>3102</v>
      </c>
      <c r="C302" s="36" t="s">
        <v>2410</v>
      </c>
      <c r="D302" s="36" t="s">
        <v>2411</v>
      </c>
      <c r="E302" s="36" t="s">
        <v>2412</v>
      </c>
      <c r="F302" s="36" t="s">
        <v>1382</v>
      </c>
      <c r="G302" s="36" t="s">
        <v>3371</v>
      </c>
      <c r="H302" s="36" t="s">
        <v>3066</v>
      </c>
      <c r="I302" s="36">
        <v>0</v>
      </c>
      <c r="J302" s="36">
        <v>0</v>
      </c>
      <c r="K302" s="36">
        <v>0</v>
      </c>
      <c r="L302" s="36">
        <v>0</v>
      </c>
      <c r="M302" s="36">
        <v>1</v>
      </c>
      <c r="N302" s="36">
        <v>1</v>
      </c>
      <c r="O302" s="36">
        <v>2</v>
      </c>
      <c r="P302">
        <f>VLOOKUP($A302,'Item Detail'!$A$2:$G$495,7,0)</f>
        <v>1</v>
      </c>
      <c r="Q302" s="39" t="s">
        <v>3630</v>
      </c>
      <c r="R302" s="39" t="s">
        <v>3631</v>
      </c>
      <c r="S302" s="39" t="s">
        <v>3632</v>
      </c>
      <c r="T302" s="39" t="s">
        <v>3633</v>
      </c>
      <c r="U302" s="39" t="s">
        <v>3637</v>
      </c>
      <c r="V302" s="39" t="s">
        <v>3634</v>
      </c>
      <c r="W302" s="39" t="s">
        <v>3634</v>
      </c>
      <c r="X302" s="39" t="s">
        <v>3634</v>
      </c>
      <c r="Y302" s="39" t="s">
        <v>3634</v>
      </c>
      <c r="Z302" s="39" t="s">
        <v>3634</v>
      </c>
      <c r="AA302" t="s">
        <v>3666</v>
      </c>
    </row>
    <row r="303" spans="1:27" x14ac:dyDescent="0.3">
      <c r="A303" s="36" t="s">
        <v>1965</v>
      </c>
      <c r="B303" s="36" t="s">
        <v>3078</v>
      </c>
      <c r="C303" s="36" t="s">
        <v>1966</v>
      </c>
      <c r="D303" s="36" t="s">
        <v>1967</v>
      </c>
      <c r="E303" s="36" t="s">
        <v>1916</v>
      </c>
      <c r="F303" s="36" t="s">
        <v>1968</v>
      </c>
      <c r="G303" s="36" t="s">
        <v>3372</v>
      </c>
      <c r="H303" s="36" t="s">
        <v>3075</v>
      </c>
      <c r="I303" s="36">
        <v>0</v>
      </c>
      <c r="J303" s="36">
        <v>0</v>
      </c>
      <c r="K303" s="36">
        <v>1</v>
      </c>
      <c r="L303" s="36">
        <v>0</v>
      </c>
      <c r="M303" s="36">
        <v>0</v>
      </c>
      <c r="N303" s="36">
        <v>1</v>
      </c>
      <c r="O303" s="36">
        <v>2</v>
      </c>
      <c r="P303">
        <f>VLOOKUP($A303,'Item Detail'!$A$2:$G$495,7,0)</f>
        <v>1</v>
      </c>
      <c r="Q303" s="39" t="s">
        <v>3648</v>
      </c>
      <c r="R303" s="39" t="s">
        <v>3631</v>
      </c>
      <c r="S303" s="39" t="s">
        <v>3632</v>
      </c>
      <c r="T303" s="39" t="s">
        <v>3633</v>
      </c>
      <c r="U303" s="39" t="s">
        <v>3633</v>
      </c>
      <c r="V303" s="39" t="s">
        <v>3636</v>
      </c>
      <c r="W303" s="39" t="s">
        <v>3636</v>
      </c>
      <c r="X303" s="39" t="s">
        <v>3636</v>
      </c>
      <c r="Y303" s="39" t="s">
        <v>3636</v>
      </c>
      <c r="Z303" s="39" t="s">
        <v>3636</v>
      </c>
      <c r="AA303" t="s">
        <v>3672</v>
      </c>
    </row>
    <row r="304" spans="1:27" x14ac:dyDescent="0.3">
      <c r="A304" s="36" t="s">
        <v>2767</v>
      </c>
      <c r="B304" s="36" t="s">
        <v>3083</v>
      </c>
      <c r="C304" s="36" t="s">
        <v>2768</v>
      </c>
      <c r="D304" s="36" t="s">
        <v>2769</v>
      </c>
      <c r="E304" s="36" t="s">
        <v>1314</v>
      </c>
      <c r="F304" s="36" t="s">
        <v>2770</v>
      </c>
      <c r="G304" s="36" t="s">
        <v>3373</v>
      </c>
      <c r="H304" s="36" t="s">
        <v>3067</v>
      </c>
      <c r="I304" s="36">
        <v>0</v>
      </c>
      <c r="J304" s="36">
        <v>0</v>
      </c>
      <c r="K304" s="36">
        <v>1</v>
      </c>
      <c r="L304" s="36">
        <v>0</v>
      </c>
      <c r="M304" s="36">
        <v>0</v>
      </c>
      <c r="N304" s="36">
        <v>1</v>
      </c>
      <c r="O304" s="36">
        <v>2</v>
      </c>
      <c r="P304">
        <f>VLOOKUP($A304,'Item Detail'!$A$2:$G$495,7,0)</f>
        <v>1</v>
      </c>
      <c r="Q304" s="39" t="s">
        <v>3630</v>
      </c>
      <c r="R304" s="39" t="s">
        <v>3631</v>
      </c>
      <c r="S304" s="39" t="s">
        <v>3632</v>
      </c>
      <c r="T304" s="39" t="s">
        <v>3633</v>
      </c>
      <c r="U304" s="39" t="s">
        <v>3633</v>
      </c>
      <c r="V304" s="39" t="s">
        <v>3634</v>
      </c>
      <c r="W304" s="39" t="s">
        <v>3634</v>
      </c>
      <c r="X304" s="39" t="s">
        <v>3634</v>
      </c>
      <c r="Y304" s="39" t="s">
        <v>3634</v>
      </c>
      <c r="Z304" s="39" t="s">
        <v>3634</v>
      </c>
      <c r="AA304" t="s">
        <v>3666</v>
      </c>
    </row>
    <row r="305" spans="1:27" x14ac:dyDescent="0.3">
      <c r="A305" s="36" t="s">
        <v>2251</v>
      </c>
      <c r="B305" s="36" t="s">
        <v>3093</v>
      </c>
      <c r="C305" s="36" t="s">
        <v>2252</v>
      </c>
      <c r="D305" s="36" t="s">
        <v>2253</v>
      </c>
      <c r="E305" s="36" t="s">
        <v>1403</v>
      </c>
      <c r="F305" s="36" t="s">
        <v>3165</v>
      </c>
      <c r="G305" s="36" t="s">
        <v>3374</v>
      </c>
      <c r="H305" s="36" t="s">
        <v>3067</v>
      </c>
      <c r="I305" s="36">
        <v>1</v>
      </c>
      <c r="J305" s="36">
        <v>0</v>
      </c>
      <c r="K305" s="36">
        <v>0</v>
      </c>
      <c r="L305" s="36">
        <v>0</v>
      </c>
      <c r="M305" s="36">
        <v>0</v>
      </c>
      <c r="N305" s="36">
        <v>1</v>
      </c>
      <c r="O305" s="36">
        <v>2</v>
      </c>
      <c r="P305">
        <f>VLOOKUP($A305,'Item Detail'!$A$2:$G$495,7,0)</f>
        <v>1</v>
      </c>
      <c r="Q305" s="39" t="s">
        <v>3630</v>
      </c>
      <c r="R305" s="39" t="s">
        <v>3631</v>
      </c>
      <c r="S305" s="39" t="s">
        <v>3632</v>
      </c>
      <c r="T305" s="39" t="s">
        <v>3633</v>
      </c>
      <c r="U305" s="39" t="s">
        <v>3637</v>
      </c>
      <c r="V305" s="39" t="s">
        <v>3634</v>
      </c>
      <c r="W305" s="39" t="s">
        <v>3634</v>
      </c>
      <c r="X305" s="39" t="s">
        <v>3634</v>
      </c>
      <c r="Y305" s="39" t="s">
        <v>3634</v>
      </c>
      <c r="Z305" s="39" t="s">
        <v>3634</v>
      </c>
      <c r="AA305" t="s">
        <v>3666</v>
      </c>
    </row>
    <row r="306" spans="1:27" x14ac:dyDescent="0.3">
      <c r="A306" s="36" t="s">
        <v>2286</v>
      </c>
      <c r="B306" s="36" t="s">
        <v>3068</v>
      </c>
      <c r="C306" s="36" t="s">
        <v>2287</v>
      </c>
      <c r="D306" s="36" t="s">
        <v>2288</v>
      </c>
      <c r="E306" s="36" t="s">
        <v>2289</v>
      </c>
      <c r="F306" s="36" t="s">
        <v>370</v>
      </c>
      <c r="G306" s="36" t="s">
        <v>3375</v>
      </c>
      <c r="H306" s="36" t="s">
        <v>3067</v>
      </c>
      <c r="I306" s="36">
        <v>0</v>
      </c>
      <c r="J306" s="36">
        <v>0</v>
      </c>
      <c r="K306" s="36">
        <v>0</v>
      </c>
      <c r="L306" s="36">
        <v>0</v>
      </c>
      <c r="M306" s="36">
        <v>1</v>
      </c>
      <c r="N306" s="36">
        <v>1</v>
      </c>
      <c r="O306" s="36">
        <v>2</v>
      </c>
      <c r="P306">
        <f>VLOOKUP($A306,'Item Detail'!$A$2:$G$495,7,0)</f>
        <v>1</v>
      </c>
      <c r="Q306" s="39" t="s">
        <v>3630</v>
      </c>
      <c r="R306" s="39" t="s">
        <v>3631</v>
      </c>
      <c r="S306" s="39" t="s">
        <v>3632</v>
      </c>
      <c r="T306" s="39" t="s">
        <v>3633</v>
      </c>
      <c r="U306" s="39" t="s">
        <v>3639</v>
      </c>
      <c r="V306" s="39" t="s">
        <v>3634</v>
      </c>
      <c r="W306" s="39" t="s">
        <v>3634</v>
      </c>
      <c r="X306" s="39" t="s">
        <v>3634</v>
      </c>
      <c r="Y306" s="39" t="s">
        <v>3634</v>
      </c>
      <c r="Z306" s="39" t="s">
        <v>3634</v>
      </c>
      <c r="AA306" t="s">
        <v>3666</v>
      </c>
    </row>
    <row r="307" spans="1:27" x14ac:dyDescent="0.3">
      <c r="A307" s="36" t="s">
        <v>482</v>
      </c>
      <c r="B307" s="36" t="s">
        <v>3078</v>
      </c>
      <c r="C307" s="36" t="s">
        <v>2302</v>
      </c>
      <c r="D307" s="36" t="s">
        <v>1293</v>
      </c>
      <c r="E307" s="36" t="s">
        <v>1289</v>
      </c>
      <c r="F307" s="36" t="s">
        <v>485</v>
      </c>
      <c r="G307" s="36" t="s">
        <v>3376</v>
      </c>
      <c r="H307" s="36" t="s">
        <v>3111</v>
      </c>
      <c r="I307" s="36">
        <v>0</v>
      </c>
      <c r="J307" s="36">
        <v>0</v>
      </c>
      <c r="K307" s="36">
        <v>0</v>
      </c>
      <c r="L307" s="36">
        <v>0</v>
      </c>
      <c r="M307" s="36">
        <v>1</v>
      </c>
      <c r="N307" s="36">
        <v>1</v>
      </c>
      <c r="O307" s="36">
        <v>2</v>
      </c>
      <c r="P307">
        <f>VLOOKUP($A307,'Item Detail'!$A$2:$G$495,7,0)</f>
        <v>1</v>
      </c>
      <c r="Q307" s="39" t="s">
        <v>3650</v>
      </c>
      <c r="R307" s="39" t="s">
        <v>3631</v>
      </c>
      <c r="S307" s="39" t="s">
        <v>3651</v>
      </c>
      <c r="T307" s="39" t="s">
        <v>3633</v>
      </c>
      <c r="U307" s="39" t="s">
        <v>3633</v>
      </c>
      <c r="V307" s="39" t="s">
        <v>3636</v>
      </c>
      <c r="W307" s="39" t="s">
        <v>3636</v>
      </c>
      <c r="X307" s="39" t="s">
        <v>3636</v>
      </c>
      <c r="Y307" s="39" t="s">
        <v>3636</v>
      </c>
      <c r="Z307" s="39" t="s">
        <v>3636</v>
      </c>
      <c r="AA307" t="s">
        <v>3669</v>
      </c>
    </row>
    <row r="308" spans="1:27" x14ac:dyDescent="0.3">
      <c r="A308" s="36" t="s">
        <v>711</v>
      </c>
      <c r="B308" s="36" t="s">
        <v>3128</v>
      </c>
      <c r="C308" s="36" t="s">
        <v>2188</v>
      </c>
      <c r="D308" s="36" t="s">
        <v>2189</v>
      </c>
      <c r="E308" s="36" t="s">
        <v>2190</v>
      </c>
      <c r="F308" s="36" t="s">
        <v>3377</v>
      </c>
      <c r="G308" s="36" t="s">
        <v>3378</v>
      </c>
      <c r="H308" s="36" t="s">
        <v>3111</v>
      </c>
      <c r="I308" s="36">
        <v>0</v>
      </c>
      <c r="J308" s="36">
        <v>0</v>
      </c>
      <c r="K308" s="36">
        <v>0</v>
      </c>
      <c r="L308" s="36">
        <v>1</v>
      </c>
      <c r="M308" s="36">
        <v>0</v>
      </c>
      <c r="N308" s="36">
        <v>1</v>
      </c>
      <c r="O308" s="36">
        <v>2</v>
      </c>
      <c r="P308">
        <f>VLOOKUP($A308,'Item Detail'!$A$2:$G$495,7,0)</f>
        <v>1</v>
      </c>
      <c r="Q308" s="39" t="s">
        <v>3650</v>
      </c>
      <c r="R308" s="39" t="s">
        <v>3631</v>
      </c>
      <c r="S308" s="39" t="s">
        <v>3651</v>
      </c>
      <c r="T308" s="39" t="s">
        <v>3633</v>
      </c>
      <c r="U308" s="39" t="s">
        <v>3637</v>
      </c>
      <c r="V308" s="39" t="s">
        <v>3636</v>
      </c>
      <c r="W308" s="39" t="s">
        <v>3636</v>
      </c>
      <c r="X308" s="39" t="s">
        <v>3636</v>
      </c>
      <c r="Y308" s="39" t="s">
        <v>3636</v>
      </c>
      <c r="Z308" s="39" t="s">
        <v>3636</v>
      </c>
      <c r="AA308" t="s">
        <v>3669</v>
      </c>
    </row>
    <row r="309" spans="1:27" x14ac:dyDescent="0.3">
      <c r="A309" s="36" t="s">
        <v>742</v>
      </c>
      <c r="B309" s="36" t="s">
        <v>3102</v>
      </c>
      <c r="C309" s="36" t="s">
        <v>2974</v>
      </c>
      <c r="D309" s="36" t="s">
        <v>1293</v>
      </c>
      <c r="E309" s="36" t="s">
        <v>1664</v>
      </c>
      <c r="F309" s="36" t="s">
        <v>744</v>
      </c>
      <c r="G309" s="36" t="s">
        <v>3379</v>
      </c>
      <c r="H309" s="36" t="s">
        <v>3070</v>
      </c>
      <c r="I309" s="36">
        <v>0</v>
      </c>
      <c r="J309" s="36">
        <v>0</v>
      </c>
      <c r="K309" s="36">
        <v>0</v>
      </c>
      <c r="L309" s="36">
        <v>0</v>
      </c>
      <c r="M309" s="36">
        <v>1</v>
      </c>
      <c r="N309" s="36">
        <v>1</v>
      </c>
      <c r="O309" s="36">
        <v>2</v>
      </c>
      <c r="P309">
        <f>VLOOKUP($A309,'Item Detail'!$A$2:$G$495,7,0)</f>
        <v>1</v>
      </c>
      <c r="Q309" s="39" t="s">
        <v>3647</v>
      </c>
      <c r="R309" s="39" t="s">
        <v>3631</v>
      </c>
      <c r="S309" s="39" t="s">
        <v>718</v>
      </c>
      <c r="T309" s="39" t="s">
        <v>3633</v>
      </c>
      <c r="U309" s="39" t="s">
        <v>3633</v>
      </c>
      <c r="V309" s="39" t="s">
        <v>3636</v>
      </c>
      <c r="W309" s="39" t="s">
        <v>3636</v>
      </c>
      <c r="X309" s="39" t="s">
        <v>3636</v>
      </c>
      <c r="Y309" s="39" t="s">
        <v>3636</v>
      </c>
      <c r="Z309" s="39" t="s">
        <v>3636</v>
      </c>
      <c r="AA309" t="s">
        <v>3669</v>
      </c>
    </row>
    <row r="310" spans="1:27" x14ac:dyDescent="0.3">
      <c r="A310" s="36" t="s">
        <v>1209</v>
      </c>
      <c r="B310" s="36" t="s">
        <v>3102</v>
      </c>
      <c r="C310" s="36" t="s">
        <v>1210</v>
      </c>
      <c r="D310" s="36" t="s">
        <v>1929</v>
      </c>
      <c r="E310" s="36" t="s">
        <v>1403</v>
      </c>
      <c r="F310" s="36" t="s">
        <v>744</v>
      </c>
      <c r="G310" s="36" t="s">
        <v>3380</v>
      </c>
      <c r="H310" s="36" t="s">
        <v>3070</v>
      </c>
      <c r="I310" s="36">
        <v>0</v>
      </c>
      <c r="J310" s="36">
        <v>1</v>
      </c>
      <c r="K310" s="36">
        <v>0</v>
      </c>
      <c r="L310" s="36">
        <v>0</v>
      </c>
      <c r="M310" s="36">
        <v>0</v>
      </c>
      <c r="N310" s="36">
        <v>1</v>
      </c>
      <c r="O310" s="36">
        <v>2</v>
      </c>
      <c r="P310">
        <f>VLOOKUP($A310,'Item Detail'!$A$2:$G$495,7,0)</f>
        <v>1</v>
      </c>
      <c r="Q310" s="39" t="s">
        <v>3647</v>
      </c>
      <c r="R310" s="39" t="s">
        <v>3631</v>
      </c>
      <c r="S310" s="39" t="s">
        <v>718</v>
      </c>
      <c r="T310" s="39" t="s">
        <v>3633</v>
      </c>
      <c r="U310" s="39" t="s">
        <v>3633</v>
      </c>
      <c r="V310" s="39" t="s">
        <v>3636</v>
      </c>
      <c r="W310" s="39" t="s">
        <v>3636</v>
      </c>
      <c r="X310" s="39" t="s">
        <v>3636</v>
      </c>
      <c r="Y310" s="39" t="s">
        <v>3636</v>
      </c>
      <c r="Z310" s="39" t="s">
        <v>3636</v>
      </c>
      <c r="AA310" t="s">
        <v>3669</v>
      </c>
    </row>
    <row r="311" spans="1:27" x14ac:dyDescent="0.3">
      <c r="A311" s="36" t="s">
        <v>698</v>
      </c>
      <c r="B311" s="36" t="s">
        <v>3071</v>
      </c>
      <c r="C311" s="36" t="s">
        <v>2892</v>
      </c>
      <c r="D311" s="36" t="s">
        <v>2893</v>
      </c>
      <c r="E311" s="36" t="s">
        <v>1403</v>
      </c>
      <c r="F311" s="36" t="s">
        <v>3116</v>
      </c>
      <c r="G311" s="36" t="s">
        <v>3381</v>
      </c>
      <c r="H311" s="36" t="s">
        <v>3111</v>
      </c>
      <c r="I311" s="36">
        <v>0</v>
      </c>
      <c r="J311" s="36">
        <v>0</v>
      </c>
      <c r="K311" s="36">
        <v>1</v>
      </c>
      <c r="L311" s="36">
        <v>0</v>
      </c>
      <c r="M311" s="36">
        <v>0</v>
      </c>
      <c r="N311" s="36">
        <v>1</v>
      </c>
      <c r="O311" s="36">
        <v>2</v>
      </c>
      <c r="P311">
        <f>VLOOKUP($A311,'Item Detail'!$A$2:$G$495,7,0)</f>
        <v>1</v>
      </c>
      <c r="Q311" s="39" t="s">
        <v>3650</v>
      </c>
      <c r="R311" s="39" t="s">
        <v>3631</v>
      </c>
      <c r="S311" s="39" t="s">
        <v>3651</v>
      </c>
      <c r="T311" s="39" t="s">
        <v>3633</v>
      </c>
      <c r="U311" s="39" t="s">
        <v>3633</v>
      </c>
      <c r="V311" s="39" t="s">
        <v>3636</v>
      </c>
      <c r="W311" s="39" t="s">
        <v>3636</v>
      </c>
      <c r="X311" s="39" t="s">
        <v>3636</v>
      </c>
      <c r="Y311" s="39" t="s">
        <v>3636</v>
      </c>
      <c r="Z311" s="39" t="s">
        <v>3636</v>
      </c>
      <c r="AA311" t="s">
        <v>3669</v>
      </c>
    </row>
    <row r="312" spans="1:27" x14ac:dyDescent="0.3">
      <c r="A312" s="36" t="s">
        <v>1897</v>
      </c>
      <c r="B312" s="36" t="s">
        <v>3093</v>
      </c>
      <c r="C312" s="36" t="s">
        <v>1898</v>
      </c>
      <c r="D312" s="36" t="s">
        <v>1899</v>
      </c>
      <c r="E312" s="36" t="s">
        <v>1530</v>
      </c>
      <c r="F312" s="36" t="s">
        <v>1247</v>
      </c>
      <c r="G312" s="36" t="s">
        <v>3382</v>
      </c>
      <c r="H312" s="36" t="s">
        <v>3067</v>
      </c>
      <c r="I312" s="36">
        <v>0</v>
      </c>
      <c r="J312" s="36">
        <v>0</v>
      </c>
      <c r="K312" s="36">
        <v>1</v>
      </c>
      <c r="L312" s="36">
        <v>0</v>
      </c>
      <c r="M312" s="36">
        <v>0</v>
      </c>
      <c r="N312" s="36">
        <v>1</v>
      </c>
      <c r="O312" s="36">
        <v>2</v>
      </c>
      <c r="P312">
        <f>VLOOKUP($A312,'Item Detail'!$A$2:$G$495,7,0)</f>
        <v>1</v>
      </c>
      <c r="Q312" s="39" t="s">
        <v>3630</v>
      </c>
      <c r="R312" s="39" t="s">
        <v>3631</v>
      </c>
      <c r="S312" s="39" t="s">
        <v>3632</v>
      </c>
      <c r="T312" s="39" t="s">
        <v>3633</v>
      </c>
      <c r="U312" s="39" t="s">
        <v>3633</v>
      </c>
      <c r="V312" s="39" t="s">
        <v>3634</v>
      </c>
      <c r="W312" s="39" t="s">
        <v>3634</v>
      </c>
      <c r="X312" s="39" t="s">
        <v>3634</v>
      </c>
      <c r="Y312" s="39" t="s">
        <v>3634</v>
      </c>
      <c r="Z312" s="39" t="s">
        <v>3634</v>
      </c>
      <c r="AA312" t="s">
        <v>3666</v>
      </c>
    </row>
    <row r="313" spans="1:27" x14ac:dyDescent="0.3">
      <c r="A313" s="36" t="s">
        <v>2687</v>
      </c>
      <c r="B313" s="36" t="s">
        <v>3109</v>
      </c>
      <c r="C313" s="36" t="s">
        <v>2396</v>
      </c>
      <c r="D313" s="36" t="s">
        <v>2688</v>
      </c>
      <c r="E313" s="36" t="s">
        <v>1321</v>
      </c>
      <c r="F313" s="36" t="s">
        <v>519</v>
      </c>
      <c r="G313" s="36" t="s">
        <v>3383</v>
      </c>
      <c r="H313" s="36" t="s">
        <v>3066</v>
      </c>
      <c r="I313" s="36">
        <v>0</v>
      </c>
      <c r="J313" s="36">
        <v>0</v>
      </c>
      <c r="K313" s="36">
        <v>0</v>
      </c>
      <c r="L313" s="36">
        <v>1</v>
      </c>
      <c r="M313" s="36">
        <v>0</v>
      </c>
      <c r="N313" s="36">
        <v>1</v>
      </c>
      <c r="O313" s="36">
        <v>2</v>
      </c>
      <c r="P313">
        <f>VLOOKUP($A313,'Item Detail'!$A$2:$G$495,7,0)</f>
        <v>1</v>
      </c>
      <c r="Q313" s="39" t="s">
        <v>3630</v>
      </c>
      <c r="R313" s="39" t="s">
        <v>3631</v>
      </c>
      <c r="S313" s="39" t="s">
        <v>3632</v>
      </c>
      <c r="T313" s="39" t="s">
        <v>3633</v>
      </c>
      <c r="U313" s="39" t="s">
        <v>3633</v>
      </c>
      <c r="V313" s="39" t="s">
        <v>3634</v>
      </c>
      <c r="W313" s="39" t="s">
        <v>3634</v>
      </c>
      <c r="X313" s="39" t="s">
        <v>3636</v>
      </c>
      <c r="Y313" s="39" t="s">
        <v>3634</v>
      </c>
      <c r="Z313" s="39" t="s">
        <v>3636</v>
      </c>
      <c r="AA313" t="s">
        <v>3666</v>
      </c>
    </row>
    <row r="314" spans="1:27" x14ac:dyDescent="0.3">
      <c r="A314" s="36" t="s">
        <v>2661</v>
      </c>
      <c r="B314" s="36" t="s">
        <v>3109</v>
      </c>
      <c r="C314" s="36" t="s">
        <v>2396</v>
      </c>
      <c r="D314" s="36" t="s">
        <v>2662</v>
      </c>
      <c r="E314" s="36" t="s">
        <v>1321</v>
      </c>
      <c r="F314" s="36" t="s">
        <v>519</v>
      </c>
      <c r="G314" s="36" t="s">
        <v>3384</v>
      </c>
      <c r="H314" s="36" t="s">
        <v>3075</v>
      </c>
      <c r="I314" s="36">
        <v>0</v>
      </c>
      <c r="J314" s="36">
        <v>0</v>
      </c>
      <c r="K314" s="36">
        <v>0</v>
      </c>
      <c r="L314" s="36">
        <v>1</v>
      </c>
      <c r="M314" s="36">
        <v>0</v>
      </c>
      <c r="N314" s="36">
        <v>1</v>
      </c>
      <c r="O314" s="36">
        <v>2</v>
      </c>
      <c r="P314">
        <f>VLOOKUP($A314,'Item Detail'!$A$2:$G$495,7,0)</f>
        <v>1</v>
      </c>
      <c r="Q314" s="39" t="s">
        <v>3630</v>
      </c>
      <c r="R314" s="39" t="s">
        <v>3631</v>
      </c>
      <c r="S314" s="39" t="s">
        <v>3632</v>
      </c>
      <c r="T314" s="39" t="s">
        <v>3633</v>
      </c>
      <c r="U314" s="39" t="s">
        <v>3633</v>
      </c>
      <c r="V314" s="39" t="s">
        <v>3634</v>
      </c>
      <c r="W314" s="39" t="s">
        <v>3634</v>
      </c>
      <c r="X314" s="39" t="s">
        <v>3636</v>
      </c>
      <c r="Y314" s="39" t="s">
        <v>3636</v>
      </c>
      <c r="Z314" s="39" t="s">
        <v>3636</v>
      </c>
      <c r="AA314" t="s">
        <v>3665</v>
      </c>
    </row>
    <row r="315" spans="1:27" x14ac:dyDescent="0.3">
      <c r="A315" s="36" t="s">
        <v>2679</v>
      </c>
      <c r="B315" s="36" t="s">
        <v>3119</v>
      </c>
      <c r="C315" s="36" t="s">
        <v>2680</v>
      </c>
      <c r="D315" s="36" t="s">
        <v>1293</v>
      </c>
      <c r="E315" s="36" t="s">
        <v>2681</v>
      </c>
      <c r="F315" s="36" t="s">
        <v>3168</v>
      </c>
      <c r="G315" s="36" t="s">
        <v>3385</v>
      </c>
      <c r="H315" s="36" t="s">
        <v>3067</v>
      </c>
      <c r="I315" s="36">
        <v>1</v>
      </c>
      <c r="J315" s="36">
        <v>0</v>
      </c>
      <c r="K315" s="36">
        <v>0</v>
      </c>
      <c r="L315" s="36">
        <v>0</v>
      </c>
      <c r="M315" s="36">
        <v>0</v>
      </c>
      <c r="N315" s="36">
        <v>1</v>
      </c>
      <c r="O315" s="36">
        <v>2</v>
      </c>
      <c r="P315">
        <f>VLOOKUP($A315,'Item Detail'!$A$2:$G$495,7,0)</f>
        <v>1</v>
      </c>
      <c r="Q315" s="39" t="s">
        <v>3630</v>
      </c>
      <c r="R315" s="39" t="s">
        <v>3631</v>
      </c>
      <c r="S315" s="39" t="s">
        <v>3632</v>
      </c>
      <c r="T315" s="39" t="s">
        <v>3633</v>
      </c>
      <c r="U315" s="39" t="s">
        <v>3637</v>
      </c>
      <c r="V315" s="39" t="s">
        <v>3634</v>
      </c>
      <c r="W315" s="39" t="s">
        <v>3634</v>
      </c>
      <c r="X315" s="39" t="s">
        <v>3634</v>
      </c>
      <c r="Y315" s="39" t="s">
        <v>3634</v>
      </c>
      <c r="Z315" s="39" t="s">
        <v>3634</v>
      </c>
      <c r="AA315" t="s">
        <v>3666</v>
      </c>
    </row>
    <row r="316" spans="1:27" x14ac:dyDescent="0.3">
      <c r="A316" s="36" t="s">
        <v>1990</v>
      </c>
      <c r="B316" s="36" t="s">
        <v>3119</v>
      </c>
      <c r="C316" s="36" t="s">
        <v>1991</v>
      </c>
      <c r="D316" s="36" t="s">
        <v>1293</v>
      </c>
      <c r="E316" s="36" t="s">
        <v>1992</v>
      </c>
      <c r="F316" s="36" t="s">
        <v>3168</v>
      </c>
      <c r="G316" s="36" t="s">
        <v>3386</v>
      </c>
      <c r="H316" s="36" t="s">
        <v>3067</v>
      </c>
      <c r="I316" s="36">
        <v>1</v>
      </c>
      <c r="J316" s="36">
        <v>0</v>
      </c>
      <c r="K316" s="36">
        <v>0</v>
      </c>
      <c r="L316" s="36">
        <v>0</v>
      </c>
      <c r="M316" s="36">
        <v>0</v>
      </c>
      <c r="N316" s="36">
        <v>1</v>
      </c>
      <c r="O316" s="36">
        <v>2</v>
      </c>
      <c r="P316">
        <f>VLOOKUP($A316,'Item Detail'!$A$2:$G$495,7,0)</f>
        <v>1</v>
      </c>
      <c r="Q316" s="39" t="s">
        <v>3630</v>
      </c>
      <c r="R316" s="39" t="s">
        <v>3631</v>
      </c>
      <c r="S316" s="39" t="s">
        <v>3632</v>
      </c>
      <c r="T316" s="39" t="s">
        <v>3633</v>
      </c>
      <c r="U316" s="39" t="s">
        <v>3637</v>
      </c>
      <c r="V316" s="39" t="s">
        <v>3634</v>
      </c>
      <c r="W316" s="39" t="s">
        <v>3634</v>
      </c>
      <c r="X316" s="39" t="s">
        <v>3634</v>
      </c>
      <c r="Y316" s="39" t="s">
        <v>3634</v>
      </c>
      <c r="Z316" s="39" t="s">
        <v>3634</v>
      </c>
      <c r="AA316" t="s">
        <v>3666</v>
      </c>
    </row>
    <row r="317" spans="1:27" x14ac:dyDescent="0.3">
      <c r="A317" s="36" t="s">
        <v>2179</v>
      </c>
      <c r="B317" s="36" t="s">
        <v>3064</v>
      </c>
      <c r="C317" s="36" t="s">
        <v>2180</v>
      </c>
      <c r="D317" s="36" t="s">
        <v>2075</v>
      </c>
      <c r="E317" s="36" t="s">
        <v>1299</v>
      </c>
      <c r="F317" s="36" t="s">
        <v>1290</v>
      </c>
      <c r="G317" s="36" t="s">
        <v>3387</v>
      </c>
      <c r="H317" s="36" t="s">
        <v>3075</v>
      </c>
      <c r="I317" s="36">
        <v>0</v>
      </c>
      <c r="J317" s="36">
        <v>0</v>
      </c>
      <c r="K317" s="36">
        <v>0</v>
      </c>
      <c r="L317" s="36">
        <v>0</v>
      </c>
      <c r="M317" s="36">
        <v>1</v>
      </c>
      <c r="N317" s="36">
        <v>1</v>
      </c>
      <c r="O317" s="36">
        <v>2</v>
      </c>
      <c r="P317">
        <f>VLOOKUP($A317,'Item Detail'!$A$2:$G$495,7,0)</f>
        <v>1</v>
      </c>
      <c r="Q317" s="39" t="s">
        <v>3630</v>
      </c>
      <c r="R317" s="39" t="s">
        <v>3631</v>
      </c>
      <c r="S317" s="39" t="s">
        <v>3632</v>
      </c>
      <c r="T317" s="39" t="s">
        <v>3633</v>
      </c>
      <c r="U317" s="39" t="s">
        <v>3633</v>
      </c>
      <c r="V317" s="39" t="s">
        <v>3634</v>
      </c>
      <c r="W317" s="39" t="s">
        <v>3634</v>
      </c>
      <c r="X317" s="39" t="s">
        <v>3636</v>
      </c>
      <c r="Y317" s="39" t="s">
        <v>3636</v>
      </c>
      <c r="Z317" s="39" t="s">
        <v>3636</v>
      </c>
      <c r="AA317" t="s">
        <v>3665</v>
      </c>
    </row>
    <row r="318" spans="1:27" x14ac:dyDescent="0.3">
      <c r="A318" s="36" t="s">
        <v>2675</v>
      </c>
      <c r="B318" s="36" t="s">
        <v>3090</v>
      </c>
      <c r="C318" s="36" t="s">
        <v>2676</v>
      </c>
      <c r="D318" s="36" t="s">
        <v>2677</v>
      </c>
      <c r="E318" s="36" t="s">
        <v>1403</v>
      </c>
      <c r="F318" s="36" t="s">
        <v>906</v>
      </c>
      <c r="G318" s="36" t="s">
        <v>3388</v>
      </c>
      <c r="H318" s="36" t="s">
        <v>3075</v>
      </c>
      <c r="I318" s="36">
        <v>0</v>
      </c>
      <c r="J318" s="36">
        <v>0</v>
      </c>
      <c r="K318" s="36">
        <v>0</v>
      </c>
      <c r="L318" s="36">
        <v>1</v>
      </c>
      <c r="M318" s="36">
        <v>0</v>
      </c>
      <c r="N318" s="36">
        <v>1</v>
      </c>
      <c r="O318" s="36">
        <v>2</v>
      </c>
      <c r="P318">
        <f>VLOOKUP($A318,'Item Detail'!$A$2:$G$495,7,0)</f>
        <v>1</v>
      </c>
      <c r="Q318" s="39" t="s">
        <v>3630</v>
      </c>
      <c r="R318" s="39" t="s">
        <v>3631</v>
      </c>
      <c r="S318" s="39" t="s">
        <v>3632</v>
      </c>
      <c r="T318" s="39" t="s">
        <v>3633</v>
      </c>
      <c r="U318" s="39" t="s">
        <v>3633</v>
      </c>
      <c r="V318" s="39" t="s">
        <v>3634</v>
      </c>
      <c r="W318" s="39" t="s">
        <v>3634</v>
      </c>
      <c r="X318" s="39" t="s">
        <v>3634</v>
      </c>
      <c r="Y318" s="39" t="s">
        <v>3636</v>
      </c>
      <c r="Z318" s="39" t="s">
        <v>3634</v>
      </c>
      <c r="AA318" t="s">
        <v>3665</v>
      </c>
    </row>
    <row r="319" spans="1:27" x14ac:dyDescent="0.3">
      <c r="A319" s="36" t="s">
        <v>904</v>
      </c>
      <c r="B319" s="36" t="s">
        <v>3090</v>
      </c>
      <c r="C319" s="36" t="s">
        <v>2229</v>
      </c>
      <c r="D319" s="36" t="s">
        <v>1293</v>
      </c>
      <c r="E319" s="36" t="s">
        <v>1403</v>
      </c>
      <c r="F319" s="36" t="s">
        <v>906</v>
      </c>
      <c r="G319" s="36" t="s">
        <v>3389</v>
      </c>
      <c r="H319" s="36" t="s">
        <v>3070</v>
      </c>
      <c r="I319" s="36">
        <v>0</v>
      </c>
      <c r="J319" s="36">
        <v>0</v>
      </c>
      <c r="K319" s="36">
        <v>0</v>
      </c>
      <c r="L319" s="36">
        <v>0</v>
      </c>
      <c r="M319" s="36">
        <v>1</v>
      </c>
      <c r="N319" s="36">
        <v>1</v>
      </c>
      <c r="O319" s="36">
        <v>2</v>
      </c>
      <c r="P319">
        <f>VLOOKUP($A319,'Item Detail'!$A$2:$G$495,7,0)</f>
        <v>1</v>
      </c>
      <c r="Q319" s="39" t="s">
        <v>3635</v>
      </c>
      <c r="R319" s="39" t="s">
        <v>3631</v>
      </c>
      <c r="S319" s="39" t="s">
        <v>3632</v>
      </c>
      <c r="T319" s="39" t="s">
        <v>3633</v>
      </c>
      <c r="U319" s="39" t="s">
        <v>3633</v>
      </c>
      <c r="V319" s="39" t="s">
        <v>3636</v>
      </c>
      <c r="W319" s="39" t="s">
        <v>3636</v>
      </c>
      <c r="X319" s="39" t="s">
        <v>3636</v>
      </c>
      <c r="Y319" s="39" t="s">
        <v>3636</v>
      </c>
      <c r="Z319" s="39" t="s">
        <v>3634</v>
      </c>
      <c r="AA319" t="s">
        <v>3668</v>
      </c>
    </row>
    <row r="320" spans="1:27" x14ac:dyDescent="0.3">
      <c r="A320" s="36" t="s">
        <v>2182</v>
      </c>
      <c r="B320" s="36" t="s">
        <v>3090</v>
      </c>
      <c r="C320" s="36" t="s">
        <v>2183</v>
      </c>
      <c r="D320" s="36" t="s">
        <v>1293</v>
      </c>
      <c r="E320" s="36" t="s">
        <v>1325</v>
      </c>
      <c r="F320" s="36" t="s">
        <v>906</v>
      </c>
      <c r="G320" s="36" t="s">
        <v>3390</v>
      </c>
      <c r="H320" s="36" t="s">
        <v>3067</v>
      </c>
      <c r="I320" s="36">
        <v>0</v>
      </c>
      <c r="J320" s="36">
        <v>0</v>
      </c>
      <c r="K320" s="36">
        <v>0</v>
      </c>
      <c r="L320" s="36">
        <v>0</v>
      </c>
      <c r="M320" s="36">
        <v>1</v>
      </c>
      <c r="N320" s="36">
        <v>1</v>
      </c>
      <c r="O320" s="36">
        <v>2</v>
      </c>
      <c r="P320">
        <f>VLOOKUP($A320,'Item Detail'!$A$2:$G$495,7,0)</f>
        <v>1</v>
      </c>
      <c r="Q320" s="39" t="s">
        <v>3630</v>
      </c>
      <c r="R320" s="39" t="s">
        <v>3631</v>
      </c>
      <c r="S320" s="39" t="s">
        <v>3632</v>
      </c>
      <c r="T320" s="39" t="s">
        <v>3633</v>
      </c>
      <c r="U320" s="39" t="s">
        <v>3633</v>
      </c>
      <c r="V320" s="39" t="s">
        <v>3634</v>
      </c>
      <c r="W320" s="39" t="s">
        <v>3636</v>
      </c>
      <c r="X320" s="39" t="s">
        <v>3634</v>
      </c>
      <c r="Y320" s="39" t="s">
        <v>3634</v>
      </c>
      <c r="Z320" s="39" t="s">
        <v>3634</v>
      </c>
      <c r="AA320" t="s">
        <v>3666</v>
      </c>
    </row>
    <row r="321" spans="1:27" x14ac:dyDescent="0.3">
      <c r="A321" s="36" t="s">
        <v>2552</v>
      </c>
      <c r="B321" s="36" t="s">
        <v>3090</v>
      </c>
      <c r="C321" s="36" t="s">
        <v>2553</v>
      </c>
      <c r="D321" s="36" t="s">
        <v>1293</v>
      </c>
      <c r="E321" s="36" t="s">
        <v>1403</v>
      </c>
      <c r="F321" s="36" t="s">
        <v>906</v>
      </c>
      <c r="G321" s="36" t="s">
        <v>3391</v>
      </c>
      <c r="H321" s="36" t="s">
        <v>3075</v>
      </c>
      <c r="I321" s="36">
        <v>0</v>
      </c>
      <c r="J321" s="36">
        <v>0</v>
      </c>
      <c r="K321" s="36">
        <v>0</v>
      </c>
      <c r="L321" s="36">
        <v>0</v>
      </c>
      <c r="M321" s="36">
        <v>1</v>
      </c>
      <c r="N321" s="36">
        <v>1</v>
      </c>
      <c r="O321" s="36">
        <v>2</v>
      </c>
      <c r="P321">
        <f>VLOOKUP($A321,'Item Detail'!$A$2:$G$495,7,0)</f>
        <v>1</v>
      </c>
      <c r="Q321" s="39" t="s">
        <v>3630</v>
      </c>
      <c r="R321" s="39" t="s">
        <v>3631</v>
      </c>
      <c r="S321" s="39" t="s">
        <v>3632</v>
      </c>
      <c r="T321" s="39" t="s">
        <v>3633</v>
      </c>
      <c r="U321" s="39" t="s">
        <v>3633</v>
      </c>
      <c r="V321" s="39" t="s">
        <v>3634</v>
      </c>
      <c r="W321" s="39" t="s">
        <v>3634</v>
      </c>
      <c r="X321" s="39" t="s">
        <v>3634</v>
      </c>
      <c r="Y321" s="39" t="s">
        <v>3634</v>
      </c>
      <c r="Z321" s="39" t="s">
        <v>3636</v>
      </c>
      <c r="AA321" t="s">
        <v>3665</v>
      </c>
    </row>
    <row r="322" spans="1:27" x14ac:dyDescent="0.3">
      <c r="A322" s="36" t="s">
        <v>469</v>
      </c>
      <c r="B322" s="36" t="s">
        <v>3260</v>
      </c>
      <c r="C322" s="36" t="s">
        <v>2458</v>
      </c>
      <c r="D322" s="36" t="s">
        <v>2459</v>
      </c>
      <c r="E322" s="36" t="s">
        <v>2030</v>
      </c>
      <c r="F322" s="36" t="s">
        <v>471</v>
      </c>
      <c r="G322" s="36" t="s">
        <v>3392</v>
      </c>
      <c r="H322" s="36" t="s">
        <v>3111</v>
      </c>
      <c r="I322" s="36">
        <v>0</v>
      </c>
      <c r="J322" s="36">
        <v>0</v>
      </c>
      <c r="K322" s="36">
        <v>0</v>
      </c>
      <c r="L322" s="36">
        <v>1</v>
      </c>
      <c r="M322" s="36">
        <v>0</v>
      </c>
      <c r="N322" s="36">
        <v>1</v>
      </c>
      <c r="O322" s="36">
        <v>2</v>
      </c>
      <c r="P322">
        <f>VLOOKUP($A322,'Item Detail'!$A$2:$G$495,7,0)</f>
        <v>1</v>
      </c>
      <c r="Q322" s="39" t="s">
        <v>3650</v>
      </c>
      <c r="R322" s="39" t="s">
        <v>3631</v>
      </c>
      <c r="S322" s="39" t="s">
        <v>3651</v>
      </c>
      <c r="T322" s="39" t="s">
        <v>3633</v>
      </c>
      <c r="U322" s="39" t="s">
        <v>3633</v>
      </c>
      <c r="V322" s="39" t="s">
        <v>3636</v>
      </c>
      <c r="W322" s="39" t="s">
        <v>3636</v>
      </c>
      <c r="X322" s="39" t="s">
        <v>3636</v>
      </c>
      <c r="Y322" s="39" t="s">
        <v>3636</v>
      </c>
      <c r="Z322" s="39" t="s">
        <v>3636</v>
      </c>
      <c r="AA322" t="s">
        <v>3669</v>
      </c>
    </row>
    <row r="323" spans="1:27" x14ac:dyDescent="0.3">
      <c r="A323" s="36" t="s">
        <v>1235</v>
      </c>
      <c r="B323" s="36" t="s">
        <v>3206</v>
      </c>
      <c r="C323" s="36" t="s">
        <v>2706</v>
      </c>
      <c r="D323" s="36" t="s">
        <v>2707</v>
      </c>
      <c r="E323" s="36" t="s">
        <v>1447</v>
      </c>
      <c r="F323" s="36" t="s">
        <v>1237</v>
      </c>
      <c r="G323" s="36" t="s">
        <v>3393</v>
      </c>
      <c r="H323" s="36" t="s">
        <v>3070</v>
      </c>
      <c r="I323" s="36">
        <v>0</v>
      </c>
      <c r="J323" s="36">
        <v>0</v>
      </c>
      <c r="K323" s="36">
        <v>0</v>
      </c>
      <c r="L323" s="36">
        <v>0</v>
      </c>
      <c r="M323" s="36">
        <v>1</v>
      </c>
      <c r="N323" s="36">
        <v>1</v>
      </c>
      <c r="O323" s="36">
        <v>2</v>
      </c>
      <c r="P323">
        <f>VLOOKUP($A323,'Item Detail'!$A$2:$G$495,7,0)</f>
        <v>1</v>
      </c>
      <c r="Q323" s="39" t="s">
        <v>3647</v>
      </c>
      <c r="R323" s="39" t="s">
        <v>3631</v>
      </c>
      <c r="S323" s="39" t="s">
        <v>718</v>
      </c>
      <c r="T323" s="39" t="s">
        <v>3633</v>
      </c>
      <c r="U323" s="39" t="s">
        <v>3633</v>
      </c>
      <c r="V323" s="39" t="s">
        <v>3636</v>
      </c>
      <c r="W323" s="39" t="s">
        <v>3636</v>
      </c>
      <c r="X323" s="39" t="s">
        <v>3636</v>
      </c>
      <c r="Y323" s="39" t="s">
        <v>3636</v>
      </c>
      <c r="Z323" s="39" t="s">
        <v>3636</v>
      </c>
      <c r="AA323" t="s">
        <v>3669</v>
      </c>
    </row>
    <row r="324" spans="1:27" x14ac:dyDescent="0.3">
      <c r="A324" s="36" t="s">
        <v>2112</v>
      </c>
      <c r="B324" s="36" t="s">
        <v>3083</v>
      </c>
      <c r="C324" s="36" t="s">
        <v>2113</v>
      </c>
      <c r="D324" s="36" t="s">
        <v>2114</v>
      </c>
      <c r="E324" s="36" t="s">
        <v>2115</v>
      </c>
      <c r="F324" s="36" t="s">
        <v>729</v>
      </c>
      <c r="G324" s="36" t="s">
        <v>3394</v>
      </c>
      <c r="H324" s="36" t="s">
        <v>3067</v>
      </c>
      <c r="I324" s="36">
        <v>0</v>
      </c>
      <c r="J324" s="36">
        <v>0</v>
      </c>
      <c r="K324" s="36">
        <v>0</v>
      </c>
      <c r="L324" s="36">
        <v>0</v>
      </c>
      <c r="M324" s="36">
        <v>1</v>
      </c>
      <c r="N324" s="36">
        <v>1</v>
      </c>
      <c r="O324" s="36">
        <v>2</v>
      </c>
      <c r="P324">
        <f>VLOOKUP($A324,'Item Detail'!$A$2:$G$495,7,0)</f>
        <v>1</v>
      </c>
      <c r="Q324" s="39" t="s">
        <v>3630</v>
      </c>
      <c r="R324" s="39" t="s">
        <v>3631</v>
      </c>
      <c r="S324" s="39" t="s">
        <v>3632</v>
      </c>
      <c r="T324" s="39" t="s">
        <v>3633</v>
      </c>
      <c r="U324" s="39" t="s">
        <v>3639</v>
      </c>
      <c r="V324" s="39" t="s">
        <v>3634</v>
      </c>
      <c r="W324" s="39" t="s">
        <v>3634</v>
      </c>
      <c r="X324" s="39" t="s">
        <v>3634</v>
      </c>
      <c r="Y324" s="39" t="s">
        <v>3634</v>
      </c>
      <c r="Z324" s="39" t="s">
        <v>3634</v>
      </c>
      <c r="AA324" t="s">
        <v>3666</v>
      </c>
    </row>
    <row r="325" spans="1:27" x14ac:dyDescent="0.3">
      <c r="A325" s="36" t="s">
        <v>2461</v>
      </c>
      <c r="B325" s="36" t="s">
        <v>3071</v>
      </c>
      <c r="C325" s="36" t="s">
        <v>2462</v>
      </c>
      <c r="D325" s="36" t="s">
        <v>2463</v>
      </c>
      <c r="E325" s="36" t="s">
        <v>1299</v>
      </c>
      <c r="F325" s="36" t="s">
        <v>1464</v>
      </c>
      <c r="G325" s="36" t="s">
        <v>3395</v>
      </c>
      <c r="H325" s="36" t="s">
        <v>3075</v>
      </c>
      <c r="I325" s="36">
        <v>0</v>
      </c>
      <c r="J325" s="36">
        <v>0</v>
      </c>
      <c r="K325" s="36">
        <v>0</v>
      </c>
      <c r="L325" s="36">
        <v>0</v>
      </c>
      <c r="M325" s="36">
        <v>1</v>
      </c>
      <c r="N325" s="36">
        <v>1</v>
      </c>
      <c r="O325" s="36">
        <v>2</v>
      </c>
      <c r="P325">
        <f>VLOOKUP($A325,'Item Detail'!$A$2:$G$495,7,0)</f>
        <v>1</v>
      </c>
      <c r="Q325" s="39" t="s">
        <v>3630</v>
      </c>
      <c r="R325" s="39" t="s">
        <v>3631</v>
      </c>
      <c r="S325" s="39" t="s">
        <v>3632</v>
      </c>
      <c r="T325" s="39" t="s">
        <v>3633</v>
      </c>
      <c r="U325" s="39" t="s">
        <v>3637</v>
      </c>
      <c r="V325" s="39" t="s">
        <v>3634</v>
      </c>
      <c r="W325" s="39" t="s">
        <v>3636</v>
      </c>
      <c r="X325" s="39" t="s">
        <v>3636</v>
      </c>
      <c r="Y325" s="39" t="s">
        <v>3636</v>
      </c>
      <c r="Z325" s="39" t="s">
        <v>3636</v>
      </c>
      <c r="AA325" t="s">
        <v>3665</v>
      </c>
    </row>
    <row r="326" spans="1:27" x14ac:dyDescent="0.3">
      <c r="A326" s="36" t="s">
        <v>1922</v>
      </c>
      <c r="B326" s="36" t="s">
        <v>3071</v>
      </c>
      <c r="C326" s="36" t="s">
        <v>1461</v>
      </c>
      <c r="D326" s="36" t="s">
        <v>1923</v>
      </c>
      <c r="E326" s="36" t="s">
        <v>1463</v>
      </c>
      <c r="F326" s="36" t="s">
        <v>1464</v>
      </c>
      <c r="G326" s="36" t="s">
        <v>3396</v>
      </c>
      <c r="H326" s="36" t="s">
        <v>3067</v>
      </c>
      <c r="I326" s="36">
        <v>0</v>
      </c>
      <c r="J326" s="36">
        <v>0</v>
      </c>
      <c r="K326" s="36">
        <v>0</v>
      </c>
      <c r="L326" s="36">
        <v>0</v>
      </c>
      <c r="M326" s="36">
        <v>1</v>
      </c>
      <c r="N326" s="36">
        <v>1</v>
      </c>
      <c r="O326" s="36">
        <v>2</v>
      </c>
      <c r="P326">
        <f>VLOOKUP($A326,'Item Detail'!$A$2:$G$495,7,0)</f>
        <v>1</v>
      </c>
      <c r="Q326" s="39" t="s">
        <v>3630</v>
      </c>
      <c r="R326" s="39" t="s">
        <v>3631</v>
      </c>
      <c r="S326" s="39" t="s">
        <v>3632</v>
      </c>
      <c r="T326" s="39" t="s">
        <v>3633</v>
      </c>
      <c r="U326" s="39" t="s">
        <v>3644</v>
      </c>
      <c r="V326" s="39" t="s">
        <v>3634</v>
      </c>
      <c r="W326" s="39" t="s">
        <v>3634</v>
      </c>
      <c r="X326" s="39" t="s">
        <v>3634</v>
      </c>
      <c r="Y326" s="39" t="s">
        <v>3634</v>
      </c>
      <c r="Z326" s="39" t="s">
        <v>3634</v>
      </c>
      <c r="AA326" t="s">
        <v>3666</v>
      </c>
    </row>
    <row r="327" spans="1:27" x14ac:dyDescent="0.3">
      <c r="A327" s="36" t="s">
        <v>2291</v>
      </c>
      <c r="B327" s="36" t="s">
        <v>3109</v>
      </c>
      <c r="C327" s="36" t="s">
        <v>2292</v>
      </c>
      <c r="D327" s="36" t="s">
        <v>2293</v>
      </c>
      <c r="E327" s="36" t="s">
        <v>2294</v>
      </c>
      <c r="F327" s="36" t="s">
        <v>2295</v>
      </c>
      <c r="G327" s="36" t="s">
        <v>3397</v>
      </c>
      <c r="H327" s="36" t="s">
        <v>3067</v>
      </c>
      <c r="I327" s="36">
        <v>0</v>
      </c>
      <c r="J327" s="36">
        <v>0</v>
      </c>
      <c r="K327" s="36">
        <v>0</v>
      </c>
      <c r="L327" s="36">
        <v>0</v>
      </c>
      <c r="M327" s="36">
        <v>1</v>
      </c>
      <c r="N327" s="36">
        <v>1</v>
      </c>
      <c r="O327" s="36">
        <v>2</v>
      </c>
      <c r="P327">
        <f>VLOOKUP($A327,'Item Detail'!$A$2:$G$495,7,0)</f>
        <v>1</v>
      </c>
      <c r="Q327" s="39" t="s">
        <v>3645</v>
      </c>
      <c r="R327" s="39" t="s">
        <v>3631</v>
      </c>
      <c r="S327" s="39" t="s">
        <v>3632</v>
      </c>
      <c r="T327" s="39" t="s">
        <v>3659</v>
      </c>
      <c r="U327" s="39" t="s">
        <v>3633</v>
      </c>
      <c r="V327" s="39" t="s">
        <v>3634</v>
      </c>
      <c r="W327" s="39" t="s">
        <v>3634</v>
      </c>
      <c r="X327" s="39" t="s">
        <v>3634</v>
      </c>
      <c r="Y327" s="39" t="s">
        <v>3636</v>
      </c>
      <c r="Z327" s="39" t="s">
        <v>3634</v>
      </c>
      <c r="AA327" t="s">
        <v>3666</v>
      </c>
    </row>
    <row r="328" spans="1:27" x14ac:dyDescent="0.3">
      <c r="A328" s="36" t="s">
        <v>1901</v>
      </c>
      <c r="B328" s="36" t="s">
        <v>3107</v>
      </c>
      <c r="C328" s="36" t="s">
        <v>1902</v>
      </c>
      <c r="D328" s="36" t="s">
        <v>1903</v>
      </c>
      <c r="E328" s="36" t="s">
        <v>1403</v>
      </c>
      <c r="F328" s="36" t="s">
        <v>1904</v>
      </c>
      <c r="G328" s="36" t="s">
        <v>3398</v>
      </c>
      <c r="H328" s="36" t="s">
        <v>3066</v>
      </c>
      <c r="I328" s="36">
        <v>0</v>
      </c>
      <c r="J328" s="36">
        <v>1</v>
      </c>
      <c r="K328" s="36">
        <v>0</v>
      </c>
      <c r="L328" s="36">
        <v>0</v>
      </c>
      <c r="M328" s="36">
        <v>0</v>
      </c>
      <c r="N328" s="36">
        <v>1</v>
      </c>
      <c r="O328" s="36">
        <v>2</v>
      </c>
      <c r="P328">
        <f>VLOOKUP($A328,'Item Detail'!$A$2:$G$495,7,0)</f>
        <v>1</v>
      </c>
      <c r="Q328" s="39" t="s">
        <v>3630</v>
      </c>
      <c r="R328" s="39" t="s">
        <v>3631</v>
      </c>
      <c r="S328" s="39" t="s">
        <v>3632</v>
      </c>
      <c r="T328" s="39" t="s">
        <v>3633</v>
      </c>
      <c r="U328" s="39" t="s">
        <v>3639</v>
      </c>
      <c r="V328" s="39" t="s">
        <v>3634</v>
      </c>
      <c r="W328" s="39" t="s">
        <v>3634</v>
      </c>
      <c r="X328" s="39" t="s">
        <v>3634</v>
      </c>
      <c r="Y328" s="39" t="s">
        <v>3634</v>
      </c>
      <c r="Z328" s="39" t="s">
        <v>3634</v>
      </c>
      <c r="AA328" t="s">
        <v>3666</v>
      </c>
    </row>
    <row r="329" spans="1:27" x14ac:dyDescent="0.3">
      <c r="A329" s="36" t="s">
        <v>1931</v>
      </c>
      <c r="B329" s="36" t="s">
        <v>3078</v>
      </c>
      <c r="C329" s="36" t="s">
        <v>1932</v>
      </c>
      <c r="D329" s="36" t="s">
        <v>1933</v>
      </c>
      <c r="E329" s="36" t="s">
        <v>1403</v>
      </c>
      <c r="F329" s="36" t="s">
        <v>994</v>
      </c>
      <c r="G329" s="36" t="s">
        <v>3399</v>
      </c>
      <c r="H329" s="36" t="s">
        <v>3075</v>
      </c>
      <c r="I329" s="36">
        <v>0</v>
      </c>
      <c r="J329" s="36">
        <v>0</v>
      </c>
      <c r="K329" s="36">
        <v>0</v>
      </c>
      <c r="L329" s="36">
        <v>1</v>
      </c>
      <c r="M329" s="36">
        <v>0</v>
      </c>
      <c r="N329" s="36">
        <v>1</v>
      </c>
      <c r="O329" s="36">
        <v>2</v>
      </c>
      <c r="P329">
        <f>VLOOKUP($A329,'Item Detail'!$A$2:$G$495,7,0)</f>
        <v>1</v>
      </c>
      <c r="Q329" s="39" t="s">
        <v>3630</v>
      </c>
      <c r="R329" s="39" t="s">
        <v>3631</v>
      </c>
      <c r="S329" s="39" t="s">
        <v>3632</v>
      </c>
      <c r="T329" s="39" t="s">
        <v>3633</v>
      </c>
      <c r="U329" s="39" t="s">
        <v>3633</v>
      </c>
      <c r="V329" s="39" t="s">
        <v>3634</v>
      </c>
      <c r="W329" s="39" t="s">
        <v>3636</v>
      </c>
      <c r="X329" s="39" t="s">
        <v>3636</v>
      </c>
      <c r="Y329" s="39" t="s">
        <v>3636</v>
      </c>
      <c r="Z329" s="39" t="s">
        <v>3636</v>
      </c>
      <c r="AA329" t="s">
        <v>3665</v>
      </c>
    </row>
    <row r="330" spans="1:27" x14ac:dyDescent="0.3">
      <c r="A330" s="36" t="s">
        <v>2120</v>
      </c>
      <c r="B330" s="36" t="s">
        <v>3078</v>
      </c>
      <c r="C330" s="36" t="s">
        <v>2121</v>
      </c>
      <c r="D330" s="36" t="s">
        <v>2122</v>
      </c>
      <c r="E330" s="36" t="s">
        <v>1403</v>
      </c>
      <c r="F330" s="36" t="s">
        <v>994</v>
      </c>
      <c r="G330" s="36" t="s">
        <v>3400</v>
      </c>
      <c r="H330" s="36" t="s">
        <v>3075</v>
      </c>
      <c r="I330" s="36">
        <v>0</v>
      </c>
      <c r="J330" s="36">
        <v>0</v>
      </c>
      <c r="K330" s="36">
        <v>1</v>
      </c>
      <c r="L330" s="36">
        <v>0</v>
      </c>
      <c r="M330" s="36">
        <v>0</v>
      </c>
      <c r="N330" s="36">
        <v>1</v>
      </c>
      <c r="O330" s="36">
        <v>2</v>
      </c>
      <c r="P330">
        <f>VLOOKUP($A330,'Item Detail'!$A$2:$G$495,7,0)</f>
        <v>1</v>
      </c>
      <c r="Q330" s="39" t="s">
        <v>3630</v>
      </c>
      <c r="R330" s="39" t="s">
        <v>3631</v>
      </c>
      <c r="S330" s="39" t="s">
        <v>3632</v>
      </c>
      <c r="T330" s="39" t="s">
        <v>3633</v>
      </c>
      <c r="U330" s="39" t="s">
        <v>3633</v>
      </c>
      <c r="V330" s="39" t="s">
        <v>3634</v>
      </c>
      <c r="W330" s="39" t="s">
        <v>3636</v>
      </c>
      <c r="X330" s="39" t="s">
        <v>3636</v>
      </c>
      <c r="Y330" s="39" t="s">
        <v>3636</v>
      </c>
      <c r="Z330" s="39" t="s">
        <v>3636</v>
      </c>
      <c r="AA330" t="s">
        <v>3665</v>
      </c>
    </row>
    <row r="331" spans="1:27" x14ac:dyDescent="0.3">
      <c r="A331" s="36" t="s">
        <v>2272</v>
      </c>
      <c r="B331" s="36" t="s">
        <v>3102</v>
      </c>
      <c r="C331" s="36" t="s">
        <v>2273</v>
      </c>
      <c r="D331" s="36" t="s">
        <v>1293</v>
      </c>
      <c r="E331" s="36" t="s">
        <v>1403</v>
      </c>
      <c r="F331" s="36" t="s">
        <v>998</v>
      </c>
      <c r="G331" s="36" t="s">
        <v>3401</v>
      </c>
      <c r="H331" s="36" t="s">
        <v>3075</v>
      </c>
      <c r="I331" s="36">
        <v>0</v>
      </c>
      <c r="J331" s="36">
        <v>0</v>
      </c>
      <c r="K331" s="36">
        <v>0</v>
      </c>
      <c r="L331" s="36">
        <v>0</v>
      </c>
      <c r="M331" s="36">
        <v>1</v>
      </c>
      <c r="N331" s="36">
        <v>1</v>
      </c>
      <c r="O331" s="36">
        <v>2</v>
      </c>
      <c r="P331">
        <f>VLOOKUP($A331,'Item Detail'!$A$2:$G$495,7,0)</f>
        <v>1</v>
      </c>
      <c r="Q331" s="39" t="s">
        <v>3630</v>
      </c>
      <c r="R331" s="39" t="s">
        <v>3631</v>
      </c>
      <c r="S331" s="39" t="s">
        <v>3632</v>
      </c>
      <c r="T331" s="39" t="s">
        <v>3633</v>
      </c>
      <c r="U331" s="39" t="s">
        <v>3633</v>
      </c>
      <c r="V331" s="39" t="s">
        <v>3634</v>
      </c>
      <c r="W331" s="39" t="s">
        <v>3634</v>
      </c>
      <c r="X331" s="39" t="s">
        <v>3634</v>
      </c>
      <c r="Y331" s="39" t="s">
        <v>3636</v>
      </c>
      <c r="Z331" s="39" t="s">
        <v>3636</v>
      </c>
      <c r="AA331" t="s">
        <v>3665</v>
      </c>
    </row>
    <row r="332" spans="1:27" x14ac:dyDescent="0.3">
      <c r="A332" s="36" t="s">
        <v>2391</v>
      </c>
      <c r="B332" s="36" t="s">
        <v>3102</v>
      </c>
      <c r="C332" s="36" t="s">
        <v>2392</v>
      </c>
      <c r="D332" s="36" t="s">
        <v>2393</v>
      </c>
      <c r="E332" s="36" t="s">
        <v>1403</v>
      </c>
      <c r="F332" s="36" t="s">
        <v>998</v>
      </c>
      <c r="G332" s="36" t="s">
        <v>3402</v>
      </c>
      <c r="H332" s="36" t="s">
        <v>3075</v>
      </c>
      <c r="I332" s="36">
        <v>0</v>
      </c>
      <c r="J332" s="36">
        <v>0</v>
      </c>
      <c r="K332" s="36">
        <v>0</v>
      </c>
      <c r="L332" s="36">
        <v>1</v>
      </c>
      <c r="M332" s="36">
        <v>0</v>
      </c>
      <c r="N332" s="36">
        <v>1</v>
      </c>
      <c r="O332" s="36">
        <v>2</v>
      </c>
      <c r="P332">
        <f>VLOOKUP($A332,'Item Detail'!$A$2:$G$495,7,0)</f>
        <v>1</v>
      </c>
      <c r="Q332" s="39" t="s">
        <v>3630</v>
      </c>
      <c r="R332" s="39" t="s">
        <v>3631</v>
      </c>
      <c r="S332" s="39" t="s">
        <v>3632</v>
      </c>
      <c r="T332" s="39" t="s">
        <v>3633</v>
      </c>
      <c r="U332" s="39" t="s">
        <v>3633</v>
      </c>
      <c r="V332" s="39" t="s">
        <v>3634</v>
      </c>
      <c r="W332" s="39" t="s">
        <v>3634</v>
      </c>
      <c r="X332" s="39" t="s">
        <v>3634</v>
      </c>
      <c r="Y332" s="39" t="s">
        <v>3636</v>
      </c>
      <c r="Z332" s="39" t="s">
        <v>3634</v>
      </c>
      <c r="AA332" t="s">
        <v>3665</v>
      </c>
    </row>
    <row r="333" spans="1:27" x14ac:dyDescent="0.3">
      <c r="A333" s="36" t="s">
        <v>1000</v>
      </c>
      <c r="B333" s="36" t="s">
        <v>3102</v>
      </c>
      <c r="C333" s="36" t="s">
        <v>1980</v>
      </c>
      <c r="D333" s="36" t="s">
        <v>1293</v>
      </c>
      <c r="E333" s="36" t="s">
        <v>1403</v>
      </c>
      <c r="F333" s="36" t="s">
        <v>998</v>
      </c>
      <c r="G333" s="36" t="s">
        <v>3403</v>
      </c>
      <c r="H333" s="36" t="s">
        <v>3070</v>
      </c>
      <c r="I333" s="36">
        <v>0</v>
      </c>
      <c r="J333" s="36">
        <v>0</v>
      </c>
      <c r="K333" s="36">
        <v>0</v>
      </c>
      <c r="L333" s="36">
        <v>1</v>
      </c>
      <c r="M333" s="36">
        <v>0</v>
      </c>
      <c r="N333" s="36">
        <v>1</v>
      </c>
      <c r="O333" s="36">
        <v>2</v>
      </c>
      <c r="P333">
        <f>VLOOKUP($A333,'Item Detail'!$A$2:$G$495,7,0)</f>
        <v>1</v>
      </c>
      <c r="Q333" s="39" t="s">
        <v>3630</v>
      </c>
      <c r="R333" s="39" t="s">
        <v>3631</v>
      </c>
      <c r="S333" s="39" t="s">
        <v>3632</v>
      </c>
      <c r="T333" s="39" t="s">
        <v>3633</v>
      </c>
      <c r="U333" s="39" t="s">
        <v>3633</v>
      </c>
      <c r="V333" s="39" t="s">
        <v>3634</v>
      </c>
      <c r="W333" s="39" t="s">
        <v>3634</v>
      </c>
      <c r="X333" s="39" t="s">
        <v>3634</v>
      </c>
      <c r="Y333" s="39" t="s">
        <v>3634</v>
      </c>
      <c r="Z333" s="39" t="s">
        <v>3634</v>
      </c>
      <c r="AA333" t="s">
        <v>3668</v>
      </c>
    </row>
    <row r="334" spans="1:27" x14ac:dyDescent="0.3">
      <c r="A334" s="36" t="s">
        <v>2723</v>
      </c>
      <c r="B334" s="36" t="s">
        <v>3102</v>
      </c>
      <c r="C334" s="36" t="s">
        <v>2724</v>
      </c>
      <c r="D334" s="36" t="s">
        <v>1511</v>
      </c>
      <c r="E334" s="36" t="s">
        <v>1403</v>
      </c>
      <c r="F334" s="36" t="s">
        <v>998</v>
      </c>
      <c r="G334" s="36" t="s">
        <v>3404</v>
      </c>
      <c r="H334" s="36" t="s">
        <v>3067</v>
      </c>
      <c r="I334" s="36">
        <v>0</v>
      </c>
      <c r="J334" s="36">
        <v>0</v>
      </c>
      <c r="K334" s="36">
        <v>0</v>
      </c>
      <c r="L334" s="36">
        <v>1</v>
      </c>
      <c r="M334" s="36">
        <v>0</v>
      </c>
      <c r="N334" s="36">
        <v>1</v>
      </c>
      <c r="O334" s="36">
        <v>2</v>
      </c>
      <c r="P334">
        <f>VLOOKUP($A334,'Item Detail'!$A$2:$G$495,7,0)</f>
        <v>1</v>
      </c>
      <c r="Q334" s="39" t="s">
        <v>3630</v>
      </c>
      <c r="R334" s="39" t="s">
        <v>3631</v>
      </c>
      <c r="S334" s="39" t="s">
        <v>3632</v>
      </c>
      <c r="T334" s="39" t="s">
        <v>3633</v>
      </c>
      <c r="U334" s="39" t="s">
        <v>3639</v>
      </c>
      <c r="V334" s="39" t="s">
        <v>3634</v>
      </c>
      <c r="W334" s="39" t="s">
        <v>3634</v>
      </c>
      <c r="X334" s="39" t="s">
        <v>3634</v>
      </c>
      <c r="Y334" s="39" t="s">
        <v>3634</v>
      </c>
      <c r="Z334" s="39" t="s">
        <v>3634</v>
      </c>
      <c r="AA334" t="s">
        <v>3666</v>
      </c>
    </row>
    <row r="335" spans="1:27" x14ac:dyDescent="0.3">
      <c r="A335" s="36" t="s">
        <v>2898</v>
      </c>
      <c r="B335" s="36" t="s">
        <v>3068</v>
      </c>
      <c r="C335" s="36" t="s">
        <v>2899</v>
      </c>
      <c r="D335" s="36" t="s">
        <v>2900</v>
      </c>
      <c r="E335" s="36" t="s">
        <v>1886</v>
      </c>
      <c r="F335" s="36" t="s">
        <v>3112</v>
      </c>
      <c r="G335" s="36" t="s">
        <v>3405</v>
      </c>
      <c r="H335" s="36" t="s">
        <v>3075</v>
      </c>
      <c r="I335" s="36">
        <v>0</v>
      </c>
      <c r="J335" s="36">
        <v>0</v>
      </c>
      <c r="K335" s="36">
        <v>0</v>
      </c>
      <c r="L335" s="36">
        <v>0</v>
      </c>
      <c r="M335" s="36">
        <v>1</v>
      </c>
      <c r="N335" s="36">
        <v>1</v>
      </c>
      <c r="O335" s="36">
        <v>2</v>
      </c>
      <c r="P335">
        <f>VLOOKUP($A335,'Item Detail'!$A$2:$G$495,7,0)</f>
        <v>1</v>
      </c>
      <c r="Q335" s="39" t="s">
        <v>3630</v>
      </c>
      <c r="R335" s="39" t="s">
        <v>3631</v>
      </c>
      <c r="S335" s="39" t="s">
        <v>3632</v>
      </c>
      <c r="T335" s="39" t="s">
        <v>3633</v>
      </c>
      <c r="U335" s="39" t="s">
        <v>3639</v>
      </c>
      <c r="V335" s="39" t="s">
        <v>3634</v>
      </c>
      <c r="W335" s="39" t="s">
        <v>3636</v>
      </c>
      <c r="X335" s="39" t="s">
        <v>3636</v>
      </c>
      <c r="Y335" s="39" t="s">
        <v>3636</v>
      </c>
      <c r="Z335" s="39" t="s">
        <v>3636</v>
      </c>
      <c r="AA335" t="s">
        <v>3665</v>
      </c>
    </row>
    <row r="336" spans="1:27" x14ac:dyDescent="0.3">
      <c r="A336" s="36" t="s">
        <v>2809</v>
      </c>
      <c r="B336" s="36" t="s">
        <v>3064</v>
      </c>
      <c r="C336" s="36" t="s">
        <v>2810</v>
      </c>
      <c r="D336" s="36" t="s">
        <v>2811</v>
      </c>
      <c r="E336" s="36" t="s">
        <v>2812</v>
      </c>
      <c r="F336" s="36" t="s">
        <v>2813</v>
      </c>
      <c r="G336" s="36" t="s">
        <v>3406</v>
      </c>
      <c r="H336" s="36" t="s">
        <v>3067</v>
      </c>
      <c r="I336" s="36">
        <v>0</v>
      </c>
      <c r="J336" s="36">
        <v>0</v>
      </c>
      <c r="K336" s="36">
        <v>1</v>
      </c>
      <c r="L336" s="36">
        <v>0</v>
      </c>
      <c r="M336" s="36">
        <v>0</v>
      </c>
      <c r="N336" s="36">
        <v>1</v>
      </c>
      <c r="O336" s="36">
        <v>2</v>
      </c>
      <c r="P336">
        <f>VLOOKUP($A336,'Item Detail'!$A$2:$G$495,7,0)</f>
        <v>1</v>
      </c>
      <c r="Q336" s="39" t="s">
        <v>3630</v>
      </c>
      <c r="R336" s="39" t="s">
        <v>3631</v>
      </c>
      <c r="S336" s="39" t="s">
        <v>3632</v>
      </c>
      <c r="T336" s="39" t="s">
        <v>3633</v>
      </c>
      <c r="U336" s="39" t="s">
        <v>3633</v>
      </c>
      <c r="V336" s="39" t="s">
        <v>3634</v>
      </c>
      <c r="W336" s="39" t="s">
        <v>3634</v>
      </c>
      <c r="X336" s="39" t="s">
        <v>3634</v>
      </c>
      <c r="Y336" s="39" t="s">
        <v>3634</v>
      </c>
      <c r="Z336" s="39" t="s">
        <v>3634</v>
      </c>
      <c r="AA336" t="s">
        <v>3666</v>
      </c>
    </row>
    <row r="337" spans="1:27" x14ac:dyDescent="0.3">
      <c r="A337" s="36" t="s">
        <v>2381</v>
      </c>
      <c r="B337" s="36" t="s">
        <v>3083</v>
      </c>
      <c r="C337" s="36" t="s">
        <v>2382</v>
      </c>
      <c r="D337" s="36" t="s">
        <v>2383</v>
      </c>
      <c r="E337" s="36" t="s">
        <v>1325</v>
      </c>
      <c r="F337" s="36" t="s">
        <v>3231</v>
      </c>
      <c r="G337" s="36" t="s">
        <v>3407</v>
      </c>
      <c r="H337" s="36" t="s">
        <v>3075</v>
      </c>
      <c r="I337" s="36">
        <v>0</v>
      </c>
      <c r="J337" s="36">
        <v>0</v>
      </c>
      <c r="K337" s="36">
        <v>1</v>
      </c>
      <c r="L337" s="36">
        <v>0</v>
      </c>
      <c r="M337" s="36">
        <v>0</v>
      </c>
      <c r="N337" s="36">
        <v>1</v>
      </c>
      <c r="O337" s="36">
        <v>2</v>
      </c>
      <c r="P337">
        <f>VLOOKUP($A337,'Item Detail'!$A$2:$G$495,7,0)</f>
        <v>1</v>
      </c>
      <c r="Q337" s="39" t="s">
        <v>3630</v>
      </c>
      <c r="R337" s="39" t="s">
        <v>3631</v>
      </c>
      <c r="S337" s="39" t="s">
        <v>3632</v>
      </c>
      <c r="T337" s="39" t="s">
        <v>3633</v>
      </c>
      <c r="U337" s="39" t="s">
        <v>3633</v>
      </c>
      <c r="V337" s="39" t="s">
        <v>3634</v>
      </c>
      <c r="W337" s="39" t="s">
        <v>3636</v>
      </c>
      <c r="X337" s="39" t="s">
        <v>3636</v>
      </c>
      <c r="Y337" s="39" t="s">
        <v>3636</v>
      </c>
      <c r="Z337" s="39" t="s">
        <v>3636</v>
      </c>
      <c r="AA337" t="s">
        <v>3665</v>
      </c>
    </row>
    <row r="338" spans="1:27" x14ac:dyDescent="0.3">
      <c r="A338" s="36" t="s">
        <v>2789</v>
      </c>
      <c r="B338" s="36" t="s">
        <v>3185</v>
      </c>
      <c r="C338" s="36" t="s">
        <v>2790</v>
      </c>
      <c r="D338" s="36" t="s">
        <v>2791</v>
      </c>
      <c r="E338" s="36" t="s">
        <v>1317</v>
      </c>
      <c r="F338" s="36" t="s">
        <v>1569</v>
      </c>
      <c r="G338" s="36" t="s">
        <v>3408</v>
      </c>
      <c r="H338" s="36" t="s">
        <v>3067</v>
      </c>
      <c r="I338" s="36">
        <v>0</v>
      </c>
      <c r="J338" s="36">
        <v>0</v>
      </c>
      <c r="K338" s="36">
        <v>0</v>
      </c>
      <c r="L338" s="36">
        <v>0</v>
      </c>
      <c r="M338" s="36">
        <v>1</v>
      </c>
      <c r="N338" s="36">
        <v>1</v>
      </c>
      <c r="O338" s="36">
        <v>2</v>
      </c>
      <c r="P338">
        <f>VLOOKUP($A338,'Item Detail'!$A$2:$G$495,7,0)</f>
        <v>1</v>
      </c>
      <c r="Q338" s="39" t="s">
        <v>3630</v>
      </c>
      <c r="R338" s="39" t="s">
        <v>3631</v>
      </c>
      <c r="S338" s="39" t="s">
        <v>3632</v>
      </c>
      <c r="T338" s="39" t="s">
        <v>3633</v>
      </c>
      <c r="U338" s="39" t="s">
        <v>3640</v>
      </c>
      <c r="V338" s="39" t="s">
        <v>3634</v>
      </c>
      <c r="W338" s="39" t="s">
        <v>3634</v>
      </c>
      <c r="X338" s="39" t="s">
        <v>3634</v>
      </c>
      <c r="Y338" s="39" t="s">
        <v>3634</v>
      </c>
      <c r="Z338" s="39" t="s">
        <v>3634</v>
      </c>
      <c r="AA338" t="s">
        <v>3666</v>
      </c>
    </row>
    <row r="339" spans="1:27" x14ac:dyDescent="0.3">
      <c r="A339" s="36" t="s">
        <v>2699</v>
      </c>
      <c r="B339" s="36" t="s">
        <v>3071</v>
      </c>
      <c r="C339" s="36" t="s">
        <v>2700</v>
      </c>
      <c r="D339" s="36" t="s">
        <v>1293</v>
      </c>
      <c r="E339" s="36" t="s">
        <v>1403</v>
      </c>
      <c r="F339" s="36" t="s">
        <v>757</v>
      </c>
      <c r="G339" s="36" t="s">
        <v>3409</v>
      </c>
      <c r="H339" s="36" t="s">
        <v>3075</v>
      </c>
      <c r="I339" s="36">
        <v>0</v>
      </c>
      <c r="J339" s="36">
        <v>0</v>
      </c>
      <c r="K339" s="36">
        <v>0</v>
      </c>
      <c r="L339" s="36">
        <v>0</v>
      </c>
      <c r="M339" s="36">
        <v>1</v>
      </c>
      <c r="N339" s="36">
        <v>1</v>
      </c>
      <c r="O339" s="36">
        <v>2</v>
      </c>
      <c r="P339">
        <f>VLOOKUP($A339,'Item Detail'!$A$2:$G$495,7,0)</f>
        <v>1</v>
      </c>
      <c r="Q339" s="39" t="s">
        <v>3630</v>
      </c>
      <c r="R339" s="39" t="s">
        <v>3631</v>
      </c>
      <c r="S339" s="39" t="s">
        <v>3632</v>
      </c>
      <c r="T339" s="39" t="s">
        <v>3633</v>
      </c>
      <c r="U339" s="39" t="s">
        <v>3633</v>
      </c>
      <c r="V339" s="39" t="s">
        <v>3634</v>
      </c>
      <c r="W339" s="39" t="s">
        <v>3636</v>
      </c>
      <c r="X339" s="39" t="s">
        <v>3636</v>
      </c>
      <c r="Y339" s="39" t="s">
        <v>3636</v>
      </c>
      <c r="Z339" s="39" t="s">
        <v>3636</v>
      </c>
      <c r="AA339" t="s">
        <v>3665</v>
      </c>
    </row>
    <row r="340" spans="1:27" x14ac:dyDescent="0.3">
      <c r="A340" s="36" t="s">
        <v>2376</v>
      </c>
      <c r="B340" s="36" t="s">
        <v>3071</v>
      </c>
      <c r="C340" s="36" t="s">
        <v>1297</v>
      </c>
      <c r="D340" s="36" t="s">
        <v>2377</v>
      </c>
      <c r="E340" s="36" t="s">
        <v>1299</v>
      </c>
      <c r="F340" s="36" t="s">
        <v>757</v>
      </c>
      <c r="G340" s="36" t="s">
        <v>3410</v>
      </c>
      <c r="H340" s="36" t="s">
        <v>3075</v>
      </c>
      <c r="I340" s="36">
        <v>0</v>
      </c>
      <c r="J340" s="36">
        <v>1</v>
      </c>
      <c r="K340" s="36">
        <v>0</v>
      </c>
      <c r="L340" s="36">
        <v>0</v>
      </c>
      <c r="M340" s="36">
        <v>0</v>
      </c>
      <c r="N340" s="36">
        <v>1</v>
      </c>
      <c r="O340" s="36">
        <v>2</v>
      </c>
      <c r="P340">
        <f>VLOOKUP($A340,'Item Detail'!$A$2:$G$495,7,0)</f>
        <v>1</v>
      </c>
      <c r="Q340" s="39" t="s">
        <v>3630</v>
      </c>
      <c r="R340" s="39" t="s">
        <v>3631</v>
      </c>
      <c r="S340" s="39" t="s">
        <v>3632</v>
      </c>
      <c r="T340" s="39" t="s">
        <v>3633</v>
      </c>
      <c r="U340" s="39" t="s">
        <v>3637</v>
      </c>
      <c r="V340" s="39" t="s">
        <v>3634</v>
      </c>
      <c r="W340" s="39" t="s">
        <v>3636</v>
      </c>
      <c r="X340" s="39" t="s">
        <v>3634</v>
      </c>
      <c r="Y340" s="39" t="s">
        <v>3634</v>
      </c>
      <c r="Z340" s="39" t="s">
        <v>3634</v>
      </c>
      <c r="AA340" t="s">
        <v>3665</v>
      </c>
    </row>
    <row r="341" spans="1:27" x14ac:dyDescent="0.3">
      <c r="A341" s="36" t="s">
        <v>3035</v>
      </c>
      <c r="B341" s="36" t="s">
        <v>3071</v>
      </c>
      <c r="C341" s="36" t="s">
        <v>3036</v>
      </c>
      <c r="D341" s="36" t="s">
        <v>1293</v>
      </c>
      <c r="E341" s="36" t="s">
        <v>1325</v>
      </c>
      <c r="F341" s="36" t="s">
        <v>757</v>
      </c>
      <c r="G341" s="36" t="s">
        <v>3411</v>
      </c>
      <c r="H341" s="36" t="s">
        <v>3075</v>
      </c>
      <c r="I341" s="36">
        <v>0</v>
      </c>
      <c r="J341" s="36">
        <v>0</v>
      </c>
      <c r="K341" s="36">
        <v>1</v>
      </c>
      <c r="L341" s="36">
        <v>0</v>
      </c>
      <c r="M341" s="36">
        <v>0</v>
      </c>
      <c r="N341" s="36">
        <v>1</v>
      </c>
      <c r="O341" s="36">
        <v>2</v>
      </c>
      <c r="P341">
        <f>VLOOKUP($A341,'Item Detail'!$A$2:$G$495,7,0)</f>
        <v>1</v>
      </c>
      <c r="Q341" s="39" t="s">
        <v>3630</v>
      </c>
      <c r="R341" s="39" t="s">
        <v>3631</v>
      </c>
      <c r="S341" s="39" t="s">
        <v>3632</v>
      </c>
      <c r="T341" s="39" t="s">
        <v>3633</v>
      </c>
      <c r="U341" s="39" t="s">
        <v>3637</v>
      </c>
      <c r="V341" s="39" t="s">
        <v>3634</v>
      </c>
      <c r="W341" s="39" t="s">
        <v>3636</v>
      </c>
      <c r="X341" s="39" t="s">
        <v>3636</v>
      </c>
      <c r="Y341" s="39" t="s">
        <v>3636</v>
      </c>
      <c r="Z341" s="39" t="s">
        <v>3636</v>
      </c>
      <c r="AA341" t="s">
        <v>3665</v>
      </c>
    </row>
    <row r="342" spans="1:27" x14ac:dyDescent="0.3">
      <c r="A342" s="36" t="s">
        <v>970</v>
      </c>
      <c r="B342" s="36" t="s">
        <v>3071</v>
      </c>
      <c r="C342" s="36" t="s">
        <v>2374</v>
      </c>
      <c r="D342" s="36" t="s">
        <v>1293</v>
      </c>
      <c r="E342" s="36" t="s">
        <v>1325</v>
      </c>
      <c r="F342" s="36" t="s">
        <v>757</v>
      </c>
      <c r="G342" s="36" t="s">
        <v>3412</v>
      </c>
      <c r="H342" s="36" t="s">
        <v>3070</v>
      </c>
      <c r="I342" s="36">
        <v>0</v>
      </c>
      <c r="J342" s="36">
        <v>0</v>
      </c>
      <c r="K342" s="36">
        <v>1</v>
      </c>
      <c r="L342" s="36">
        <v>0</v>
      </c>
      <c r="M342" s="36">
        <v>0</v>
      </c>
      <c r="N342" s="36">
        <v>1</v>
      </c>
      <c r="O342" s="36">
        <v>2</v>
      </c>
      <c r="P342">
        <f>VLOOKUP($A342,'Item Detail'!$A$2:$G$495,7,0)</f>
        <v>1</v>
      </c>
      <c r="Q342" s="39" t="s">
        <v>3652</v>
      </c>
      <c r="R342" s="39" t="s">
        <v>3631</v>
      </c>
      <c r="S342" s="39" t="s">
        <v>718</v>
      </c>
      <c r="T342" s="39" t="s">
        <v>3633</v>
      </c>
      <c r="U342" s="39" t="s">
        <v>3637</v>
      </c>
      <c r="V342" s="39" t="s">
        <v>3636</v>
      </c>
      <c r="W342" s="39" t="s">
        <v>3636</v>
      </c>
      <c r="X342" s="39" t="s">
        <v>3636</v>
      </c>
      <c r="Y342" s="39" t="s">
        <v>3636</v>
      </c>
      <c r="Z342" s="39" t="s">
        <v>3636</v>
      </c>
      <c r="AA342" t="s">
        <v>3669</v>
      </c>
    </row>
    <row r="343" spans="1:27" x14ac:dyDescent="0.3">
      <c r="A343" s="36" t="s">
        <v>2089</v>
      </c>
      <c r="B343" s="36" t="s">
        <v>3071</v>
      </c>
      <c r="C343" s="36" t="s">
        <v>1297</v>
      </c>
      <c r="D343" s="36" t="s">
        <v>2090</v>
      </c>
      <c r="E343" s="36" t="s">
        <v>1299</v>
      </c>
      <c r="F343" s="36" t="s">
        <v>757</v>
      </c>
      <c r="G343" s="36" t="s">
        <v>3413</v>
      </c>
      <c r="H343" s="36" t="s">
        <v>3067</v>
      </c>
      <c r="I343" s="36">
        <v>0</v>
      </c>
      <c r="J343" s="36">
        <v>0</v>
      </c>
      <c r="K343" s="36">
        <v>0</v>
      </c>
      <c r="L343" s="36">
        <v>0</v>
      </c>
      <c r="M343" s="36">
        <v>1</v>
      </c>
      <c r="N343" s="36">
        <v>1</v>
      </c>
      <c r="O343" s="36">
        <v>2</v>
      </c>
      <c r="P343">
        <f>VLOOKUP($A343,'Item Detail'!$A$2:$G$495,7,0)</f>
        <v>1</v>
      </c>
      <c r="Q343" s="39" t="s">
        <v>3630</v>
      </c>
      <c r="R343" s="39" t="s">
        <v>3631</v>
      </c>
      <c r="S343" s="39" t="s">
        <v>3632</v>
      </c>
      <c r="T343" s="39" t="s">
        <v>3633</v>
      </c>
      <c r="U343" s="39" t="s">
        <v>3637</v>
      </c>
      <c r="V343" s="39" t="s">
        <v>3634</v>
      </c>
      <c r="W343" s="39" t="s">
        <v>3636</v>
      </c>
      <c r="X343" s="39" t="s">
        <v>3634</v>
      </c>
      <c r="Y343" s="39" t="s">
        <v>3634</v>
      </c>
      <c r="Z343" s="39" t="s">
        <v>3634</v>
      </c>
      <c r="AA343" t="s">
        <v>3666</v>
      </c>
    </row>
    <row r="344" spans="1:27" x14ac:dyDescent="0.3">
      <c r="A344" s="36" t="s">
        <v>2388</v>
      </c>
      <c r="B344" s="36" t="s">
        <v>3071</v>
      </c>
      <c r="C344" s="36" t="s">
        <v>2389</v>
      </c>
      <c r="D344" s="36" t="s">
        <v>1293</v>
      </c>
      <c r="E344" s="36" t="s">
        <v>1325</v>
      </c>
      <c r="F344" s="36" t="s">
        <v>757</v>
      </c>
      <c r="G344" s="36" t="s">
        <v>3414</v>
      </c>
      <c r="H344" s="36" t="s">
        <v>3075</v>
      </c>
      <c r="I344" s="36">
        <v>0</v>
      </c>
      <c r="J344" s="36">
        <v>0</v>
      </c>
      <c r="K344" s="36">
        <v>1</v>
      </c>
      <c r="L344" s="36">
        <v>0</v>
      </c>
      <c r="M344" s="36">
        <v>0</v>
      </c>
      <c r="N344" s="36">
        <v>1</v>
      </c>
      <c r="O344" s="36">
        <v>2</v>
      </c>
      <c r="P344">
        <f>VLOOKUP($A344,'Item Detail'!$A$2:$G$495,7,0)</f>
        <v>1</v>
      </c>
      <c r="Q344" s="39" t="s">
        <v>3630</v>
      </c>
      <c r="R344" s="39" t="s">
        <v>3631</v>
      </c>
      <c r="S344" s="39" t="s">
        <v>3632</v>
      </c>
      <c r="T344" s="39" t="s">
        <v>3633</v>
      </c>
      <c r="U344" s="39" t="s">
        <v>3637</v>
      </c>
      <c r="V344" s="39" t="s">
        <v>3634</v>
      </c>
      <c r="W344" s="39" t="s">
        <v>3636</v>
      </c>
      <c r="X344" s="39" t="s">
        <v>3636</v>
      </c>
      <c r="Y344" s="39" t="s">
        <v>3636</v>
      </c>
      <c r="Z344" s="39" t="s">
        <v>3636</v>
      </c>
      <c r="AA344" t="s">
        <v>3665</v>
      </c>
    </row>
    <row r="345" spans="1:27" x14ac:dyDescent="0.3">
      <c r="A345" s="36" t="s">
        <v>3020</v>
      </c>
      <c r="B345" s="36" t="s">
        <v>3185</v>
      </c>
      <c r="C345" s="36" t="s">
        <v>2761</v>
      </c>
      <c r="D345" s="36" t="s">
        <v>3021</v>
      </c>
      <c r="E345" s="36" t="s">
        <v>1895</v>
      </c>
      <c r="F345" s="36" t="s">
        <v>1569</v>
      </c>
      <c r="G345" s="36" t="s">
        <v>3415</v>
      </c>
      <c r="H345" s="36" t="s">
        <v>3075</v>
      </c>
      <c r="I345" s="36">
        <v>0</v>
      </c>
      <c r="J345" s="36">
        <v>0</v>
      </c>
      <c r="K345" s="36">
        <v>1</v>
      </c>
      <c r="L345" s="36">
        <v>0</v>
      </c>
      <c r="M345" s="36">
        <v>0</v>
      </c>
      <c r="N345" s="36">
        <v>1</v>
      </c>
      <c r="O345" s="36">
        <v>2</v>
      </c>
      <c r="P345">
        <f>VLOOKUP($A345,'Item Detail'!$A$2:$G$495,7,0)</f>
        <v>1</v>
      </c>
      <c r="Q345" s="39" t="s">
        <v>3630</v>
      </c>
      <c r="R345" s="39" t="s">
        <v>3631</v>
      </c>
      <c r="S345" s="39" t="s">
        <v>3632</v>
      </c>
      <c r="T345" s="39" t="s">
        <v>3633</v>
      </c>
      <c r="U345" s="39" t="s">
        <v>3633</v>
      </c>
      <c r="V345" s="39" t="s">
        <v>3634</v>
      </c>
      <c r="W345" s="39" t="s">
        <v>3634</v>
      </c>
      <c r="X345" s="39" t="s">
        <v>3636</v>
      </c>
      <c r="Y345" s="39" t="s">
        <v>3634</v>
      </c>
      <c r="Z345" s="39" t="s">
        <v>3636</v>
      </c>
      <c r="AA345" t="s">
        <v>3665</v>
      </c>
    </row>
    <row r="346" spans="1:27" x14ac:dyDescent="0.3">
      <c r="A346" s="36" t="s">
        <v>2948</v>
      </c>
      <c r="B346" s="36" t="s">
        <v>3090</v>
      </c>
      <c r="C346" s="36" t="s">
        <v>1832</v>
      </c>
      <c r="D346" s="36" t="s">
        <v>1399</v>
      </c>
      <c r="E346" s="36" t="s">
        <v>1317</v>
      </c>
      <c r="F346" s="36" t="s">
        <v>1834</v>
      </c>
      <c r="G346" s="36" t="s">
        <v>3416</v>
      </c>
      <c r="H346" s="36" t="s">
        <v>3067</v>
      </c>
      <c r="I346" s="36">
        <v>0</v>
      </c>
      <c r="J346" s="36">
        <v>0</v>
      </c>
      <c r="K346" s="36">
        <v>0</v>
      </c>
      <c r="L346" s="36">
        <v>1</v>
      </c>
      <c r="M346" s="36">
        <v>0</v>
      </c>
      <c r="N346" s="36">
        <v>1</v>
      </c>
      <c r="O346" s="36">
        <v>2</v>
      </c>
      <c r="P346">
        <f>VLOOKUP($A346,'Item Detail'!$A$2:$G$495,7,0)</f>
        <v>1</v>
      </c>
      <c r="Q346" s="39" t="s">
        <v>3630</v>
      </c>
      <c r="R346" s="39" t="s">
        <v>3631</v>
      </c>
      <c r="S346" s="39" t="s">
        <v>3632</v>
      </c>
      <c r="T346" s="39" t="s">
        <v>3633</v>
      </c>
      <c r="U346" s="39" t="s">
        <v>3640</v>
      </c>
      <c r="V346" s="39" t="s">
        <v>3634</v>
      </c>
      <c r="W346" s="39" t="s">
        <v>3634</v>
      </c>
      <c r="X346" s="39" t="s">
        <v>3634</v>
      </c>
      <c r="Y346" s="39" t="s">
        <v>3634</v>
      </c>
      <c r="Z346" s="39" t="s">
        <v>3634</v>
      </c>
      <c r="AA346" t="s">
        <v>3666</v>
      </c>
    </row>
    <row r="347" spans="1:27" x14ac:dyDescent="0.3">
      <c r="A347" s="36" t="s">
        <v>2019</v>
      </c>
      <c r="B347" s="36" t="s">
        <v>3073</v>
      </c>
      <c r="C347" s="36" t="s">
        <v>2020</v>
      </c>
      <c r="D347" s="36" t="s">
        <v>1293</v>
      </c>
      <c r="E347" s="36" t="s">
        <v>1403</v>
      </c>
      <c r="F347" s="36" t="s">
        <v>1587</v>
      </c>
      <c r="G347" s="36" t="s">
        <v>3417</v>
      </c>
      <c r="H347" s="36" t="s">
        <v>3067</v>
      </c>
      <c r="I347" s="36">
        <v>1</v>
      </c>
      <c r="J347" s="36">
        <v>0</v>
      </c>
      <c r="K347" s="36">
        <v>0</v>
      </c>
      <c r="L347" s="36">
        <v>0</v>
      </c>
      <c r="M347" s="36">
        <v>0</v>
      </c>
      <c r="N347" s="36">
        <v>1</v>
      </c>
      <c r="O347" s="36">
        <v>2</v>
      </c>
      <c r="P347">
        <f>VLOOKUP($A347,'Item Detail'!$A$2:$G$495,7,0)</f>
        <v>1</v>
      </c>
      <c r="Q347" s="39" t="s">
        <v>3630</v>
      </c>
      <c r="R347" s="39" t="s">
        <v>3631</v>
      </c>
      <c r="S347" s="39" t="s">
        <v>3632</v>
      </c>
      <c r="T347" s="39" t="s">
        <v>3633</v>
      </c>
      <c r="U347" s="39" t="s">
        <v>3633</v>
      </c>
      <c r="V347" s="39" t="s">
        <v>3634</v>
      </c>
      <c r="W347" s="39" t="s">
        <v>3634</v>
      </c>
      <c r="X347" s="39" t="s">
        <v>3634</v>
      </c>
      <c r="Y347" s="39" t="s">
        <v>3634</v>
      </c>
      <c r="Z347" s="39" t="s">
        <v>3634</v>
      </c>
      <c r="AA347" t="s">
        <v>3666</v>
      </c>
    </row>
    <row r="348" spans="1:27" x14ac:dyDescent="0.3">
      <c r="A348" s="36" t="s">
        <v>820</v>
      </c>
      <c r="B348" s="36" t="s">
        <v>3073</v>
      </c>
      <c r="C348" s="36" t="s">
        <v>2783</v>
      </c>
      <c r="D348" s="36" t="s">
        <v>2033</v>
      </c>
      <c r="E348" s="36" t="s">
        <v>1664</v>
      </c>
      <c r="F348" s="36" t="s">
        <v>740</v>
      </c>
      <c r="G348" s="36" t="s">
        <v>3418</v>
      </c>
      <c r="H348" s="36" t="s">
        <v>3070</v>
      </c>
      <c r="I348" s="36">
        <v>0</v>
      </c>
      <c r="J348" s="36">
        <v>0</v>
      </c>
      <c r="K348" s="36">
        <v>0</v>
      </c>
      <c r="L348" s="36">
        <v>0</v>
      </c>
      <c r="M348" s="36">
        <v>1</v>
      </c>
      <c r="N348" s="36">
        <v>1</v>
      </c>
      <c r="O348" s="36">
        <v>2</v>
      </c>
      <c r="P348">
        <f>VLOOKUP($A348,'Item Detail'!$A$2:$G$495,7,0)</f>
        <v>1</v>
      </c>
      <c r="Q348" s="39" t="s">
        <v>3660</v>
      </c>
      <c r="R348" s="39" t="s">
        <v>3631</v>
      </c>
      <c r="S348" s="39" t="s">
        <v>718</v>
      </c>
      <c r="T348" s="39" t="s">
        <v>3633</v>
      </c>
      <c r="U348" s="39" t="s">
        <v>3633</v>
      </c>
      <c r="V348" s="39" t="s">
        <v>3636</v>
      </c>
      <c r="W348" s="39" t="s">
        <v>3636</v>
      </c>
      <c r="X348" s="39" t="s">
        <v>3636</v>
      </c>
      <c r="Y348" s="39" t="s">
        <v>3636</v>
      </c>
      <c r="Z348" s="39" t="s">
        <v>3636</v>
      </c>
      <c r="AA348" t="s">
        <v>3671</v>
      </c>
    </row>
    <row r="349" spans="1:27" x14ac:dyDescent="0.3">
      <c r="A349" s="36" t="s">
        <v>793</v>
      </c>
      <c r="B349" s="36" t="s">
        <v>3073</v>
      </c>
      <c r="C349" s="36" t="s">
        <v>2561</v>
      </c>
      <c r="D349" s="36" t="s">
        <v>1293</v>
      </c>
      <c r="E349" s="36" t="s">
        <v>1314</v>
      </c>
      <c r="F349" s="36" t="s">
        <v>740</v>
      </c>
      <c r="G349" s="36" t="s">
        <v>3419</v>
      </c>
      <c r="H349" s="36" t="s">
        <v>3070</v>
      </c>
      <c r="I349" s="36">
        <v>0</v>
      </c>
      <c r="J349" s="36">
        <v>0</v>
      </c>
      <c r="K349" s="36">
        <v>0</v>
      </c>
      <c r="L349" s="36">
        <v>0</v>
      </c>
      <c r="M349" s="36">
        <v>1</v>
      </c>
      <c r="N349" s="36">
        <v>1</v>
      </c>
      <c r="O349" s="36">
        <v>2</v>
      </c>
      <c r="P349">
        <f>VLOOKUP($A349,'Item Detail'!$A$2:$G$495,7,0)</f>
        <v>1</v>
      </c>
      <c r="Q349" s="39" t="s">
        <v>3653</v>
      </c>
      <c r="R349" s="39" t="s">
        <v>3631</v>
      </c>
      <c r="S349" s="39" t="s">
        <v>718</v>
      </c>
      <c r="T349" s="39" t="s">
        <v>3633</v>
      </c>
      <c r="U349" s="39" t="s">
        <v>3633</v>
      </c>
      <c r="V349" s="39" t="s">
        <v>3636</v>
      </c>
      <c r="W349" s="39" t="s">
        <v>3636</v>
      </c>
      <c r="X349" s="39" t="s">
        <v>3636</v>
      </c>
      <c r="Y349" s="39" t="s">
        <v>3636</v>
      </c>
      <c r="Z349" s="39" t="s">
        <v>3636</v>
      </c>
      <c r="AA349" t="s">
        <v>3671</v>
      </c>
    </row>
    <row r="350" spans="1:27" x14ac:dyDescent="0.3">
      <c r="A350" s="36" t="s">
        <v>822</v>
      </c>
      <c r="B350" s="36" t="s">
        <v>3073</v>
      </c>
      <c r="C350" s="36" t="s">
        <v>2260</v>
      </c>
      <c r="D350" s="36" t="s">
        <v>1293</v>
      </c>
      <c r="E350" s="36" t="s">
        <v>2242</v>
      </c>
      <c r="F350" s="36" t="s">
        <v>740</v>
      </c>
      <c r="G350" s="36" t="s">
        <v>3420</v>
      </c>
      <c r="H350" s="36" t="s">
        <v>3070</v>
      </c>
      <c r="I350" s="36">
        <v>0</v>
      </c>
      <c r="J350" s="36">
        <v>0</v>
      </c>
      <c r="K350" s="36">
        <v>0</v>
      </c>
      <c r="L350" s="36">
        <v>0</v>
      </c>
      <c r="M350" s="36">
        <v>1</v>
      </c>
      <c r="N350" s="36">
        <v>1</v>
      </c>
      <c r="O350" s="36">
        <v>2</v>
      </c>
      <c r="P350">
        <f>VLOOKUP($A350,'Item Detail'!$A$2:$G$495,7,0)</f>
        <v>1</v>
      </c>
      <c r="Q350" s="39" t="s">
        <v>3653</v>
      </c>
      <c r="R350" s="39" t="s">
        <v>3631</v>
      </c>
      <c r="S350" s="39" t="s">
        <v>718</v>
      </c>
      <c r="T350" s="39" t="s">
        <v>3633</v>
      </c>
      <c r="U350" s="39" t="s">
        <v>3633</v>
      </c>
      <c r="V350" s="39" t="s">
        <v>3636</v>
      </c>
      <c r="W350" s="39" t="s">
        <v>3636</v>
      </c>
      <c r="X350" s="39" t="s">
        <v>3636</v>
      </c>
      <c r="Y350" s="39" t="s">
        <v>3636</v>
      </c>
      <c r="Z350" s="39" t="s">
        <v>3636</v>
      </c>
      <c r="AA350" t="s">
        <v>3671</v>
      </c>
    </row>
    <row r="351" spans="1:27" x14ac:dyDescent="0.3">
      <c r="A351" s="36" t="s">
        <v>773</v>
      </c>
      <c r="B351" s="36" t="s">
        <v>3073</v>
      </c>
      <c r="C351" s="36" t="s">
        <v>2248</v>
      </c>
      <c r="D351" s="36" t="s">
        <v>1293</v>
      </c>
      <c r="E351" s="36" t="s">
        <v>2249</v>
      </c>
      <c r="F351" s="36" t="s">
        <v>740</v>
      </c>
      <c r="G351" s="36" t="s">
        <v>3421</v>
      </c>
      <c r="H351" s="36" t="s">
        <v>3070</v>
      </c>
      <c r="I351" s="36">
        <v>0</v>
      </c>
      <c r="J351" s="36">
        <v>0</v>
      </c>
      <c r="K351" s="36">
        <v>1</v>
      </c>
      <c r="L351" s="36">
        <v>0</v>
      </c>
      <c r="M351" s="36">
        <v>0</v>
      </c>
      <c r="N351" s="36">
        <v>1</v>
      </c>
      <c r="O351" s="36">
        <v>2</v>
      </c>
      <c r="P351">
        <f>VLOOKUP($A351,'Item Detail'!$A$2:$G$495,7,0)</f>
        <v>1</v>
      </c>
      <c r="Q351" s="39" t="s">
        <v>3653</v>
      </c>
      <c r="R351" s="39" t="s">
        <v>3631</v>
      </c>
      <c r="S351" s="39" t="s">
        <v>718</v>
      </c>
      <c r="T351" s="39" t="s">
        <v>3633</v>
      </c>
      <c r="U351" s="39" t="s">
        <v>3633</v>
      </c>
      <c r="V351" s="39" t="s">
        <v>3636</v>
      </c>
      <c r="W351" s="39" t="s">
        <v>3636</v>
      </c>
      <c r="X351" s="39" t="s">
        <v>3636</v>
      </c>
      <c r="Y351" s="39" t="s">
        <v>3636</v>
      </c>
      <c r="Z351" s="39" t="s">
        <v>3636</v>
      </c>
      <c r="AA351" t="s">
        <v>3671</v>
      </c>
    </row>
    <row r="352" spans="1:27" x14ac:dyDescent="0.3">
      <c r="A352" s="36" t="s">
        <v>797</v>
      </c>
      <c r="B352" s="36" t="s">
        <v>3073</v>
      </c>
      <c r="C352" s="36" t="s">
        <v>2920</v>
      </c>
      <c r="D352" s="36" t="s">
        <v>2921</v>
      </c>
      <c r="E352" s="36" t="s">
        <v>2922</v>
      </c>
      <c r="F352" s="36" t="s">
        <v>740</v>
      </c>
      <c r="G352" s="36" t="s">
        <v>3422</v>
      </c>
      <c r="H352" s="36" t="s">
        <v>3070</v>
      </c>
      <c r="I352" s="36">
        <v>0</v>
      </c>
      <c r="J352" s="36">
        <v>0</v>
      </c>
      <c r="K352" s="36">
        <v>0</v>
      </c>
      <c r="L352" s="36">
        <v>0</v>
      </c>
      <c r="M352" s="36">
        <v>1</v>
      </c>
      <c r="N352" s="36">
        <v>1</v>
      </c>
      <c r="O352" s="36">
        <v>2</v>
      </c>
      <c r="P352">
        <f>VLOOKUP($A352,'Item Detail'!$A$2:$G$495,7,0)</f>
        <v>1</v>
      </c>
      <c r="Q352" s="39" t="s">
        <v>3660</v>
      </c>
      <c r="R352" s="39" t="s">
        <v>3631</v>
      </c>
      <c r="S352" s="39" t="s">
        <v>718</v>
      </c>
      <c r="T352" s="39" t="s">
        <v>3633</v>
      </c>
      <c r="U352" s="39" t="s">
        <v>3633</v>
      </c>
      <c r="V352" s="39" t="s">
        <v>3636</v>
      </c>
      <c r="W352" s="39" t="s">
        <v>3636</v>
      </c>
      <c r="X352" s="39" t="s">
        <v>3636</v>
      </c>
      <c r="Y352" s="39" t="s">
        <v>3636</v>
      </c>
      <c r="Z352" s="39" t="s">
        <v>3636</v>
      </c>
      <c r="AA352" t="s">
        <v>3671</v>
      </c>
    </row>
    <row r="353" spans="1:27" x14ac:dyDescent="0.3">
      <c r="A353" s="36" t="s">
        <v>2712</v>
      </c>
      <c r="B353" s="36" t="s">
        <v>3237</v>
      </c>
      <c r="C353" s="36" t="s">
        <v>2713</v>
      </c>
      <c r="D353" s="36" t="s">
        <v>1293</v>
      </c>
      <c r="E353" s="36" t="s">
        <v>1396</v>
      </c>
      <c r="F353" s="36" t="s">
        <v>1022</v>
      </c>
      <c r="G353" s="36" t="s">
        <v>3423</v>
      </c>
      <c r="H353" s="36" t="s">
        <v>3075</v>
      </c>
      <c r="I353" s="36">
        <v>0</v>
      </c>
      <c r="J353" s="36">
        <v>0</v>
      </c>
      <c r="K353" s="36">
        <v>0</v>
      </c>
      <c r="L353" s="36">
        <v>1</v>
      </c>
      <c r="M353" s="36">
        <v>0</v>
      </c>
      <c r="N353" s="36">
        <v>1</v>
      </c>
      <c r="O353" s="36">
        <v>2</v>
      </c>
      <c r="P353">
        <f>VLOOKUP($A353,'Item Detail'!$A$2:$G$495,7,0)</f>
        <v>1</v>
      </c>
      <c r="Q353" s="39" t="s">
        <v>3630</v>
      </c>
      <c r="R353" s="39" t="s">
        <v>3631</v>
      </c>
      <c r="S353" s="39" t="s">
        <v>3632</v>
      </c>
      <c r="T353" s="39" t="s">
        <v>3633</v>
      </c>
      <c r="U353" s="39" t="s">
        <v>3633</v>
      </c>
      <c r="V353" s="39" t="s">
        <v>3634</v>
      </c>
      <c r="W353" s="39" t="s">
        <v>3634</v>
      </c>
      <c r="X353" s="39" t="s">
        <v>3634</v>
      </c>
      <c r="Y353" s="39" t="s">
        <v>3636</v>
      </c>
      <c r="Z353" s="39" t="s">
        <v>3634</v>
      </c>
      <c r="AA353" t="s">
        <v>3665</v>
      </c>
    </row>
    <row r="354" spans="1:27" x14ac:dyDescent="0.3">
      <c r="A354" s="36" t="s">
        <v>2347</v>
      </c>
      <c r="B354" s="36" t="s">
        <v>3076</v>
      </c>
      <c r="C354" s="36" t="s">
        <v>2348</v>
      </c>
      <c r="D354" s="36" t="s">
        <v>1293</v>
      </c>
      <c r="E354" s="36" t="s">
        <v>1403</v>
      </c>
      <c r="F354" s="36" t="s">
        <v>1438</v>
      </c>
      <c r="G354" s="36" t="s">
        <v>3424</v>
      </c>
      <c r="H354" s="36" t="s">
        <v>3075</v>
      </c>
      <c r="I354" s="36">
        <v>0</v>
      </c>
      <c r="J354" s="36">
        <v>0</v>
      </c>
      <c r="K354" s="36">
        <v>0</v>
      </c>
      <c r="L354" s="36">
        <v>0</v>
      </c>
      <c r="M354" s="36">
        <v>1</v>
      </c>
      <c r="N354" s="36">
        <v>1</v>
      </c>
      <c r="O354" s="36">
        <v>1</v>
      </c>
      <c r="P354">
        <f>VLOOKUP($A354,'Item Detail'!$A$2:$G$495,7,0)</f>
        <v>1</v>
      </c>
      <c r="Q354" s="39" t="s">
        <v>3630</v>
      </c>
      <c r="R354" s="39" t="s">
        <v>3631</v>
      </c>
      <c r="S354" s="39" t="s">
        <v>3632</v>
      </c>
      <c r="T354" s="39" t="s">
        <v>3633</v>
      </c>
      <c r="U354" s="39" t="s">
        <v>3633</v>
      </c>
      <c r="V354" s="39" t="s">
        <v>3634</v>
      </c>
      <c r="W354" s="39" t="s">
        <v>3636</v>
      </c>
      <c r="X354" s="39" t="s">
        <v>3634</v>
      </c>
      <c r="Y354" s="39" t="s">
        <v>3636</v>
      </c>
      <c r="Z354" s="39" t="s">
        <v>3636</v>
      </c>
      <c r="AA354" t="s">
        <v>3665</v>
      </c>
    </row>
    <row r="355" spans="1:27" x14ac:dyDescent="0.3">
      <c r="A355" s="36" t="s">
        <v>2127</v>
      </c>
      <c r="B355" s="36" t="s">
        <v>3081</v>
      </c>
      <c r="C355" s="36" t="s">
        <v>1949</v>
      </c>
      <c r="D355" s="36" t="s">
        <v>2128</v>
      </c>
      <c r="E355" s="36" t="s">
        <v>1299</v>
      </c>
      <c r="F355" s="36" t="s">
        <v>1950</v>
      </c>
      <c r="G355" s="36" t="s">
        <v>3425</v>
      </c>
      <c r="H355" s="36" t="s">
        <v>3075</v>
      </c>
      <c r="I355" s="36">
        <v>0</v>
      </c>
      <c r="J355" s="36">
        <v>0</v>
      </c>
      <c r="K355" s="36">
        <v>0</v>
      </c>
      <c r="L355" s="36">
        <v>0</v>
      </c>
      <c r="M355" s="36">
        <v>1</v>
      </c>
      <c r="N355" s="36">
        <v>1</v>
      </c>
      <c r="O355" s="36">
        <v>1</v>
      </c>
      <c r="P355">
        <f>VLOOKUP($A355,'Item Detail'!$A$2:$G$495,7,0)</f>
        <v>1</v>
      </c>
      <c r="Q355" s="39" t="s">
        <v>3630</v>
      </c>
      <c r="R355" s="39" t="s">
        <v>3631</v>
      </c>
      <c r="S355" s="39" t="s">
        <v>3632</v>
      </c>
      <c r="T355" s="39" t="s">
        <v>3633</v>
      </c>
      <c r="U355" s="39" t="s">
        <v>3633</v>
      </c>
      <c r="V355" s="39" t="s">
        <v>3634</v>
      </c>
      <c r="W355" s="39" t="s">
        <v>3634</v>
      </c>
      <c r="X355" s="39" t="s">
        <v>3634</v>
      </c>
      <c r="Y355" s="39" t="s">
        <v>3636</v>
      </c>
      <c r="Z355" s="39" t="s">
        <v>3636</v>
      </c>
      <c r="AA355" t="s">
        <v>3665</v>
      </c>
    </row>
    <row r="356" spans="1:27" x14ac:dyDescent="0.3">
      <c r="A356" s="36" t="s">
        <v>2498</v>
      </c>
      <c r="B356" s="36" t="s">
        <v>3083</v>
      </c>
      <c r="C356" s="36" t="s">
        <v>2499</v>
      </c>
      <c r="D356" s="36" t="s">
        <v>2500</v>
      </c>
      <c r="E356" s="36" t="s">
        <v>2501</v>
      </c>
      <c r="F356" s="36" t="s">
        <v>1345</v>
      </c>
      <c r="G356" s="36" t="s">
        <v>3426</v>
      </c>
      <c r="H356" s="36" t="s">
        <v>3067</v>
      </c>
      <c r="I356" s="36">
        <v>0</v>
      </c>
      <c r="J356" s="36">
        <v>0</v>
      </c>
      <c r="K356" s="36">
        <v>0</v>
      </c>
      <c r="L356" s="36">
        <v>0</v>
      </c>
      <c r="M356" s="36">
        <v>1</v>
      </c>
      <c r="N356" s="36">
        <v>1</v>
      </c>
      <c r="O356" s="36">
        <v>1</v>
      </c>
      <c r="P356">
        <f>VLOOKUP($A356,'Item Detail'!$A$2:$G$495,7,0)</f>
        <v>1</v>
      </c>
      <c r="Q356" s="39" t="s">
        <v>3630</v>
      </c>
      <c r="R356" s="39" t="s">
        <v>3631</v>
      </c>
      <c r="S356" s="39" t="s">
        <v>3632</v>
      </c>
      <c r="T356" s="39" t="s">
        <v>3633</v>
      </c>
      <c r="U356" s="39" t="s">
        <v>3639</v>
      </c>
      <c r="V356" s="39" t="s">
        <v>3634</v>
      </c>
      <c r="W356" s="39" t="s">
        <v>3634</v>
      </c>
      <c r="X356" s="39" t="s">
        <v>3634</v>
      </c>
      <c r="Y356" s="39" t="s">
        <v>3634</v>
      </c>
      <c r="Z356" s="39" t="s">
        <v>3634</v>
      </c>
      <c r="AA356" t="s">
        <v>3666</v>
      </c>
    </row>
    <row r="357" spans="1:27" x14ac:dyDescent="0.3">
      <c r="A357" s="36" t="s">
        <v>2445</v>
      </c>
      <c r="B357" s="36" t="s">
        <v>3073</v>
      </c>
      <c r="C357" s="36" t="s">
        <v>2446</v>
      </c>
      <c r="D357" s="36" t="s">
        <v>2447</v>
      </c>
      <c r="E357" s="36" t="s">
        <v>2448</v>
      </c>
      <c r="F357" s="36" t="s">
        <v>629</v>
      </c>
      <c r="G357" s="36" t="s">
        <v>3427</v>
      </c>
      <c r="H357" s="36" t="s">
        <v>3067</v>
      </c>
      <c r="I357" s="36">
        <v>0</v>
      </c>
      <c r="J357" s="36">
        <v>0</v>
      </c>
      <c r="K357" s="36">
        <v>0</v>
      </c>
      <c r="L357" s="36">
        <v>0</v>
      </c>
      <c r="M357" s="36">
        <v>1</v>
      </c>
      <c r="N357" s="36">
        <v>1</v>
      </c>
      <c r="O357" s="36">
        <v>1</v>
      </c>
      <c r="P357">
        <f>VLOOKUP($A357,'Item Detail'!$A$2:$G$495,7,0)</f>
        <v>1</v>
      </c>
      <c r="Q357" s="39" t="s">
        <v>3630</v>
      </c>
      <c r="R357" s="39" t="s">
        <v>3631</v>
      </c>
      <c r="S357" s="39" t="s">
        <v>3632</v>
      </c>
      <c r="T357" s="39" t="s">
        <v>3633</v>
      </c>
      <c r="U357" s="39" t="s">
        <v>3639</v>
      </c>
      <c r="V357" s="39" t="s">
        <v>3634</v>
      </c>
      <c r="W357" s="39" t="s">
        <v>3634</v>
      </c>
      <c r="X357" s="39" t="s">
        <v>3634</v>
      </c>
      <c r="Y357" s="39" t="s">
        <v>3634</v>
      </c>
      <c r="Z357" s="39" t="s">
        <v>3634</v>
      </c>
      <c r="AA357" t="s">
        <v>3666</v>
      </c>
    </row>
    <row r="358" spans="1:27" x14ac:dyDescent="0.3">
      <c r="A358" s="36" t="s">
        <v>1935</v>
      </c>
      <c r="B358" s="36" t="s">
        <v>3073</v>
      </c>
      <c r="C358" s="36" t="s">
        <v>1936</v>
      </c>
      <c r="D358" s="36" t="s">
        <v>1937</v>
      </c>
      <c r="E358" s="36" t="s">
        <v>1371</v>
      </c>
      <c r="F358" s="36" t="s">
        <v>629</v>
      </c>
      <c r="G358" s="36" t="s">
        <v>3428</v>
      </c>
      <c r="H358" s="36" t="s">
        <v>3075</v>
      </c>
      <c r="I358" s="36">
        <v>0</v>
      </c>
      <c r="J358" s="36">
        <v>0</v>
      </c>
      <c r="K358" s="36">
        <v>0</v>
      </c>
      <c r="L358" s="36">
        <v>0</v>
      </c>
      <c r="M358" s="36">
        <v>1</v>
      </c>
      <c r="N358" s="36">
        <v>1</v>
      </c>
      <c r="O358" s="36">
        <v>1</v>
      </c>
      <c r="P358">
        <f>VLOOKUP($A358,'Item Detail'!$A$2:$G$495,7,0)</f>
        <v>1</v>
      </c>
      <c r="Q358" s="39" t="s">
        <v>3630</v>
      </c>
      <c r="R358" s="39" t="s">
        <v>3631</v>
      </c>
      <c r="S358" s="39" t="s">
        <v>3632</v>
      </c>
      <c r="T358" s="39" t="s">
        <v>3633</v>
      </c>
      <c r="U358" s="39" t="s">
        <v>3639</v>
      </c>
      <c r="V358" s="39" t="s">
        <v>3634</v>
      </c>
      <c r="W358" s="39" t="s">
        <v>3634</v>
      </c>
      <c r="X358" s="39" t="s">
        <v>3634</v>
      </c>
      <c r="Y358" s="39" t="s">
        <v>3634</v>
      </c>
      <c r="Z358" s="39" t="s">
        <v>3636</v>
      </c>
      <c r="AA358" t="s">
        <v>3665</v>
      </c>
    </row>
    <row r="359" spans="1:27" x14ac:dyDescent="0.3">
      <c r="A359" s="36" t="s">
        <v>558</v>
      </c>
      <c r="B359" s="36" t="s">
        <v>3085</v>
      </c>
      <c r="C359" s="36" t="s">
        <v>2540</v>
      </c>
      <c r="D359" s="36" t="s">
        <v>2541</v>
      </c>
      <c r="E359" s="36" t="s">
        <v>1336</v>
      </c>
      <c r="F359" s="36" t="s">
        <v>3138</v>
      </c>
      <c r="G359" s="36" t="s">
        <v>3429</v>
      </c>
      <c r="H359" s="36" t="s">
        <v>3111</v>
      </c>
      <c r="I359" s="36">
        <v>0</v>
      </c>
      <c r="J359" s="36">
        <v>0</v>
      </c>
      <c r="K359" s="36">
        <v>0</v>
      </c>
      <c r="L359" s="36">
        <v>0</v>
      </c>
      <c r="M359" s="36">
        <v>1</v>
      </c>
      <c r="N359" s="36">
        <v>1</v>
      </c>
      <c r="O359" s="36">
        <v>1</v>
      </c>
      <c r="P359">
        <f>VLOOKUP($A359,'Item Detail'!$A$2:$G$495,7,0)</f>
        <v>1</v>
      </c>
      <c r="Q359" s="39" t="s">
        <v>3661</v>
      </c>
      <c r="R359" s="39" t="s">
        <v>3631</v>
      </c>
      <c r="S359" s="39" t="s">
        <v>3651</v>
      </c>
      <c r="T359" s="39" t="s">
        <v>3633</v>
      </c>
      <c r="U359" s="39" t="s">
        <v>3633</v>
      </c>
      <c r="V359" s="39" t="s">
        <v>3636</v>
      </c>
      <c r="W359" s="39" t="s">
        <v>3636</v>
      </c>
      <c r="X359" s="39" t="s">
        <v>3636</v>
      </c>
      <c r="Y359" s="39" t="s">
        <v>3636</v>
      </c>
      <c r="Z359" s="39" t="s">
        <v>3636</v>
      </c>
      <c r="AA359" t="s">
        <v>3669</v>
      </c>
    </row>
    <row r="360" spans="1:27" x14ac:dyDescent="0.3">
      <c r="A360" s="36" t="s">
        <v>2584</v>
      </c>
      <c r="B360" s="36" t="s">
        <v>3102</v>
      </c>
      <c r="C360" s="36" t="s">
        <v>1379</v>
      </c>
      <c r="D360" s="36" t="s">
        <v>2585</v>
      </c>
      <c r="E360" s="36" t="s">
        <v>1381</v>
      </c>
      <c r="F360" s="36" t="s">
        <v>1382</v>
      </c>
      <c r="G360" s="36" t="s">
        <v>3430</v>
      </c>
      <c r="H360" s="36" t="s">
        <v>3066</v>
      </c>
      <c r="I360" s="36">
        <v>0</v>
      </c>
      <c r="J360" s="36">
        <v>0</v>
      </c>
      <c r="K360" s="36">
        <v>0</v>
      </c>
      <c r="L360" s="36">
        <v>1</v>
      </c>
      <c r="M360" s="36">
        <v>0</v>
      </c>
      <c r="N360" s="36">
        <v>1</v>
      </c>
      <c r="O360" s="36">
        <v>1</v>
      </c>
      <c r="P360">
        <f>VLOOKUP($A360,'Item Detail'!$A$2:$G$495,7,0)</f>
        <v>1</v>
      </c>
      <c r="Q360" s="39" t="s">
        <v>3630</v>
      </c>
      <c r="R360" s="39" t="s">
        <v>3631</v>
      </c>
      <c r="S360" s="39" t="s">
        <v>3632</v>
      </c>
      <c r="T360" s="39" t="s">
        <v>3633</v>
      </c>
      <c r="U360" s="39" t="s">
        <v>3637</v>
      </c>
      <c r="V360" s="39" t="s">
        <v>3634</v>
      </c>
      <c r="W360" s="39" t="s">
        <v>3634</v>
      </c>
      <c r="X360" s="39" t="s">
        <v>3634</v>
      </c>
      <c r="Y360" s="39" t="s">
        <v>3634</v>
      </c>
      <c r="Z360" s="39" t="s">
        <v>3634</v>
      </c>
      <c r="AA360" t="s">
        <v>3666</v>
      </c>
    </row>
    <row r="361" spans="1:27" x14ac:dyDescent="0.3">
      <c r="A361" s="36" t="s">
        <v>2518</v>
      </c>
      <c r="B361" s="36" t="s">
        <v>3102</v>
      </c>
      <c r="C361" s="36" t="s">
        <v>2519</v>
      </c>
      <c r="D361" s="36" t="s">
        <v>2520</v>
      </c>
      <c r="E361" s="36" t="s">
        <v>1314</v>
      </c>
      <c r="F361" s="36" t="s">
        <v>1382</v>
      </c>
      <c r="G361" s="36" t="s">
        <v>3431</v>
      </c>
      <c r="H361" s="36" t="s">
        <v>3066</v>
      </c>
      <c r="I361" s="36">
        <v>0</v>
      </c>
      <c r="J361" s="36">
        <v>0</v>
      </c>
      <c r="K361" s="36">
        <v>1</v>
      </c>
      <c r="L361" s="36">
        <v>0</v>
      </c>
      <c r="M361" s="36">
        <v>0</v>
      </c>
      <c r="N361" s="36">
        <v>1</v>
      </c>
      <c r="O361" s="36">
        <v>1</v>
      </c>
      <c r="P361">
        <f>VLOOKUP($A361,'Item Detail'!$A$2:$G$495,7,0)</f>
        <v>1</v>
      </c>
      <c r="Q361" s="39" t="s">
        <v>3630</v>
      </c>
      <c r="R361" s="39" t="s">
        <v>3631</v>
      </c>
      <c r="S361" s="39" t="s">
        <v>3632</v>
      </c>
      <c r="T361" s="39" t="s">
        <v>3633</v>
      </c>
      <c r="U361" s="39" t="s">
        <v>3637</v>
      </c>
      <c r="V361" s="39" t="s">
        <v>3634</v>
      </c>
      <c r="W361" s="39" t="s">
        <v>3634</v>
      </c>
      <c r="X361" s="39" t="s">
        <v>3634</v>
      </c>
      <c r="Y361" s="39" t="s">
        <v>3634</v>
      </c>
      <c r="Z361" s="39" t="s">
        <v>3634</v>
      </c>
      <c r="AA361" t="s">
        <v>3666</v>
      </c>
    </row>
    <row r="362" spans="1:27" x14ac:dyDescent="0.3">
      <c r="A362" s="36" t="s">
        <v>2100</v>
      </c>
      <c r="B362" s="36" t="s">
        <v>3109</v>
      </c>
      <c r="C362" s="36" t="s">
        <v>2101</v>
      </c>
      <c r="D362" s="36" t="s">
        <v>1293</v>
      </c>
      <c r="E362" s="36" t="s">
        <v>1604</v>
      </c>
      <c r="F362" s="36" t="s">
        <v>402</v>
      </c>
      <c r="G362" s="36" t="s">
        <v>3432</v>
      </c>
      <c r="H362" s="36" t="s">
        <v>3067</v>
      </c>
      <c r="I362" s="36">
        <v>0</v>
      </c>
      <c r="J362" s="36">
        <v>0</v>
      </c>
      <c r="K362" s="36">
        <v>0</v>
      </c>
      <c r="L362" s="36">
        <v>1</v>
      </c>
      <c r="M362" s="36">
        <v>0</v>
      </c>
      <c r="N362" s="36">
        <v>1</v>
      </c>
      <c r="O362" s="36">
        <v>1</v>
      </c>
      <c r="P362">
        <f>VLOOKUP($A362,'Item Detail'!$A$2:$G$495,7,0)</f>
        <v>1</v>
      </c>
      <c r="Q362" s="39" t="s">
        <v>3630</v>
      </c>
      <c r="R362" s="39" t="s">
        <v>3631</v>
      </c>
      <c r="S362" s="39" t="s">
        <v>3632</v>
      </c>
      <c r="T362" s="39" t="s">
        <v>3633</v>
      </c>
      <c r="U362" s="39" t="s">
        <v>3639</v>
      </c>
      <c r="V362" s="39" t="s">
        <v>3634</v>
      </c>
      <c r="W362" s="39" t="s">
        <v>3634</v>
      </c>
      <c r="X362" s="39" t="s">
        <v>3634</v>
      </c>
      <c r="Y362" s="39" t="s">
        <v>3634</v>
      </c>
      <c r="Z362" s="39" t="s">
        <v>3634</v>
      </c>
      <c r="AA362" t="s">
        <v>3666</v>
      </c>
    </row>
    <row r="363" spans="1:27" x14ac:dyDescent="0.3">
      <c r="A363" s="36" t="s">
        <v>1090</v>
      </c>
      <c r="B363" s="36" t="s">
        <v>3102</v>
      </c>
      <c r="C363" s="36" t="s">
        <v>2793</v>
      </c>
      <c r="D363" s="36" t="s">
        <v>2794</v>
      </c>
      <c r="E363" s="36" t="s">
        <v>2315</v>
      </c>
      <c r="F363" s="36" t="s">
        <v>744</v>
      </c>
      <c r="G363" s="36" t="s">
        <v>3433</v>
      </c>
      <c r="H363" s="36" t="s">
        <v>3070</v>
      </c>
      <c r="I363" s="36">
        <v>0</v>
      </c>
      <c r="J363" s="36">
        <v>1</v>
      </c>
      <c r="K363" s="36">
        <v>0</v>
      </c>
      <c r="L363" s="36">
        <v>0</v>
      </c>
      <c r="M363" s="36">
        <v>0</v>
      </c>
      <c r="N363" s="36">
        <v>1</v>
      </c>
      <c r="O363" s="36">
        <v>1</v>
      </c>
      <c r="P363">
        <f>VLOOKUP($A363,'Item Detail'!$A$2:$G$495,7,0)</f>
        <v>1</v>
      </c>
      <c r="Q363" s="39" t="s">
        <v>3647</v>
      </c>
      <c r="R363" s="39" t="s">
        <v>3631</v>
      </c>
      <c r="S363" s="39" t="s">
        <v>718</v>
      </c>
      <c r="T363" s="39" t="s">
        <v>3633</v>
      </c>
      <c r="U363" s="39" t="s">
        <v>3633</v>
      </c>
      <c r="V363" s="39" t="s">
        <v>3636</v>
      </c>
      <c r="W363" s="39" t="s">
        <v>3636</v>
      </c>
      <c r="X363" s="39" t="s">
        <v>3636</v>
      </c>
      <c r="Y363" s="39" t="s">
        <v>3636</v>
      </c>
      <c r="Z363" s="39" t="s">
        <v>3636</v>
      </c>
      <c r="AA363" t="s">
        <v>3669</v>
      </c>
    </row>
    <row r="364" spans="1:27" x14ac:dyDescent="0.3">
      <c r="A364" s="36" t="s">
        <v>2601</v>
      </c>
      <c r="B364" s="36" t="s">
        <v>3073</v>
      </c>
      <c r="C364" s="36" t="s">
        <v>2602</v>
      </c>
      <c r="D364" s="36" t="s">
        <v>2603</v>
      </c>
      <c r="E364" s="36" t="s">
        <v>1403</v>
      </c>
      <c r="F364" s="36" t="s">
        <v>3434</v>
      </c>
      <c r="G364" s="36" t="s">
        <v>3435</v>
      </c>
      <c r="H364" s="36" t="s">
        <v>3075</v>
      </c>
      <c r="I364" s="36">
        <v>0</v>
      </c>
      <c r="J364" s="36">
        <v>0</v>
      </c>
      <c r="K364" s="36">
        <v>0</v>
      </c>
      <c r="L364" s="36">
        <v>1</v>
      </c>
      <c r="M364" s="36">
        <v>0</v>
      </c>
      <c r="N364" s="36">
        <v>1</v>
      </c>
      <c r="O364" s="36">
        <v>1</v>
      </c>
      <c r="P364">
        <f>VLOOKUP($A364,'Item Detail'!$A$2:$G$495,7,0)</f>
        <v>1</v>
      </c>
      <c r="Q364" s="39" t="s">
        <v>3630</v>
      </c>
      <c r="R364" s="39" t="s">
        <v>3631</v>
      </c>
      <c r="S364" s="39" t="s">
        <v>3632</v>
      </c>
      <c r="T364" s="39" t="s">
        <v>3633</v>
      </c>
      <c r="U364" s="39" t="s">
        <v>3633</v>
      </c>
      <c r="V364" s="39" t="s">
        <v>3634</v>
      </c>
      <c r="W364" s="39" t="s">
        <v>3636</v>
      </c>
      <c r="X364" s="39" t="s">
        <v>3634</v>
      </c>
      <c r="Y364" s="39" t="s">
        <v>3636</v>
      </c>
      <c r="Z364" s="39" t="s">
        <v>3636</v>
      </c>
      <c r="AA364" t="s">
        <v>3665</v>
      </c>
    </row>
    <row r="365" spans="1:27" x14ac:dyDescent="0.3">
      <c r="A365" s="36" t="s">
        <v>2330</v>
      </c>
      <c r="B365" s="36" t="s">
        <v>3206</v>
      </c>
      <c r="C365" s="36" t="s">
        <v>2331</v>
      </c>
      <c r="D365" s="36" t="s">
        <v>2332</v>
      </c>
      <c r="E365" s="36" t="s">
        <v>1299</v>
      </c>
      <c r="F365" s="36" t="s">
        <v>2333</v>
      </c>
      <c r="G365" s="36" t="s">
        <v>3436</v>
      </c>
      <c r="H365" s="36" t="s">
        <v>3067</v>
      </c>
      <c r="I365" s="36">
        <v>0</v>
      </c>
      <c r="J365" s="36">
        <v>0</v>
      </c>
      <c r="K365" s="36">
        <v>0</v>
      </c>
      <c r="L365" s="36">
        <v>0</v>
      </c>
      <c r="M365" s="36">
        <v>1</v>
      </c>
      <c r="N365" s="36">
        <v>1</v>
      </c>
      <c r="O365" s="36">
        <v>1</v>
      </c>
      <c r="P365">
        <f>VLOOKUP($A365,'Item Detail'!$A$2:$G$495,7,0)</f>
        <v>1</v>
      </c>
      <c r="Q365" s="39" t="s">
        <v>3630</v>
      </c>
      <c r="R365" s="39" t="s">
        <v>3631</v>
      </c>
      <c r="S365" s="39" t="s">
        <v>3632</v>
      </c>
      <c r="T365" s="39" t="s">
        <v>3633</v>
      </c>
      <c r="U365" s="39" t="s">
        <v>3639</v>
      </c>
      <c r="V365" s="39" t="s">
        <v>3634</v>
      </c>
      <c r="W365" s="39" t="s">
        <v>3634</v>
      </c>
      <c r="X365" s="39" t="s">
        <v>3634</v>
      </c>
      <c r="Y365" s="39" t="s">
        <v>3634</v>
      </c>
      <c r="Z365" s="39" t="s">
        <v>3634</v>
      </c>
      <c r="AA365" t="s">
        <v>3666</v>
      </c>
    </row>
    <row r="366" spans="1:27" x14ac:dyDescent="0.3">
      <c r="A366" s="36" t="s">
        <v>2136</v>
      </c>
      <c r="B366" s="36" t="s">
        <v>3073</v>
      </c>
      <c r="C366" s="36" t="s">
        <v>2137</v>
      </c>
      <c r="D366" s="36" t="s">
        <v>1293</v>
      </c>
      <c r="E366" s="36" t="s">
        <v>1403</v>
      </c>
      <c r="F366" s="36" t="s">
        <v>3437</v>
      </c>
      <c r="G366" s="36" t="s">
        <v>3438</v>
      </c>
      <c r="H366" s="36" t="s">
        <v>3066</v>
      </c>
      <c r="I366" s="36">
        <v>0</v>
      </c>
      <c r="J366" s="36">
        <v>0</v>
      </c>
      <c r="K366" s="36">
        <v>1</v>
      </c>
      <c r="L366" s="36">
        <v>0</v>
      </c>
      <c r="M366" s="36">
        <v>0</v>
      </c>
      <c r="N366" s="36">
        <v>1</v>
      </c>
      <c r="O366" s="36">
        <v>1</v>
      </c>
      <c r="P366">
        <f>VLOOKUP($A366,'Item Detail'!$A$2:$G$495,7,0)</f>
        <v>1</v>
      </c>
      <c r="Q366" s="39" t="s">
        <v>3654</v>
      </c>
      <c r="R366" s="39" t="s">
        <v>3631</v>
      </c>
      <c r="S366" s="39" t="s">
        <v>3632</v>
      </c>
      <c r="T366" s="39" t="s">
        <v>3633</v>
      </c>
      <c r="U366" s="39" t="s">
        <v>3633</v>
      </c>
      <c r="V366" s="39" t="s">
        <v>3634</v>
      </c>
      <c r="W366" s="39" t="s">
        <v>3634</v>
      </c>
      <c r="X366" s="39" t="s">
        <v>3634</v>
      </c>
      <c r="Y366" s="39" t="s">
        <v>3634</v>
      </c>
      <c r="Z366" s="39" t="s">
        <v>3634</v>
      </c>
      <c r="AA366" t="s">
        <v>3666</v>
      </c>
    </row>
    <row r="367" spans="1:27" x14ac:dyDescent="0.3">
      <c r="A367" s="36" t="s">
        <v>2431</v>
      </c>
      <c r="B367" s="36" t="s">
        <v>3076</v>
      </c>
      <c r="C367" s="36" t="s">
        <v>2432</v>
      </c>
      <c r="D367" s="36" t="s">
        <v>2433</v>
      </c>
      <c r="E367" s="36" t="s">
        <v>1403</v>
      </c>
      <c r="F367" s="36" t="s">
        <v>1438</v>
      </c>
      <c r="G367" s="36" t="s">
        <v>3439</v>
      </c>
      <c r="H367" s="36" t="s">
        <v>3075</v>
      </c>
      <c r="I367" s="36">
        <v>0</v>
      </c>
      <c r="J367" s="36">
        <v>0</v>
      </c>
      <c r="K367" s="36">
        <v>0</v>
      </c>
      <c r="L367" s="36">
        <v>0</v>
      </c>
      <c r="M367" s="36">
        <v>1</v>
      </c>
      <c r="N367" s="36">
        <v>1</v>
      </c>
      <c r="O367" s="36">
        <v>1</v>
      </c>
      <c r="P367">
        <f>VLOOKUP($A367,'Item Detail'!$A$2:$G$495,7,0)</f>
        <v>1</v>
      </c>
      <c r="Q367" s="39" t="s">
        <v>3630</v>
      </c>
      <c r="R367" s="39" t="s">
        <v>3631</v>
      </c>
      <c r="S367" s="39" t="s">
        <v>3632</v>
      </c>
      <c r="T367" s="39" t="s">
        <v>3633</v>
      </c>
      <c r="U367" s="39" t="s">
        <v>3637</v>
      </c>
      <c r="V367" s="39" t="s">
        <v>3634</v>
      </c>
      <c r="W367" s="39" t="s">
        <v>3634</v>
      </c>
      <c r="X367" s="39" t="s">
        <v>3634</v>
      </c>
      <c r="Y367" s="39" t="s">
        <v>3634</v>
      </c>
      <c r="Z367" s="39" t="s">
        <v>3636</v>
      </c>
      <c r="AA367" t="s">
        <v>3665</v>
      </c>
    </row>
    <row r="368" spans="1:27" x14ac:dyDescent="0.3">
      <c r="A368" s="36" t="s">
        <v>2450</v>
      </c>
      <c r="B368" s="36" t="s">
        <v>3076</v>
      </c>
      <c r="C368" s="36" t="s">
        <v>2451</v>
      </c>
      <c r="D368" s="36" t="s">
        <v>1293</v>
      </c>
      <c r="E368" s="36" t="s">
        <v>1403</v>
      </c>
      <c r="F368" s="36" t="s">
        <v>1438</v>
      </c>
      <c r="G368" s="36" t="s">
        <v>3440</v>
      </c>
      <c r="H368" s="36" t="s">
        <v>3075</v>
      </c>
      <c r="I368" s="36">
        <v>0</v>
      </c>
      <c r="J368" s="36">
        <v>0</v>
      </c>
      <c r="K368" s="36">
        <v>0</v>
      </c>
      <c r="L368" s="36">
        <v>0</v>
      </c>
      <c r="M368" s="36">
        <v>1</v>
      </c>
      <c r="N368" s="36">
        <v>1</v>
      </c>
      <c r="O368" s="36">
        <v>1</v>
      </c>
      <c r="P368">
        <f>VLOOKUP($A368,'Item Detail'!$A$2:$G$495,7,0)</f>
        <v>1</v>
      </c>
      <c r="Q368" s="39" t="s">
        <v>3630</v>
      </c>
      <c r="R368" s="39" t="s">
        <v>3631</v>
      </c>
      <c r="S368" s="39" t="s">
        <v>3632</v>
      </c>
      <c r="T368" s="39" t="s">
        <v>3633</v>
      </c>
      <c r="U368" s="39" t="s">
        <v>3633</v>
      </c>
      <c r="V368" s="39" t="s">
        <v>3634</v>
      </c>
      <c r="W368" s="39" t="s">
        <v>3634</v>
      </c>
      <c r="X368" s="39" t="s">
        <v>3634</v>
      </c>
      <c r="Y368" s="39" t="s">
        <v>3634</v>
      </c>
      <c r="Z368" s="39" t="s">
        <v>3636</v>
      </c>
      <c r="AA368" t="s">
        <v>3665</v>
      </c>
    </row>
    <row r="369" spans="1:27" x14ac:dyDescent="0.3">
      <c r="A369" s="36" t="s">
        <v>2671</v>
      </c>
      <c r="B369" s="36" t="s">
        <v>3107</v>
      </c>
      <c r="C369" s="36" t="s">
        <v>2672</v>
      </c>
      <c r="D369" s="36" t="s">
        <v>2673</v>
      </c>
      <c r="E369" s="36" t="s">
        <v>2674</v>
      </c>
      <c r="F369" s="36" t="s">
        <v>1397</v>
      </c>
      <c r="G369" s="36" t="s">
        <v>3441</v>
      </c>
      <c r="H369" s="36" t="s">
        <v>3067</v>
      </c>
      <c r="I369" s="36">
        <v>0</v>
      </c>
      <c r="J369" s="36">
        <v>0</v>
      </c>
      <c r="K369" s="36">
        <v>0</v>
      </c>
      <c r="L369" s="36">
        <v>1</v>
      </c>
      <c r="M369" s="36">
        <v>0</v>
      </c>
      <c r="N369" s="36">
        <v>1</v>
      </c>
      <c r="O369" s="36">
        <v>1</v>
      </c>
      <c r="P369">
        <f>VLOOKUP($A369,'Item Detail'!$A$2:$G$495,7,0)</f>
        <v>1</v>
      </c>
      <c r="Q369" s="39" t="s">
        <v>3630</v>
      </c>
      <c r="R369" s="39" t="s">
        <v>3631</v>
      </c>
      <c r="S369" s="39" t="s">
        <v>3632</v>
      </c>
      <c r="T369" s="39" t="s">
        <v>3633</v>
      </c>
      <c r="U369" s="39" t="s">
        <v>3639</v>
      </c>
      <c r="V369" s="39" t="s">
        <v>3634</v>
      </c>
      <c r="W369" s="39" t="s">
        <v>3634</v>
      </c>
      <c r="X369" s="39" t="s">
        <v>3634</v>
      </c>
      <c r="Y369" s="39" t="s">
        <v>3634</v>
      </c>
      <c r="Z369" s="39" t="s">
        <v>3634</v>
      </c>
      <c r="AA369" t="s">
        <v>3666</v>
      </c>
    </row>
    <row r="370" spans="1:27" x14ac:dyDescent="0.3">
      <c r="A370" s="36" t="s">
        <v>1982</v>
      </c>
      <c r="B370" s="36" t="s">
        <v>3102</v>
      </c>
      <c r="C370" s="36" t="s">
        <v>1503</v>
      </c>
      <c r="D370" s="36" t="s">
        <v>1983</v>
      </c>
      <c r="E370" s="36" t="s">
        <v>1505</v>
      </c>
      <c r="F370" s="36" t="s">
        <v>1382</v>
      </c>
      <c r="G370" s="36" t="s">
        <v>3442</v>
      </c>
      <c r="H370" s="36" t="s">
        <v>3067</v>
      </c>
      <c r="I370" s="36">
        <v>0</v>
      </c>
      <c r="J370" s="36">
        <v>0</v>
      </c>
      <c r="K370" s="36">
        <v>0</v>
      </c>
      <c r="L370" s="36">
        <v>1</v>
      </c>
      <c r="M370" s="36">
        <v>0</v>
      </c>
      <c r="N370" s="36">
        <v>1</v>
      </c>
      <c r="O370" s="36">
        <v>1</v>
      </c>
      <c r="P370">
        <f>VLOOKUP($A370,'Item Detail'!$A$2:$G$495,7,0)</f>
        <v>1</v>
      </c>
      <c r="Q370" s="39" t="s">
        <v>3630</v>
      </c>
      <c r="R370" s="39" t="s">
        <v>3631</v>
      </c>
      <c r="S370" s="39" t="s">
        <v>3632</v>
      </c>
      <c r="T370" s="39" t="s">
        <v>3633</v>
      </c>
      <c r="U370" s="39" t="s">
        <v>3637</v>
      </c>
      <c r="V370" s="39" t="s">
        <v>3634</v>
      </c>
      <c r="W370" s="39" t="s">
        <v>3634</v>
      </c>
      <c r="X370" s="39" t="s">
        <v>3634</v>
      </c>
      <c r="Y370" s="39" t="s">
        <v>3634</v>
      </c>
      <c r="Z370" s="39" t="s">
        <v>3634</v>
      </c>
      <c r="AA370" t="s">
        <v>3666</v>
      </c>
    </row>
    <row r="371" spans="1:27" x14ac:dyDescent="0.3">
      <c r="A371" s="36" t="s">
        <v>2961</v>
      </c>
      <c r="B371" s="36" t="s">
        <v>3078</v>
      </c>
      <c r="C371" s="36" t="s">
        <v>2962</v>
      </c>
      <c r="D371" s="36" t="s">
        <v>1941</v>
      </c>
      <c r="E371" s="36" t="s">
        <v>1325</v>
      </c>
      <c r="F371" s="36" t="s">
        <v>1968</v>
      </c>
      <c r="G371" s="36" t="s">
        <v>3443</v>
      </c>
      <c r="H371" s="36" t="s">
        <v>3067</v>
      </c>
      <c r="I371" s="36">
        <v>0</v>
      </c>
      <c r="J371" s="36">
        <v>0</v>
      </c>
      <c r="K371" s="36">
        <v>0</v>
      </c>
      <c r="L371" s="36">
        <v>0</v>
      </c>
      <c r="M371" s="36">
        <v>1</v>
      </c>
      <c r="N371" s="36">
        <v>1</v>
      </c>
      <c r="O371" s="36">
        <v>1</v>
      </c>
      <c r="P371">
        <f>VLOOKUP($A371,'Item Detail'!$A$2:$G$495,7,0)</f>
        <v>1</v>
      </c>
      <c r="Q371" s="39" t="s">
        <v>3630</v>
      </c>
      <c r="R371" s="39" t="s">
        <v>3631</v>
      </c>
      <c r="S371" s="39" t="s">
        <v>3632</v>
      </c>
      <c r="T371" s="39" t="s">
        <v>3633</v>
      </c>
      <c r="U371" s="39" t="s">
        <v>3639</v>
      </c>
      <c r="V371" s="39" t="s">
        <v>3634</v>
      </c>
      <c r="W371" s="39" t="s">
        <v>3634</v>
      </c>
      <c r="X371" s="39" t="s">
        <v>3634</v>
      </c>
      <c r="Y371" s="39" t="s">
        <v>3634</v>
      </c>
      <c r="Z371" s="39" t="s">
        <v>3634</v>
      </c>
      <c r="AA371" t="s">
        <v>3666</v>
      </c>
    </row>
    <row r="372" spans="1:27" x14ac:dyDescent="0.3">
      <c r="A372" s="36" t="s">
        <v>2835</v>
      </c>
      <c r="B372" s="36" t="s">
        <v>3083</v>
      </c>
      <c r="C372" s="36" t="s">
        <v>2836</v>
      </c>
      <c r="D372" s="36" t="s">
        <v>1293</v>
      </c>
      <c r="E372" s="36" t="s">
        <v>1403</v>
      </c>
      <c r="F372" s="36" t="s">
        <v>2770</v>
      </c>
      <c r="G372" s="36" t="s">
        <v>3444</v>
      </c>
      <c r="H372" s="36" t="s">
        <v>3075</v>
      </c>
      <c r="I372" s="36">
        <v>0</v>
      </c>
      <c r="J372" s="36">
        <v>0</v>
      </c>
      <c r="K372" s="36">
        <v>0</v>
      </c>
      <c r="L372" s="36">
        <v>0</v>
      </c>
      <c r="M372" s="36">
        <v>1</v>
      </c>
      <c r="N372" s="36">
        <v>1</v>
      </c>
      <c r="O372" s="36">
        <v>1</v>
      </c>
      <c r="P372">
        <f>VLOOKUP($A372,'Item Detail'!$A$2:$G$495,7,0)</f>
        <v>1</v>
      </c>
      <c r="Q372" s="39" t="s">
        <v>3630</v>
      </c>
      <c r="R372" s="39" t="s">
        <v>3631</v>
      </c>
      <c r="S372" s="39" t="s">
        <v>3632</v>
      </c>
      <c r="T372" s="39" t="s">
        <v>3633</v>
      </c>
      <c r="U372" s="39" t="s">
        <v>3633</v>
      </c>
      <c r="V372" s="39" t="s">
        <v>3634</v>
      </c>
      <c r="W372" s="39" t="s">
        <v>3634</v>
      </c>
      <c r="X372" s="39" t="s">
        <v>3636</v>
      </c>
      <c r="Y372" s="39" t="s">
        <v>3636</v>
      </c>
      <c r="Z372" s="39" t="s">
        <v>3636</v>
      </c>
      <c r="AA372" t="s">
        <v>3665</v>
      </c>
    </row>
    <row r="373" spans="1:27" x14ac:dyDescent="0.3">
      <c r="A373" s="36" t="s">
        <v>2536</v>
      </c>
      <c r="B373" s="36" t="s">
        <v>3078</v>
      </c>
      <c r="C373" s="36" t="s">
        <v>2537</v>
      </c>
      <c r="D373" s="36" t="s">
        <v>1293</v>
      </c>
      <c r="E373" s="36" t="s">
        <v>1403</v>
      </c>
      <c r="F373" s="36" t="s">
        <v>2538</v>
      </c>
      <c r="G373" s="36" t="s">
        <v>3445</v>
      </c>
      <c r="H373" s="36" t="s">
        <v>3075</v>
      </c>
      <c r="I373" s="36">
        <v>0</v>
      </c>
      <c r="J373" s="36">
        <v>0</v>
      </c>
      <c r="K373" s="36">
        <v>0</v>
      </c>
      <c r="L373" s="36">
        <v>0</v>
      </c>
      <c r="M373" s="36">
        <v>1</v>
      </c>
      <c r="N373" s="36">
        <v>1</v>
      </c>
      <c r="O373" s="36">
        <v>1</v>
      </c>
      <c r="P373">
        <f>VLOOKUP($A373,'Item Detail'!$A$2:$G$495,7,0)</f>
        <v>1</v>
      </c>
      <c r="Q373" s="39" t="s">
        <v>3630</v>
      </c>
      <c r="R373" s="39" t="s">
        <v>3631</v>
      </c>
      <c r="S373" s="39" t="s">
        <v>3632</v>
      </c>
      <c r="T373" s="39" t="s">
        <v>3633</v>
      </c>
      <c r="U373" s="39" t="s">
        <v>3637</v>
      </c>
      <c r="V373" s="39" t="s">
        <v>3634</v>
      </c>
      <c r="W373" s="39" t="s">
        <v>3636</v>
      </c>
      <c r="X373" s="39" t="s">
        <v>3634</v>
      </c>
      <c r="Y373" s="39" t="s">
        <v>3636</v>
      </c>
      <c r="Z373" s="39" t="s">
        <v>3636</v>
      </c>
      <c r="AA373" t="s">
        <v>3665</v>
      </c>
    </row>
    <row r="374" spans="1:27" x14ac:dyDescent="0.3">
      <c r="A374" s="36" t="s">
        <v>2702</v>
      </c>
      <c r="B374" s="36" t="s">
        <v>3068</v>
      </c>
      <c r="C374" s="36" t="s">
        <v>2703</v>
      </c>
      <c r="D374" s="36" t="s">
        <v>2704</v>
      </c>
      <c r="E374" s="36" t="s">
        <v>1403</v>
      </c>
      <c r="F374" s="36" t="s">
        <v>3112</v>
      </c>
      <c r="G374" s="36" t="s">
        <v>3446</v>
      </c>
      <c r="H374" s="36" t="s">
        <v>3075</v>
      </c>
      <c r="I374" s="36">
        <v>0</v>
      </c>
      <c r="J374" s="36">
        <v>0</v>
      </c>
      <c r="K374" s="36">
        <v>0</v>
      </c>
      <c r="L374" s="36">
        <v>1</v>
      </c>
      <c r="M374" s="36">
        <v>0</v>
      </c>
      <c r="N374" s="36">
        <v>1</v>
      </c>
      <c r="O374" s="36">
        <v>1</v>
      </c>
      <c r="P374">
        <f>VLOOKUP($A374,'Item Detail'!$A$2:$G$495,7,0)</f>
        <v>1</v>
      </c>
      <c r="Q374" s="39" t="s">
        <v>3638</v>
      </c>
      <c r="R374" s="39" t="s">
        <v>3631</v>
      </c>
      <c r="S374" s="39" t="s">
        <v>3632</v>
      </c>
      <c r="T374" s="39" t="s">
        <v>3633</v>
      </c>
      <c r="U374" s="39" t="s">
        <v>3639</v>
      </c>
      <c r="V374" s="39" t="s">
        <v>3634</v>
      </c>
      <c r="W374" s="39" t="s">
        <v>3634</v>
      </c>
      <c r="X374" s="39" t="s">
        <v>3636</v>
      </c>
      <c r="Y374" s="39" t="s">
        <v>3636</v>
      </c>
      <c r="Z374" s="39" t="s">
        <v>3636</v>
      </c>
      <c r="AA374" t="s">
        <v>3665</v>
      </c>
    </row>
    <row r="375" spans="1:27" x14ac:dyDescent="0.3">
      <c r="A375" s="36" t="s">
        <v>2908</v>
      </c>
      <c r="B375" s="36" t="s">
        <v>3073</v>
      </c>
      <c r="C375" s="36" t="s">
        <v>2909</v>
      </c>
      <c r="D375" s="36" t="s">
        <v>2910</v>
      </c>
      <c r="E375" s="36" t="s">
        <v>2448</v>
      </c>
      <c r="F375" s="36" t="s">
        <v>629</v>
      </c>
      <c r="G375" s="36" t="s">
        <v>3447</v>
      </c>
      <c r="H375" s="36" t="s">
        <v>3067</v>
      </c>
      <c r="I375" s="36">
        <v>1</v>
      </c>
      <c r="J375" s="36">
        <v>0</v>
      </c>
      <c r="K375" s="36">
        <v>0</v>
      </c>
      <c r="L375" s="36">
        <v>0</v>
      </c>
      <c r="M375" s="36">
        <v>0</v>
      </c>
      <c r="N375" s="36">
        <v>1</v>
      </c>
      <c r="O375" s="36">
        <v>1</v>
      </c>
      <c r="P375">
        <f>VLOOKUP($A375,'Item Detail'!$A$2:$G$495,7,0)</f>
        <v>1</v>
      </c>
      <c r="Q375" s="39" t="s">
        <v>3638</v>
      </c>
      <c r="R375" s="39" t="s">
        <v>3631</v>
      </c>
      <c r="S375" s="39" t="s">
        <v>3632</v>
      </c>
      <c r="T375" s="39" t="s">
        <v>3633</v>
      </c>
      <c r="U375" s="39" t="s">
        <v>3639</v>
      </c>
      <c r="V375" s="39" t="s">
        <v>3634</v>
      </c>
      <c r="W375" s="39" t="s">
        <v>3634</v>
      </c>
      <c r="X375" s="39" t="s">
        <v>3634</v>
      </c>
      <c r="Y375" s="39" t="s">
        <v>3634</v>
      </c>
      <c r="Z375" s="39" t="s">
        <v>3634</v>
      </c>
      <c r="AA375" t="s">
        <v>3666</v>
      </c>
    </row>
    <row r="376" spans="1:27" x14ac:dyDescent="0.3">
      <c r="A376" s="36" t="s">
        <v>2059</v>
      </c>
      <c r="B376" s="36" t="s">
        <v>3064</v>
      </c>
      <c r="C376" s="36" t="s">
        <v>2060</v>
      </c>
      <c r="D376" s="36" t="s">
        <v>2033</v>
      </c>
      <c r="E376" s="36" t="s">
        <v>1403</v>
      </c>
      <c r="F376" s="36" t="s">
        <v>3138</v>
      </c>
      <c r="G376" s="36" t="s">
        <v>3448</v>
      </c>
      <c r="H376" s="36" t="s">
        <v>3075</v>
      </c>
      <c r="I376" s="36">
        <v>0</v>
      </c>
      <c r="J376" s="36">
        <v>1</v>
      </c>
      <c r="K376" s="36">
        <v>0</v>
      </c>
      <c r="L376" s="36">
        <v>0</v>
      </c>
      <c r="M376" s="36">
        <v>0</v>
      </c>
      <c r="N376" s="36">
        <v>1</v>
      </c>
      <c r="O376" s="36">
        <v>1</v>
      </c>
      <c r="P376">
        <f>VLOOKUP($A376,'Item Detail'!$A$2:$G$495,7,0)</f>
        <v>1</v>
      </c>
      <c r="Q376" s="39" t="s">
        <v>3638</v>
      </c>
      <c r="R376" s="39" t="s">
        <v>3631</v>
      </c>
      <c r="S376" s="39" t="s">
        <v>3632</v>
      </c>
      <c r="T376" s="39" t="s">
        <v>3633</v>
      </c>
      <c r="U376" s="39" t="s">
        <v>3633</v>
      </c>
      <c r="V376" s="39" t="s">
        <v>3634</v>
      </c>
      <c r="W376" s="39" t="s">
        <v>3636</v>
      </c>
      <c r="X376" s="39" t="s">
        <v>3634</v>
      </c>
      <c r="Y376" s="39" t="s">
        <v>3634</v>
      </c>
      <c r="Z376" s="39" t="s">
        <v>3634</v>
      </c>
      <c r="AA376" t="s">
        <v>3665</v>
      </c>
    </row>
    <row r="377" spans="1:27" x14ac:dyDescent="0.3">
      <c r="A377" s="36" t="s">
        <v>1149</v>
      </c>
      <c r="B377" s="36" t="s">
        <v>3064</v>
      </c>
      <c r="C377" s="36" t="s">
        <v>2967</v>
      </c>
      <c r="D377" s="36" t="s">
        <v>2968</v>
      </c>
      <c r="E377" s="36" t="s">
        <v>1519</v>
      </c>
      <c r="F377" s="36" t="s">
        <v>1151</v>
      </c>
      <c r="G377" s="36" t="s">
        <v>3449</v>
      </c>
      <c r="H377" s="36" t="s">
        <v>3070</v>
      </c>
      <c r="I377" s="36">
        <v>1</v>
      </c>
      <c r="J377" s="36">
        <v>0</v>
      </c>
      <c r="K377" s="36">
        <v>0</v>
      </c>
      <c r="L377" s="36">
        <v>0</v>
      </c>
      <c r="M377" s="36">
        <v>0</v>
      </c>
      <c r="N377" s="36">
        <v>1</v>
      </c>
      <c r="O377" s="36">
        <v>1</v>
      </c>
      <c r="P377">
        <f>VLOOKUP($A377,'Item Detail'!$A$2:$G$495,7,0)</f>
        <v>1</v>
      </c>
      <c r="Q377" s="39" t="s">
        <v>3652</v>
      </c>
      <c r="R377" s="39" t="s">
        <v>3631</v>
      </c>
      <c r="S377" s="39" t="s">
        <v>718</v>
      </c>
      <c r="T377" s="39" t="s">
        <v>3633</v>
      </c>
      <c r="U377" s="39" t="s">
        <v>3637</v>
      </c>
      <c r="V377" s="39" t="s">
        <v>3636</v>
      </c>
      <c r="W377" s="39" t="s">
        <v>3636</v>
      </c>
      <c r="X377" s="39" t="s">
        <v>3636</v>
      </c>
      <c r="Y377" s="39" t="s">
        <v>3636</v>
      </c>
      <c r="Z377" s="39" t="s">
        <v>3636</v>
      </c>
      <c r="AA377" t="s">
        <v>3669</v>
      </c>
    </row>
    <row r="378" spans="1:27" x14ac:dyDescent="0.3">
      <c r="A378" s="36" t="s">
        <v>763</v>
      </c>
      <c r="B378" s="36" t="s">
        <v>3078</v>
      </c>
      <c r="C378" s="36" t="s">
        <v>2379</v>
      </c>
      <c r="D378" s="36" t="s">
        <v>1293</v>
      </c>
      <c r="E378" s="36" t="s">
        <v>1639</v>
      </c>
      <c r="F378" s="36" t="s">
        <v>761</v>
      </c>
      <c r="G378" s="36" t="s">
        <v>3450</v>
      </c>
      <c r="H378" s="36" t="s">
        <v>3070</v>
      </c>
      <c r="I378" s="36">
        <v>0</v>
      </c>
      <c r="J378" s="36">
        <v>0</v>
      </c>
      <c r="K378" s="36">
        <v>0</v>
      </c>
      <c r="L378" s="36">
        <v>1</v>
      </c>
      <c r="M378" s="36">
        <v>0</v>
      </c>
      <c r="N378" s="36">
        <v>1</v>
      </c>
      <c r="O378" s="36">
        <v>1</v>
      </c>
      <c r="P378">
        <f>VLOOKUP($A378,'Item Detail'!$A$2:$G$495,7,0)</f>
        <v>1</v>
      </c>
      <c r="Q378" s="39" t="s">
        <v>3635</v>
      </c>
      <c r="R378" s="39" t="s">
        <v>3631</v>
      </c>
      <c r="S378" s="39" t="s">
        <v>3632</v>
      </c>
      <c r="T378" s="39" t="s">
        <v>3633</v>
      </c>
      <c r="U378" s="39" t="s">
        <v>3633</v>
      </c>
      <c r="V378" s="39" t="s">
        <v>3636</v>
      </c>
      <c r="W378" s="39" t="s">
        <v>3636</v>
      </c>
      <c r="X378" s="39" t="s">
        <v>3636</v>
      </c>
      <c r="Y378" s="39" t="s">
        <v>3634</v>
      </c>
      <c r="Z378" s="39" t="s">
        <v>3636</v>
      </c>
      <c r="AA378" t="s">
        <v>3668</v>
      </c>
    </row>
    <row r="379" spans="1:27" x14ac:dyDescent="0.3">
      <c r="A379" s="36" t="s">
        <v>1198</v>
      </c>
      <c r="B379" s="36" t="s">
        <v>3102</v>
      </c>
      <c r="C379" s="36" t="s">
        <v>1884</v>
      </c>
      <c r="D379" s="36" t="s">
        <v>1885</v>
      </c>
      <c r="E379" s="36" t="s">
        <v>1886</v>
      </c>
      <c r="F379" s="36" t="s">
        <v>1200</v>
      </c>
      <c r="G379" s="36" t="s">
        <v>3451</v>
      </c>
      <c r="H379" s="36" t="s">
        <v>3070</v>
      </c>
      <c r="I379" s="36">
        <v>0</v>
      </c>
      <c r="J379" s="36">
        <v>1</v>
      </c>
      <c r="K379" s="36">
        <v>0</v>
      </c>
      <c r="L379" s="36">
        <v>0</v>
      </c>
      <c r="M379" s="36">
        <v>0</v>
      </c>
      <c r="N379" s="36">
        <v>1</v>
      </c>
      <c r="O379" s="36">
        <v>1</v>
      </c>
      <c r="P379">
        <f>VLOOKUP($A379,'Item Detail'!$A$2:$G$495,7,0)</f>
        <v>1</v>
      </c>
      <c r="Q379" s="39" t="s">
        <v>3647</v>
      </c>
      <c r="R379" s="39" t="s">
        <v>3631</v>
      </c>
      <c r="S379" s="39" t="s">
        <v>718</v>
      </c>
      <c r="T379" s="39" t="s">
        <v>3633</v>
      </c>
      <c r="U379" s="39" t="s">
        <v>3633</v>
      </c>
      <c r="V379" s="39" t="s">
        <v>3636</v>
      </c>
      <c r="W379" s="39" t="s">
        <v>3636</v>
      </c>
      <c r="X379" s="39" t="s">
        <v>3636</v>
      </c>
      <c r="Y379" s="39" t="s">
        <v>3636</v>
      </c>
      <c r="Z379" s="39" t="s">
        <v>3636</v>
      </c>
      <c r="AA379" t="s">
        <v>3669</v>
      </c>
    </row>
    <row r="380" spans="1:27" x14ac:dyDescent="0.3">
      <c r="A380" s="36" t="s">
        <v>2437</v>
      </c>
      <c r="B380" s="36" t="s">
        <v>3083</v>
      </c>
      <c r="C380" s="36" t="s">
        <v>2438</v>
      </c>
      <c r="D380" s="36" t="s">
        <v>1293</v>
      </c>
      <c r="E380" s="36" t="s">
        <v>1403</v>
      </c>
      <c r="F380" s="36" t="s">
        <v>3452</v>
      </c>
      <c r="G380" s="36" t="s">
        <v>3453</v>
      </c>
      <c r="H380" s="36" t="s">
        <v>3075</v>
      </c>
      <c r="I380" s="36">
        <v>0</v>
      </c>
      <c r="J380" s="36">
        <v>0</v>
      </c>
      <c r="K380" s="36">
        <v>0</v>
      </c>
      <c r="L380" s="36">
        <v>0</v>
      </c>
      <c r="M380" s="36">
        <v>1</v>
      </c>
      <c r="N380" s="36">
        <v>1</v>
      </c>
      <c r="O380" s="36">
        <v>1</v>
      </c>
      <c r="P380">
        <f>VLOOKUP($A380,'Item Detail'!$A$2:$G$495,7,0)</f>
        <v>1</v>
      </c>
      <c r="Q380" s="39" t="s">
        <v>3630</v>
      </c>
      <c r="R380" s="39" t="s">
        <v>3631</v>
      </c>
      <c r="S380" s="39" t="s">
        <v>3632</v>
      </c>
      <c r="T380" s="39" t="s">
        <v>3633</v>
      </c>
      <c r="U380" s="39" t="s">
        <v>3633</v>
      </c>
      <c r="V380" s="39" t="s">
        <v>3634</v>
      </c>
      <c r="W380" s="39" t="s">
        <v>3634</v>
      </c>
      <c r="X380" s="39" t="s">
        <v>3634</v>
      </c>
      <c r="Y380" s="39" t="s">
        <v>3634</v>
      </c>
      <c r="Z380" s="39" t="s">
        <v>3636</v>
      </c>
      <c r="AA380" t="s">
        <v>3665</v>
      </c>
    </row>
    <row r="381" spans="1:27" x14ac:dyDescent="0.3">
      <c r="A381" s="36" t="s">
        <v>1909</v>
      </c>
      <c r="B381" s="36" t="s">
        <v>3102</v>
      </c>
      <c r="C381" s="36" t="s">
        <v>1910</v>
      </c>
      <c r="D381" s="36" t="s">
        <v>1293</v>
      </c>
      <c r="E381" s="36" t="s">
        <v>1911</v>
      </c>
      <c r="F381" s="36" t="s">
        <v>998</v>
      </c>
      <c r="G381" s="36" t="s">
        <v>3454</v>
      </c>
      <c r="H381" s="36" t="s">
        <v>3075</v>
      </c>
      <c r="I381" s="36">
        <v>1</v>
      </c>
      <c r="J381" s="36">
        <v>0</v>
      </c>
      <c r="K381" s="36">
        <v>0</v>
      </c>
      <c r="L381" s="36">
        <v>0</v>
      </c>
      <c r="M381" s="36">
        <v>0</v>
      </c>
      <c r="N381" s="36">
        <v>1</v>
      </c>
      <c r="O381" s="36">
        <v>1</v>
      </c>
      <c r="P381">
        <f>VLOOKUP($A381,'Item Detail'!$A$2:$G$495,7,0)</f>
        <v>1</v>
      </c>
      <c r="Q381" s="39" t="s">
        <v>3652</v>
      </c>
      <c r="R381" s="39" t="s">
        <v>3631</v>
      </c>
      <c r="S381" s="39" t="s">
        <v>718</v>
      </c>
      <c r="T381" s="39" t="s">
        <v>3633</v>
      </c>
      <c r="U381" s="39" t="s">
        <v>3639</v>
      </c>
      <c r="V381" s="39" t="s">
        <v>3636</v>
      </c>
      <c r="W381" s="39" t="s">
        <v>3636</v>
      </c>
      <c r="X381" s="39" t="s">
        <v>3636</v>
      </c>
      <c r="Y381" s="39" t="s">
        <v>3636</v>
      </c>
      <c r="Z381" s="39" t="s">
        <v>3636</v>
      </c>
      <c r="AA381" t="s">
        <v>3669</v>
      </c>
    </row>
    <row r="382" spans="1:27" x14ac:dyDescent="0.3">
      <c r="A382" s="36" t="s">
        <v>2365</v>
      </c>
      <c r="B382" s="36" t="s">
        <v>3240</v>
      </c>
      <c r="C382" s="36" t="s">
        <v>2366</v>
      </c>
      <c r="D382" s="36" t="s">
        <v>2367</v>
      </c>
      <c r="E382" s="36" t="s">
        <v>1304</v>
      </c>
      <c r="F382" s="36" t="s">
        <v>1706</v>
      </c>
      <c r="G382" s="36" t="s">
        <v>3455</v>
      </c>
      <c r="H382" s="36" t="s">
        <v>3075</v>
      </c>
      <c r="I382" s="36">
        <v>0</v>
      </c>
      <c r="J382" s="36">
        <v>0</v>
      </c>
      <c r="K382" s="36">
        <v>0</v>
      </c>
      <c r="L382" s="36">
        <v>0</v>
      </c>
      <c r="M382" s="36">
        <v>1</v>
      </c>
      <c r="N382" s="36">
        <v>1</v>
      </c>
      <c r="O382" s="36">
        <v>1</v>
      </c>
      <c r="P382">
        <f>VLOOKUP($A382,'Item Detail'!$A$2:$G$495,7,0)</f>
        <v>1</v>
      </c>
      <c r="Q382" s="39" t="s">
        <v>3630</v>
      </c>
      <c r="R382" s="39" t="s">
        <v>3631</v>
      </c>
      <c r="S382" s="39" t="s">
        <v>3632</v>
      </c>
      <c r="T382" s="39" t="s">
        <v>3633</v>
      </c>
      <c r="U382" s="39" t="s">
        <v>3639</v>
      </c>
      <c r="V382" s="39" t="s">
        <v>3634</v>
      </c>
      <c r="W382" s="39" t="s">
        <v>3636</v>
      </c>
      <c r="X382" s="39" t="s">
        <v>3636</v>
      </c>
      <c r="Y382" s="39" t="s">
        <v>3636</v>
      </c>
      <c r="Z382" s="39" t="s">
        <v>3636</v>
      </c>
      <c r="AA382" t="s">
        <v>3665</v>
      </c>
    </row>
    <row r="383" spans="1:27" x14ac:dyDescent="0.3">
      <c r="A383" s="36" t="s">
        <v>2563</v>
      </c>
      <c r="B383" s="36" t="s">
        <v>3237</v>
      </c>
      <c r="C383" s="36" t="s">
        <v>1809</v>
      </c>
      <c r="D383" s="36" t="s">
        <v>1815</v>
      </c>
      <c r="E383" s="36" t="s">
        <v>1816</v>
      </c>
      <c r="F383" s="36" t="s">
        <v>2564</v>
      </c>
      <c r="G383" s="36" t="s">
        <v>3456</v>
      </c>
      <c r="H383" s="36" t="s">
        <v>3075</v>
      </c>
      <c r="I383" s="36">
        <v>0</v>
      </c>
      <c r="J383" s="36">
        <v>0</v>
      </c>
      <c r="K383" s="36">
        <v>0</v>
      </c>
      <c r="L383" s="36">
        <v>1</v>
      </c>
      <c r="M383" s="36">
        <v>0</v>
      </c>
      <c r="N383" s="36">
        <v>1</v>
      </c>
      <c r="O383" s="36">
        <v>1</v>
      </c>
      <c r="P383">
        <f>VLOOKUP($A383,'Item Detail'!$A$2:$G$495,7,0)</f>
        <v>1</v>
      </c>
      <c r="Q383" s="39" t="s">
        <v>3649</v>
      </c>
      <c r="R383" s="39" t="s">
        <v>718</v>
      </c>
      <c r="S383" s="39" t="s">
        <v>3632</v>
      </c>
      <c r="T383" s="39" t="s">
        <v>3633</v>
      </c>
      <c r="U383" s="39" t="s">
        <v>3640</v>
      </c>
      <c r="V383" s="39" t="s">
        <v>3636</v>
      </c>
      <c r="W383" s="39" t="s">
        <v>3636</v>
      </c>
      <c r="X383" s="39" t="s">
        <v>3636</v>
      </c>
      <c r="Y383" s="39" t="s">
        <v>3636</v>
      </c>
      <c r="Z383" s="39" t="s">
        <v>3636</v>
      </c>
      <c r="AA383" t="s">
        <v>3670</v>
      </c>
    </row>
    <row r="384" spans="1:27" x14ac:dyDescent="0.3">
      <c r="A384" s="36" t="s">
        <v>808</v>
      </c>
      <c r="B384" s="36" t="s">
        <v>3073</v>
      </c>
      <c r="C384" s="36" t="s">
        <v>2146</v>
      </c>
      <c r="D384" s="36" t="s">
        <v>1293</v>
      </c>
      <c r="E384" s="36" t="s">
        <v>1403</v>
      </c>
      <c r="F384" s="36" t="s">
        <v>740</v>
      </c>
      <c r="G384" s="36" t="s">
        <v>3457</v>
      </c>
      <c r="H384" s="36" t="s">
        <v>3070</v>
      </c>
      <c r="I384" s="36">
        <v>0</v>
      </c>
      <c r="J384" s="36">
        <v>0</v>
      </c>
      <c r="K384" s="36">
        <v>0</v>
      </c>
      <c r="L384" s="36">
        <v>0</v>
      </c>
      <c r="M384" s="36">
        <v>1</v>
      </c>
      <c r="N384" s="36">
        <v>1</v>
      </c>
      <c r="O384" s="36">
        <v>1</v>
      </c>
      <c r="P384">
        <f>VLOOKUP($A384,'Item Detail'!$A$2:$G$495,7,0)</f>
        <v>1</v>
      </c>
      <c r="Q384" s="39" t="s">
        <v>3653</v>
      </c>
      <c r="R384" s="39" t="s">
        <v>3631</v>
      </c>
      <c r="S384" s="39" t="s">
        <v>718</v>
      </c>
      <c r="T384" s="39" t="s">
        <v>3633</v>
      </c>
      <c r="U384" s="39" t="s">
        <v>3633</v>
      </c>
      <c r="V384" s="39" t="s">
        <v>3636</v>
      </c>
      <c r="W384" s="39" t="s">
        <v>3636</v>
      </c>
      <c r="X384" s="39" t="s">
        <v>3636</v>
      </c>
      <c r="Y384" s="39" t="s">
        <v>3636</v>
      </c>
      <c r="Z384" s="39" t="s">
        <v>3636</v>
      </c>
      <c r="AA384" t="s">
        <v>3671</v>
      </c>
    </row>
    <row r="385" spans="1:27" x14ac:dyDescent="0.3">
      <c r="A385" s="36" t="s">
        <v>2575</v>
      </c>
      <c r="B385" s="36" t="s">
        <v>3083</v>
      </c>
      <c r="C385" s="36" t="s">
        <v>2576</v>
      </c>
      <c r="D385" s="36" t="s">
        <v>1293</v>
      </c>
      <c r="E385" s="36" t="s">
        <v>1396</v>
      </c>
      <c r="F385" s="36" t="s">
        <v>790</v>
      </c>
      <c r="G385" s="36" t="s">
        <v>3458</v>
      </c>
      <c r="H385" s="36" t="s">
        <v>3075</v>
      </c>
      <c r="I385" s="36">
        <v>0</v>
      </c>
      <c r="J385" s="36">
        <v>0</v>
      </c>
      <c r="K385" s="36">
        <v>0</v>
      </c>
      <c r="L385" s="36">
        <v>0</v>
      </c>
      <c r="M385" s="36">
        <v>1</v>
      </c>
      <c r="N385" s="36">
        <v>1</v>
      </c>
      <c r="O385" s="36">
        <v>1</v>
      </c>
      <c r="P385">
        <f>VLOOKUP($A385,'Item Detail'!$A$2:$G$495,7,0)</f>
        <v>1</v>
      </c>
      <c r="Q385" s="39" t="s">
        <v>3630</v>
      </c>
      <c r="R385" s="39" t="s">
        <v>3631</v>
      </c>
      <c r="S385" s="39" t="s">
        <v>3632</v>
      </c>
      <c r="T385" s="39" t="s">
        <v>3633</v>
      </c>
      <c r="U385" s="39" t="s">
        <v>3639</v>
      </c>
      <c r="V385" s="39" t="s">
        <v>3634</v>
      </c>
      <c r="W385" s="39" t="s">
        <v>3636</v>
      </c>
      <c r="X385" s="39" t="s">
        <v>3636</v>
      </c>
      <c r="Y385" s="39" t="s">
        <v>3636</v>
      </c>
      <c r="Z385" s="39" t="s">
        <v>3636</v>
      </c>
      <c r="AA385" t="s">
        <v>3665</v>
      </c>
    </row>
    <row r="386" spans="1:27" x14ac:dyDescent="0.3">
      <c r="A386" s="36" t="s">
        <v>2452</v>
      </c>
      <c r="B386" s="36" t="s">
        <v>3083</v>
      </c>
      <c r="C386" s="36" t="s">
        <v>2453</v>
      </c>
      <c r="D386" s="36" t="s">
        <v>1293</v>
      </c>
      <c r="E386" s="36" t="s">
        <v>1396</v>
      </c>
      <c r="F386" s="36" t="s">
        <v>790</v>
      </c>
      <c r="G386" s="36" t="s">
        <v>3459</v>
      </c>
      <c r="H386" s="36" t="s">
        <v>3075</v>
      </c>
      <c r="I386" s="36">
        <v>0</v>
      </c>
      <c r="J386" s="36">
        <v>0</v>
      </c>
      <c r="K386" s="36">
        <v>0</v>
      </c>
      <c r="L386" s="36">
        <v>0</v>
      </c>
      <c r="M386" s="36">
        <v>1</v>
      </c>
      <c r="N386" s="36">
        <v>1</v>
      </c>
      <c r="O386" s="36">
        <v>1</v>
      </c>
      <c r="P386">
        <f>VLOOKUP($A386,'Item Detail'!$A$2:$G$495,7,0)</f>
        <v>1</v>
      </c>
      <c r="Q386" s="39" t="s">
        <v>3630</v>
      </c>
      <c r="R386" s="39" t="s">
        <v>3631</v>
      </c>
      <c r="S386" s="39" t="s">
        <v>3632</v>
      </c>
      <c r="T386" s="39" t="s">
        <v>3633</v>
      </c>
      <c r="U386" s="39" t="s">
        <v>3639</v>
      </c>
      <c r="V386" s="39" t="s">
        <v>3634</v>
      </c>
      <c r="W386" s="39" t="s">
        <v>3636</v>
      </c>
      <c r="X386" s="39" t="s">
        <v>3636</v>
      </c>
      <c r="Y386" s="39" t="s">
        <v>3636</v>
      </c>
      <c r="Z386" s="39" t="s">
        <v>3636</v>
      </c>
      <c r="AA386" t="s">
        <v>3665</v>
      </c>
    </row>
    <row r="387" spans="1:27" x14ac:dyDescent="0.3">
      <c r="A387" s="36" t="s">
        <v>677</v>
      </c>
      <c r="B387" s="36" t="s">
        <v>3128</v>
      </c>
      <c r="C387" s="36" t="s">
        <v>1975</v>
      </c>
      <c r="D387" s="36" t="s">
        <v>1870</v>
      </c>
      <c r="E387" s="36" t="s">
        <v>1403</v>
      </c>
      <c r="F387" s="36" t="s">
        <v>411</v>
      </c>
      <c r="G387" s="36" t="s">
        <v>3460</v>
      </c>
      <c r="H387" s="36" t="s">
        <v>3111</v>
      </c>
      <c r="I387" s="36">
        <v>0</v>
      </c>
      <c r="J387" s="36">
        <v>1</v>
      </c>
      <c r="K387" s="36">
        <v>0</v>
      </c>
      <c r="L387" s="36">
        <v>0</v>
      </c>
      <c r="M387" s="36">
        <v>0</v>
      </c>
      <c r="N387" s="36">
        <v>1</v>
      </c>
      <c r="O387" s="36">
        <v>1</v>
      </c>
      <c r="P387">
        <f>VLOOKUP($A387,'Item Detail'!$A$2:$G$495,7,0)</f>
        <v>1</v>
      </c>
      <c r="Q387" s="39" t="s">
        <v>3650</v>
      </c>
      <c r="R387" s="39" t="s">
        <v>3631</v>
      </c>
      <c r="S387" s="39" t="s">
        <v>3651</v>
      </c>
      <c r="T387" s="39" t="s">
        <v>3633</v>
      </c>
      <c r="U387" s="39" t="s">
        <v>3633</v>
      </c>
      <c r="V387" s="39" t="s">
        <v>3636</v>
      </c>
      <c r="W387" s="39" t="s">
        <v>3636</v>
      </c>
      <c r="X387" s="39" t="s">
        <v>3636</v>
      </c>
      <c r="Y387" s="39" t="s">
        <v>3636</v>
      </c>
      <c r="Z387" s="39" t="s">
        <v>3636</v>
      </c>
      <c r="AA387" t="s">
        <v>3669</v>
      </c>
    </row>
    <row r="388" spans="1:27" x14ac:dyDescent="0.3">
      <c r="A388" s="36" t="s">
        <v>586</v>
      </c>
      <c r="B388" s="36" t="s">
        <v>3128</v>
      </c>
      <c r="C388" s="36" t="s">
        <v>587</v>
      </c>
      <c r="D388" s="36" t="s">
        <v>2979</v>
      </c>
      <c r="E388" s="36" t="s">
        <v>1403</v>
      </c>
      <c r="F388" s="36" t="s">
        <v>411</v>
      </c>
      <c r="G388" s="36" t="s">
        <v>3461</v>
      </c>
      <c r="H388" s="36" t="s">
        <v>3111</v>
      </c>
      <c r="I388" s="36">
        <v>0</v>
      </c>
      <c r="J388" s="36">
        <v>0</v>
      </c>
      <c r="K388" s="36">
        <v>0</v>
      </c>
      <c r="L388" s="36">
        <v>1</v>
      </c>
      <c r="M388" s="36">
        <v>0</v>
      </c>
      <c r="N388" s="36">
        <v>1</v>
      </c>
      <c r="O388" s="36">
        <v>1</v>
      </c>
      <c r="P388">
        <f>VLOOKUP($A388,'Item Detail'!$A$2:$G$495,7,0)</f>
        <v>1</v>
      </c>
      <c r="Q388" s="39" t="s">
        <v>3650</v>
      </c>
      <c r="R388" s="39" t="s">
        <v>3631</v>
      </c>
      <c r="S388" s="39" t="s">
        <v>3651</v>
      </c>
      <c r="T388" s="39" t="s">
        <v>3633</v>
      </c>
      <c r="U388" s="39" t="s">
        <v>3633</v>
      </c>
      <c r="V388" s="39" t="s">
        <v>3636</v>
      </c>
      <c r="W388" s="39" t="s">
        <v>3636</v>
      </c>
      <c r="X388" s="39" t="s">
        <v>3636</v>
      </c>
      <c r="Y388" s="39" t="s">
        <v>3636</v>
      </c>
      <c r="Z388" s="39" t="s">
        <v>3636</v>
      </c>
      <c r="AA388" t="s">
        <v>3669</v>
      </c>
    </row>
    <row r="389" spans="1:27" x14ac:dyDescent="0.3">
      <c r="A389" s="36" t="s">
        <v>2424</v>
      </c>
      <c r="B389" s="36" t="s">
        <v>3083</v>
      </c>
      <c r="C389" s="36" t="s">
        <v>2425</v>
      </c>
      <c r="D389" s="36" t="s">
        <v>1845</v>
      </c>
      <c r="E389" s="36" t="s">
        <v>1403</v>
      </c>
      <c r="F389" s="36" t="s">
        <v>619</v>
      </c>
      <c r="G389" s="36" t="s">
        <v>3462</v>
      </c>
      <c r="H389" s="36" t="s">
        <v>3067</v>
      </c>
      <c r="I389" s="36">
        <v>1</v>
      </c>
      <c r="J389" s="36">
        <v>0</v>
      </c>
      <c r="K389" s="36">
        <v>0</v>
      </c>
      <c r="L389" s="36">
        <v>0</v>
      </c>
      <c r="M389" s="36">
        <v>0</v>
      </c>
      <c r="N389" s="36">
        <v>1</v>
      </c>
      <c r="O389" s="36">
        <v>1</v>
      </c>
      <c r="P389">
        <f>VLOOKUP($A389,'Item Detail'!$A$2:$G$495,7,0)</f>
        <v>1</v>
      </c>
      <c r="Q389" s="39" t="s">
        <v>3630</v>
      </c>
      <c r="R389" s="39" t="s">
        <v>3631</v>
      </c>
      <c r="S389" s="39" t="s">
        <v>3632</v>
      </c>
      <c r="T389" s="39" t="s">
        <v>3633</v>
      </c>
      <c r="U389" s="39" t="s">
        <v>3633</v>
      </c>
      <c r="V389" s="39" t="s">
        <v>3634</v>
      </c>
      <c r="W389" s="39" t="s">
        <v>3634</v>
      </c>
      <c r="X389" s="39" t="s">
        <v>3634</v>
      </c>
      <c r="Y389" s="39" t="s">
        <v>3636</v>
      </c>
      <c r="Z389" s="39" t="s">
        <v>3636</v>
      </c>
      <c r="AA389" t="s">
        <v>3666</v>
      </c>
    </row>
    <row r="390" spans="1:27" x14ac:dyDescent="0.3">
      <c r="A390" s="36" t="s">
        <v>2092</v>
      </c>
      <c r="B390" s="36" t="s">
        <v>3064</v>
      </c>
      <c r="C390" s="36" t="s">
        <v>2093</v>
      </c>
      <c r="D390" s="36" t="s">
        <v>2094</v>
      </c>
      <c r="E390" s="36" t="s">
        <v>1530</v>
      </c>
      <c r="F390" s="36" t="s">
        <v>1876</v>
      </c>
      <c r="G390" s="36" t="s">
        <v>3463</v>
      </c>
      <c r="H390" s="36" t="s">
        <v>3075</v>
      </c>
      <c r="I390" s="36">
        <v>0</v>
      </c>
      <c r="J390" s="36">
        <v>0</v>
      </c>
      <c r="K390" s="36">
        <v>0</v>
      </c>
      <c r="L390" s="36">
        <v>1</v>
      </c>
      <c r="M390" s="36">
        <v>0</v>
      </c>
      <c r="N390" s="36">
        <v>1</v>
      </c>
      <c r="O390" s="36">
        <v>1</v>
      </c>
      <c r="P390">
        <f>VLOOKUP($A390,'Item Detail'!$A$2:$G$495,7,0)</f>
        <v>1</v>
      </c>
      <c r="Q390" s="39" t="s">
        <v>3630</v>
      </c>
      <c r="R390" s="39" t="s">
        <v>3631</v>
      </c>
      <c r="S390" s="39" t="s">
        <v>3632</v>
      </c>
      <c r="T390" s="39" t="s">
        <v>3633</v>
      </c>
      <c r="U390" s="39" t="s">
        <v>3637</v>
      </c>
      <c r="V390" s="39" t="s">
        <v>3634</v>
      </c>
      <c r="W390" s="39" t="s">
        <v>3634</v>
      </c>
      <c r="X390" s="39" t="s">
        <v>3636</v>
      </c>
      <c r="Y390" s="39" t="s">
        <v>3636</v>
      </c>
      <c r="Z390" s="39" t="s">
        <v>3636</v>
      </c>
      <c r="AA390" t="s">
        <v>3665</v>
      </c>
    </row>
    <row r="391" spans="1:27" x14ac:dyDescent="0.3">
      <c r="A391" s="36" t="s">
        <v>2806</v>
      </c>
      <c r="B391" s="36" t="s">
        <v>3064</v>
      </c>
      <c r="C391" s="36" t="s">
        <v>2093</v>
      </c>
      <c r="D391" s="36" t="s">
        <v>2807</v>
      </c>
      <c r="E391" s="36" t="s">
        <v>2323</v>
      </c>
      <c r="F391" s="36" t="s">
        <v>1876</v>
      </c>
      <c r="G391" s="36" t="s">
        <v>3464</v>
      </c>
      <c r="H391" s="36" t="s">
        <v>3075</v>
      </c>
      <c r="I391" s="36">
        <v>0</v>
      </c>
      <c r="J391" s="36">
        <v>0</v>
      </c>
      <c r="K391" s="36">
        <v>0</v>
      </c>
      <c r="L391" s="36">
        <v>0</v>
      </c>
      <c r="M391" s="36">
        <v>1</v>
      </c>
      <c r="N391" s="36">
        <v>1</v>
      </c>
      <c r="O391" s="36">
        <v>1</v>
      </c>
      <c r="P391">
        <f>VLOOKUP($A391,'Item Detail'!$A$2:$G$495,7,0)</f>
        <v>1</v>
      </c>
      <c r="Q391" s="39" t="s">
        <v>3630</v>
      </c>
      <c r="R391" s="39" t="s">
        <v>3631</v>
      </c>
      <c r="S391" s="39" t="s">
        <v>3632</v>
      </c>
      <c r="T391" s="39" t="s">
        <v>3633</v>
      </c>
      <c r="U391" s="39" t="s">
        <v>3637</v>
      </c>
      <c r="V391" s="39" t="s">
        <v>3634</v>
      </c>
      <c r="W391" s="39" t="s">
        <v>3634</v>
      </c>
      <c r="X391" s="39" t="s">
        <v>3634</v>
      </c>
      <c r="Y391" s="39" t="s">
        <v>3634</v>
      </c>
      <c r="Z391" s="39" t="s">
        <v>3636</v>
      </c>
      <c r="AA391" t="s">
        <v>3665</v>
      </c>
    </row>
    <row r="392" spans="1:27" x14ac:dyDescent="0.3">
      <c r="A392" s="36" t="s">
        <v>2321</v>
      </c>
      <c r="B392" s="36" t="s">
        <v>3064</v>
      </c>
      <c r="C392" s="36" t="s">
        <v>2093</v>
      </c>
      <c r="D392" s="36" t="s">
        <v>2322</v>
      </c>
      <c r="E392" s="36" t="s">
        <v>2323</v>
      </c>
      <c r="F392" s="36" t="s">
        <v>1876</v>
      </c>
      <c r="G392" s="36" t="s">
        <v>3465</v>
      </c>
      <c r="H392" s="36" t="s">
        <v>3075</v>
      </c>
      <c r="I392" s="36">
        <v>0</v>
      </c>
      <c r="J392" s="36">
        <v>0</v>
      </c>
      <c r="K392" s="36">
        <v>1</v>
      </c>
      <c r="L392" s="36">
        <v>0</v>
      </c>
      <c r="M392" s="36">
        <v>0</v>
      </c>
      <c r="N392" s="36">
        <v>1</v>
      </c>
      <c r="O392" s="36">
        <v>1</v>
      </c>
      <c r="P392">
        <f>VLOOKUP($A392,'Item Detail'!$A$2:$G$495,7,0)</f>
        <v>1</v>
      </c>
      <c r="Q392" s="39" t="s">
        <v>3630</v>
      </c>
      <c r="R392" s="39" t="s">
        <v>3631</v>
      </c>
      <c r="S392" s="39" t="s">
        <v>3632</v>
      </c>
      <c r="T392" s="39" t="s">
        <v>3633</v>
      </c>
      <c r="U392" s="39" t="s">
        <v>3637</v>
      </c>
      <c r="V392" s="39" t="s">
        <v>3634</v>
      </c>
      <c r="W392" s="39" t="s">
        <v>3636</v>
      </c>
      <c r="X392" s="39" t="s">
        <v>3636</v>
      </c>
      <c r="Y392" s="39" t="s">
        <v>3636</v>
      </c>
      <c r="Z392" s="39" t="s">
        <v>3636</v>
      </c>
      <c r="AA392" t="s">
        <v>3665</v>
      </c>
    </row>
    <row r="393" spans="1:27" x14ac:dyDescent="0.3">
      <c r="A393" s="36" t="s">
        <v>2056</v>
      </c>
      <c r="B393" s="36" t="s">
        <v>3064</v>
      </c>
      <c r="C393" s="36" t="s">
        <v>2057</v>
      </c>
      <c r="D393" s="36" t="s">
        <v>1293</v>
      </c>
      <c r="E393" s="36" t="s">
        <v>1403</v>
      </c>
      <c r="F393" s="36" t="s">
        <v>1876</v>
      </c>
      <c r="G393" s="36" t="s">
        <v>3466</v>
      </c>
      <c r="H393" s="36" t="s">
        <v>3067</v>
      </c>
      <c r="I393" s="36">
        <v>0</v>
      </c>
      <c r="J393" s="36">
        <v>0</v>
      </c>
      <c r="K393" s="36">
        <v>0</v>
      </c>
      <c r="L393" s="36">
        <v>1</v>
      </c>
      <c r="M393" s="36">
        <v>0</v>
      </c>
      <c r="N393" s="36">
        <v>1</v>
      </c>
      <c r="O393" s="36">
        <v>1</v>
      </c>
      <c r="P393">
        <f>VLOOKUP($A393,'Item Detail'!$A$2:$G$495,7,0)</f>
        <v>1</v>
      </c>
      <c r="Q393" s="39" t="s">
        <v>3630</v>
      </c>
      <c r="R393" s="39" t="s">
        <v>3631</v>
      </c>
      <c r="S393" s="39" t="s">
        <v>3632</v>
      </c>
      <c r="T393" s="39" t="s">
        <v>3633</v>
      </c>
      <c r="U393" s="39" t="s">
        <v>3633</v>
      </c>
      <c r="V393" s="39" t="s">
        <v>3634</v>
      </c>
      <c r="W393" s="39" t="s">
        <v>3634</v>
      </c>
      <c r="X393" s="39" t="s">
        <v>3634</v>
      </c>
      <c r="Y393" s="39" t="s">
        <v>3634</v>
      </c>
      <c r="Z393" s="39" t="s">
        <v>3634</v>
      </c>
      <c r="AA393" t="s">
        <v>3666</v>
      </c>
    </row>
    <row r="394" spans="1:27" x14ac:dyDescent="0.3">
      <c r="A394" s="36" t="s">
        <v>2124</v>
      </c>
      <c r="B394" s="36" t="s">
        <v>3071</v>
      </c>
      <c r="C394" s="36" t="s">
        <v>2125</v>
      </c>
      <c r="D394" s="36" t="s">
        <v>1293</v>
      </c>
      <c r="E394" s="36" t="s">
        <v>1403</v>
      </c>
      <c r="F394" s="36" t="s">
        <v>1464</v>
      </c>
      <c r="G394" s="36" t="s">
        <v>3467</v>
      </c>
      <c r="H394" s="36" t="s">
        <v>3075</v>
      </c>
      <c r="I394" s="36">
        <v>0</v>
      </c>
      <c r="J394" s="36">
        <v>0</v>
      </c>
      <c r="K394" s="36">
        <v>1</v>
      </c>
      <c r="L394" s="36">
        <v>0</v>
      </c>
      <c r="M394" s="36">
        <v>0</v>
      </c>
      <c r="N394" s="36">
        <v>1</v>
      </c>
      <c r="O394" s="36">
        <v>1</v>
      </c>
      <c r="P394">
        <f>VLOOKUP($A394,'Item Detail'!$A$2:$G$495,7,0)</f>
        <v>1</v>
      </c>
      <c r="Q394" s="39" t="s">
        <v>3630</v>
      </c>
      <c r="R394" s="39" t="s">
        <v>3631</v>
      </c>
      <c r="S394" s="39" t="s">
        <v>3632</v>
      </c>
      <c r="T394" s="39" t="s">
        <v>3633</v>
      </c>
      <c r="U394" s="39" t="s">
        <v>3637</v>
      </c>
      <c r="V394" s="39" t="s">
        <v>3634</v>
      </c>
      <c r="W394" s="39" t="s">
        <v>3636</v>
      </c>
      <c r="X394" s="39" t="s">
        <v>3636</v>
      </c>
      <c r="Y394" s="39" t="s">
        <v>3636</v>
      </c>
      <c r="Z394" s="39" t="s">
        <v>3636</v>
      </c>
      <c r="AA394" t="s">
        <v>3665</v>
      </c>
    </row>
    <row r="395" spans="1:27" x14ac:dyDescent="0.3">
      <c r="A395" s="36" t="s">
        <v>1201</v>
      </c>
      <c r="B395" s="36" t="s">
        <v>3078</v>
      </c>
      <c r="C395" s="36" t="s">
        <v>2533</v>
      </c>
      <c r="D395" s="36" t="s">
        <v>2534</v>
      </c>
      <c r="E395" s="36" t="s">
        <v>1664</v>
      </c>
      <c r="F395" s="36" t="s">
        <v>1203</v>
      </c>
      <c r="G395" s="36" t="s">
        <v>3468</v>
      </c>
      <c r="H395" s="36" t="s">
        <v>3070</v>
      </c>
      <c r="I395" s="36">
        <v>0</v>
      </c>
      <c r="J395" s="36">
        <v>1</v>
      </c>
      <c r="K395" s="36">
        <v>0</v>
      </c>
      <c r="L395" s="36">
        <v>0</v>
      </c>
      <c r="M395" s="36">
        <v>0</v>
      </c>
      <c r="N395" s="36">
        <v>1</v>
      </c>
      <c r="O395" s="36">
        <v>1</v>
      </c>
      <c r="P395">
        <f>VLOOKUP($A395,'Item Detail'!$A$2:$G$495,7,0)</f>
        <v>1</v>
      </c>
      <c r="Q395" s="39" t="s">
        <v>3647</v>
      </c>
      <c r="R395" s="39" t="s">
        <v>3631</v>
      </c>
      <c r="S395" s="39" t="s">
        <v>718</v>
      </c>
      <c r="T395" s="39" t="s">
        <v>3633</v>
      </c>
      <c r="U395" s="39" t="s">
        <v>3633</v>
      </c>
      <c r="V395" s="39" t="s">
        <v>3636</v>
      </c>
      <c r="W395" s="39" t="s">
        <v>3636</v>
      </c>
      <c r="X395" s="39" t="s">
        <v>3636</v>
      </c>
      <c r="Y395" s="39" t="s">
        <v>3636</v>
      </c>
      <c r="Z395" s="39" t="s">
        <v>3636</v>
      </c>
      <c r="AA395" t="s">
        <v>3669</v>
      </c>
    </row>
    <row r="396" spans="1:27" x14ac:dyDescent="0.3">
      <c r="A396" s="36" t="s">
        <v>2785</v>
      </c>
      <c r="B396" s="36" t="s">
        <v>3240</v>
      </c>
      <c r="C396" s="36" t="s">
        <v>2786</v>
      </c>
      <c r="D396" s="36" t="s">
        <v>1293</v>
      </c>
      <c r="E396" s="36" t="s">
        <v>1639</v>
      </c>
      <c r="F396" s="36" t="s">
        <v>1907</v>
      </c>
      <c r="G396" s="36" t="s">
        <v>3469</v>
      </c>
      <c r="H396" s="36" t="s">
        <v>3075</v>
      </c>
      <c r="I396" s="36">
        <v>0</v>
      </c>
      <c r="J396" s="36">
        <v>0</v>
      </c>
      <c r="K396" s="36">
        <v>0</v>
      </c>
      <c r="L396" s="36">
        <v>0</v>
      </c>
      <c r="M396" s="36">
        <v>1</v>
      </c>
      <c r="N396" s="36">
        <v>1</v>
      </c>
      <c r="O396" s="36">
        <v>1</v>
      </c>
      <c r="P396">
        <f>VLOOKUP($A396,'Item Detail'!$A$2:$G$495,7,0)</f>
        <v>1</v>
      </c>
      <c r="Q396" s="39" t="s">
        <v>3630</v>
      </c>
      <c r="R396" s="39" t="s">
        <v>3631</v>
      </c>
      <c r="S396" s="39" t="s">
        <v>3632</v>
      </c>
      <c r="T396" s="39" t="s">
        <v>3633</v>
      </c>
      <c r="U396" s="39" t="s">
        <v>3639</v>
      </c>
      <c r="V396" s="39" t="s">
        <v>3634</v>
      </c>
      <c r="W396" s="39" t="s">
        <v>3636</v>
      </c>
      <c r="X396" s="39" t="s">
        <v>3634</v>
      </c>
      <c r="Y396" s="39" t="s">
        <v>3636</v>
      </c>
      <c r="Z396" s="39" t="s">
        <v>3636</v>
      </c>
      <c r="AA396" t="s">
        <v>3665</v>
      </c>
    </row>
    <row r="397" spans="1:27" x14ac:dyDescent="0.3">
      <c r="A397" s="36" t="s">
        <v>2832</v>
      </c>
      <c r="B397" s="36" t="s">
        <v>3240</v>
      </c>
      <c r="C397" s="36" t="s">
        <v>2833</v>
      </c>
      <c r="D397" s="36" t="s">
        <v>1293</v>
      </c>
      <c r="E397" s="36" t="s">
        <v>1639</v>
      </c>
      <c r="F397" s="36" t="s">
        <v>1907</v>
      </c>
      <c r="G397" s="36" t="s">
        <v>3470</v>
      </c>
      <c r="H397" s="36" t="s">
        <v>3067</v>
      </c>
      <c r="I397" s="36">
        <v>0</v>
      </c>
      <c r="J397" s="36">
        <v>0</v>
      </c>
      <c r="K397" s="36">
        <v>0</v>
      </c>
      <c r="L397" s="36">
        <v>0</v>
      </c>
      <c r="M397" s="36">
        <v>1</v>
      </c>
      <c r="N397" s="36">
        <v>1</v>
      </c>
      <c r="O397" s="36">
        <v>1</v>
      </c>
      <c r="P397">
        <f>VLOOKUP($A397,'Item Detail'!$A$2:$G$495,7,0)</f>
        <v>1</v>
      </c>
      <c r="Q397" s="39" t="s">
        <v>3630</v>
      </c>
      <c r="R397" s="39" t="s">
        <v>3631</v>
      </c>
      <c r="S397" s="39" t="s">
        <v>3632</v>
      </c>
      <c r="T397" s="39" t="s">
        <v>3633</v>
      </c>
      <c r="U397" s="39" t="s">
        <v>3639</v>
      </c>
      <c r="V397" s="39" t="s">
        <v>3634</v>
      </c>
      <c r="W397" s="39" t="s">
        <v>3634</v>
      </c>
      <c r="X397" s="39" t="s">
        <v>3634</v>
      </c>
      <c r="Y397" s="39" t="s">
        <v>3634</v>
      </c>
      <c r="Z397" s="39" t="s">
        <v>3634</v>
      </c>
      <c r="AA397" t="s">
        <v>3666</v>
      </c>
    </row>
    <row r="398" spans="1:27" x14ac:dyDescent="0.3">
      <c r="A398" s="36" t="s">
        <v>841</v>
      </c>
      <c r="B398" s="36" t="s">
        <v>3157</v>
      </c>
      <c r="C398" s="36" t="s">
        <v>3026</v>
      </c>
      <c r="D398" s="36" t="s">
        <v>1293</v>
      </c>
      <c r="E398" s="36" t="s">
        <v>1403</v>
      </c>
      <c r="F398" s="36" t="s">
        <v>843</v>
      </c>
      <c r="G398" s="36" t="s">
        <v>3471</v>
      </c>
      <c r="H398" s="36" t="s">
        <v>3070</v>
      </c>
      <c r="I398" s="36">
        <v>0</v>
      </c>
      <c r="J398" s="36">
        <v>0</v>
      </c>
      <c r="K398" s="36">
        <v>0</v>
      </c>
      <c r="L398" s="36">
        <v>0</v>
      </c>
      <c r="M398" s="36">
        <v>1</v>
      </c>
      <c r="N398" s="36">
        <v>1</v>
      </c>
      <c r="O398" s="36">
        <v>1</v>
      </c>
      <c r="P398">
        <f>VLOOKUP($A398,'Item Detail'!$A$2:$G$495,7,0)</f>
        <v>1</v>
      </c>
      <c r="Q398" s="39" t="s">
        <v>3652</v>
      </c>
      <c r="R398" s="39" t="s">
        <v>3631</v>
      </c>
      <c r="S398" s="39" t="s">
        <v>718</v>
      </c>
      <c r="T398" s="39" t="s">
        <v>3633</v>
      </c>
      <c r="U398" s="39" t="s">
        <v>3633</v>
      </c>
      <c r="V398" s="39" t="s">
        <v>3636</v>
      </c>
      <c r="W398" s="39" t="s">
        <v>3636</v>
      </c>
      <c r="X398" s="39" t="s">
        <v>3636</v>
      </c>
      <c r="Y398" s="39" t="s">
        <v>3636</v>
      </c>
      <c r="Z398" s="39" t="s">
        <v>3636</v>
      </c>
      <c r="AA398" t="s">
        <v>3669</v>
      </c>
    </row>
    <row r="399" spans="1:27" x14ac:dyDescent="0.3">
      <c r="A399" s="36" t="s">
        <v>422</v>
      </c>
      <c r="B399" s="36" t="s">
        <v>3076</v>
      </c>
      <c r="C399" s="36" t="s">
        <v>2317</v>
      </c>
      <c r="D399" s="36" t="s">
        <v>2318</v>
      </c>
      <c r="E399" s="36" t="s">
        <v>2319</v>
      </c>
      <c r="F399" s="36" t="s">
        <v>425</v>
      </c>
      <c r="G399" s="36" t="s">
        <v>3472</v>
      </c>
      <c r="H399" s="36" t="s">
        <v>3111</v>
      </c>
      <c r="I399" s="36">
        <v>0</v>
      </c>
      <c r="J399" s="36">
        <v>0</v>
      </c>
      <c r="K399" s="36">
        <v>0</v>
      </c>
      <c r="L399" s="36">
        <v>1</v>
      </c>
      <c r="M399" s="36">
        <v>0</v>
      </c>
      <c r="N399" s="36">
        <v>1</v>
      </c>
      <c r="O399" s="36">
        <v>1</v>
      </c>
      <c r="P399">
        <f>VLOOKUP($A399,'Item Detail'!$A$2:$G$495,7,0)</f>
        <v>1</v>
      </c>
      <c r="Q399" s="39" t="s">
        <v>3650</v>
      </c>
      <c r="R399" s="39" t="s">
        <v>3631</v>
      </c>
      <c r="S399" s="39" t="s">
        <v>3651</v>
      </c>
      <c r="T399" s="39" t="s">
        <v>3633</v>
      </c>
      <c r="U399" s="39" t="s">
        <v>3639</v>
      </c>
      <c r="V399" s="39" t="s">
        <v>3636</v>
      </c>
      <c r="W399" s="39" t="s">
        <v>3636</v>
      </c>
      <c r="X399" s="39" t="s">
        <v>3636</v>
      </c>
      <c r="Y399" s="39" t="s">
        <v>3636</v>
      </c>
      <c r="Z399" s="39" t="s">
        <v>3636</v>
      </c>
      <c r="AA399" t="s">
        <v>3669</v>
      </c>
    </row>
    <row r="400" spans="1:27" x14ac:dyDescent="0.3">
      <c r="A400" s="36" t="s">
        <v>2826</v>
      </c>
      <c r="B400" s="36" t="s">
        <v>3071</v>
      </c>
      <c r="C400" s="36" t="s">
        <v>2827</v>
      </c>
      <c r="D400" s="36" t="s">
        <v>1699</v>
      </c>
      <c r="E400" s="36" t="s">
        <v>1299</v>
      </c>
      <c r="F400" s="36" t="s">
        <v>2828</v>
      </c>
      <c r="G400" s="36" t="s">
        <v>3473</v>
      </c>
      <c r="H400" s="36" t="s">
        <v>3075</v>
      </c>
      <c r="I400" s="36">
        <v>0</v>
      </c>
      <c r="J400" s="36">
        <v>0</v>
      </c>
      <c r="K400" s="36">
        <v>0</v>
      </c>
      <c r="L400" s="36">
        <v>0</v>
      </c>
      <c r="M400" s="36">
        <v>1</v>
      </c>
      <c r="N400" s="36">
        <v>1</v>
      </c>
      <c r="O400" s="36">
        <v>1</v>
      </c>
      <c r="P400">
        <f>VLOOKUP($A400,'Item Detail'!$A$2:$G$495,7,0)</f>
        <v>1</v>
      </c>
      <c r="Q400" s="39" t="s">
        <v>3630</v>
      </c>
      <c r="R400" s="39" t="s">
        <v>3631</v>
      </c>
      <c r="S400" s="39" t="s">
        <v>3632</v>
      </c>
      <c r="T400" s="39" t="s">
        <v>3633</v>
      </c>
      <c r="U400" s="39" t="s">
        <v>3637</v>
      </c>
      <c r="V400" s="39" t="s">
        <v>3634</v>
      </c>
      <c r="W400" s="39" t="s">
        <v>3634</v>
      </c>
      <c r="X400" s="39" t="s">
        <v>3634</v>
      </c>
      <c r="Y400" s="39" t="s">
        <v>3634</v>
      </c>
      <c r="Z400" s="39" t="s">
        <v>3636</v>
      </c>
      <c r="AA400" t="s">
        <v>3665</v>
      </c>
    </row>
    <row r="401" spans="1:27" x14ac:dyDescent="0.3">
      <c r="A401" s="36" t="s">
        <v>2335</v>
      </c>
      <c r="B401" s="36" t="s">
        <v>3071</v>
      </c>
      <c r="C401" s="36" t="s">
        <v>2336</v>
      </c>
      <c r="D401" s="36" t="s">
        <v>2337</v>
      </c>
      <c r="E401" s="36" t="s">
        <v>1916</v>
      </c>
      <c r="F401" s="36" t="s">
        <v>3181</v>
      </c>
      <c r="G401" s="36" t="s">
        <v>3474</v>
      </c>
      <c r="H401" s="36" t="s">
        <v>3075</v>
      </c>
      <c r="I401" s="36">
        <v>1</v>
      </c>
      <c r="J401" s="36">
        <v>0</v>
      </c>
      <c r="K401" s="36">
        <v>0</v>
      </c>
      <c r="L401" s="36">
        <v>0</v>
      </c>
      <c r="M401" s="36">
        <v>0</v>
      </c>
      <c r="N401" s="36">
        <v>1</v>
      </c>
      <c r="O401" s="36">
        <v>1</v>
      </c>
      <c r="P401">
        <f>VLOOKUP($A401,'Item Detail'!$A$2:$G$495,7,0)</f>
        <v>1</v>
      </c>
      <c r="Q401" s="39" t="s">
        <v>3630</v>
      </c>
      <c r="R401" s="39" t="s">
        <v>3631</v>
      </c>
      <c r="S401" s="39" t="s">
        <v>3632</v>
      </c>
      <c r="T401" s="39" t="s">
        <v>3633</v>
      </c>
      <c r="U401" s="39" t="s">
        <v>3633</v>
      </c>
      <c r="V401" s="39" t="s">
        <v>3634</v>
      </c>
      <c r="W401" s="39" t="s">
        <v>3634</v>
      </c>
      <c r="X401" s="39" t="s">
        <v>3634</v>
      </c>
      <c r="Y401" s="39" t="s">
        <v>3636</v>
      </c>
      <c r="Z401" s="39" t="s">
        <v>3636</v>
      </c>
      <c r="AA401" t="s">
        <v>3668</v>
      </c>
    </row>
    <row r="402" spans="1:27" x14ac:dyDescent="0.3">
      <c r="A402" s="36" t="s">
        <v>1207</v>
      </c>
      <c r="B402" s="36" t="s">
        <v>3078</v>
      </c>
      <c r="C402" s="36" t="s">
        <v>2546</v>
      </c>
      <c r="D402" s="36" t="s">
        <v>2547</v>
      </c>
      <c r="E402" s="36" t="s">
        <v>1403</v>
      </c>
      <c r="F402" s="36" t="s">
        <v>485</v>
      </c>
      <c r="G402" s="36" t="s">
        <v>3475</v>
      </c>
      <c r="H402" s="36" t="s">
        <v>3070</v>
      </c>
      <c r="I402" s="36">
        <v>0</v>
      </c>
      <c r="J402" s="36">
        <v>1</v>
      </c>
      <c r="K402" s="36">
        <v>0</v>
      </c>
      <c r="L402" s="36">
        <v>0</v>
      </c>
      <c r="M402" s="36">
        <v>0</v>
      </c>
      <c r="N402" s="36">
        <v>1</v>
      </c>
      <c r="O402" s="36">
        <v>1</v>
      </c>
      <c r="P402">
        <f>VLOOKUP($A402,'Item Detail'!$A$2:$G$495,7,0)</f>
        <v>1</v>
      </c>
      <c r="Q402" s="39" t="s">
        <v>3647</v>
      </c>
      <c r="R402" s="39" t="s">
        <v>3631</v>
      </c>
      <c r="S402" s="39" t="s">
        <v>718</v>
      </c>
      <c r="T402" s="39" t="s">
        <v>3633</v>
      </c>
      <c r="U402" s="39" t="s">
        <v>3637</v>
      </c>
      <c r="V402" s="39" t="s">
        <v>3636</v>
      </c>
      <c r="W402" s="39" t="s">
        <v>3636</v>
      </c>
      <c r="X402" s="39" t="s">
        <v>3636</v>
      </c>
      <c r="Y402" s="39" t="s">
        <v>3636</v>
      </c>
      <c r="Z402" s="39" t="s">
        <v>3636</v>
      </c>
      <c r="AA402" t="s">
        <v>3669</v>
      </c>
    </row>
    <row r="403" spans="1:27" x14ac:dyDescent="0.3">
      <c r="A403" s="36" t="s">
        <v>2325</v>
      </c>
      <c r="B403" s="36" t="s">
        <v>3078</v>
      </c>
      <c r="C403" s="36" t="s">
        <v>2326</v>
      </c>
      <c r="D403" s="36" t="s">
        <v>2327</v>
      </c>
      <c r="E403" s="36" t="s">
        <v>2328</v>
      </c>
      <c r="F403" s="36" t="s">
        <v>485</v>
      </c>
      <c r="G403" s="36" t="s">
        <v>3476</v>
      </c>
      <c r="H403" s="36" t="s">
        <v>3075</v>
      </c>
      <c r="I403" s="36">
        <v>0</v>
      </c>
      <c r="J403" s="36">
        <v>0</v>
      </c>
      <c r="K403" s="36">
        <v>0</v>
      </c>
      <c r="L403" s="36">
        <v>1</v>
      </c>
      <c r="M403" s="36">
        <v>0</v>
      </c>
      <c r="N403" s="36">
        <v>1</v>
      </c>
      <c r="O403" s="36">
        <v>1</v>
      </c>
      <c r="P403">
        <f>VLOOKUP($A403,'Item Detail'!$A$2:$G$495,7,0)</f>
        <v>1</v>
      </c>
      <c r="Q403" s="39" t="s">
        <v>3630</v>
      </c>
      <c r="R403" s="39" t="s">
        <v>3631</v>
      </c>
      <c r="S403" s="39" t="s">
        <v>3632</v>
      </c>
      <c r="T403" s="39" t="s">
        <v>3633</v>
      </c>
      <c r="U403" s="39" t="s">
        <v>3637</v>
      </c>
      <c r="V403" s="39" t="s">
        <v>3634</v>
      </c>
      <c r="W403" s="39" t="s">
        <v>3636</v>
      </c>
      <c r="X403" s="39" t="s">
        <v>3636</v>
      </c>
      <c r="Y403" s="39" t="s">
        <v>3636</v>
      </c>
      <c r="Z403" s="39" t="s">
        <v>3636</v>
      </c>
      <c r="AA403" t="s">
        <v>3665</v>
      </c>
    </row>
    <row r="404" spans="1:27" x14ac:dyDescent="0.3">
      <c r="A404" s="36" t="s">
        <v>1092</v>
      </c>
      <c r="B404" s="36" t="s">
        <v>3102</v>
      </c>
      <c r="C404" s="36" t="s">
        <v>2313</v>
      </c>
      <c r="D404" s="36" t="s">
        <v>2314</v>
      </c>
      <c r="E404" s="36" t="s">
        <v>2315</v>
      </c>
      <c r="F404" s="36" t="s">
        <v>744</v>
      </c>
      <c r="G404" s="36" t="s">
        <v>3477</v>
      </c>
      <c r="H404" s="36" t="s">
        <v>3070</v>
      </c>
      <c r="I404" s="36">
        <v>0</v>
      </c>
      <c r="J404" s="36">
        <v>1</v>
      </c>
      <c r="K404" s="36">
        <v>0</v>
      </c>
      <c r="L404" s="36">
        <v>0</v>
      </c>
      <c r="M404" s="36">
        <v>0</v>
      </c>
      <c r="N404" s="36">
        <v>1</v>
      </c>
      <c r="O404" s="36">
        <v>1</v>
      </c>
      <c r="P404">
        <f>VLOOKUP($A404,'Item Detail'!$A$2:$G$495,7,0)</f>
        <v>1</v>
      </c>
      <c r="Q404" s="39" t="s">
        <v>3647</v>
      </c>
      <c r="R404" s="39" t="s">
        <v>3631</v>
      </c>
      <c r="S404" s="39" t="s">
        <v>718</v>
      </c>
      <c r="T404" s="39" t="s">
        <v>3633</v>
      </c>
      <c r="U404" s="39" t="s">
        <v>3633</v>
      </c>
      <c r="V404" s="39" t="s">
        <v>3636</v>
      </c>
      <c r="W404" s="39" t="s">
        <v>3636</v>
      </c>
      <c r="X404" s="39" t="s">
        <v>3636</v>
      </c>
      <c r="Y404" s="39" t="s">
        <v>3636</v>
      </c>
      <c r="Z404" s="39" t="s">
        <v>3636</v>
      </c>
      <c r="AA404" t="s">
        <v>3669</v>
      </c>
    </row>
    <row r="405" spans="1:27" x14ac:dyDescent="0.3">
      <c r="A405" s="36" t="s">
        <v>2203</v>
      </c>
      <c r="B405" s="36" t="s">
        <v>3240</v>
      </c>
      <c r="C405" s="36" t="s">
        <v>2204</v>
      </c>
      <c r="D405" s="36" t="s">
        <v>2170</v>
      </c>
      <c r="E405" s="36" t="s">
        <v>1403</v>
      </c>
      <c r="F405" s="36" t="s">
        <v>3377</v>
      </c>
      <c r="G405" s="36" t="s">
        <v>3478</v>
      </c>
      <c r="H405" s="36" t="s">
        <v>3075</v>
      </c>
      <c r="I405" s="36">
        <v>0</v>
      </c>
      <c r="J405" s="36">
        <v>0</v>
      </c>
      <c r="K405" s="36">
        <v>1</v>
      </c>
      <c r="L405" s="36">
        <v>0</v>
      </c>
      <c r="M405" s="36">
        <v>0</v>
      </c>
      <c r="N405" s="36">
        <v>1</v>
      </c>
      <c r="O405" s="36">
        <v>1</v>
      </c>
      <c r="P405">
        <f>VLOOKUP($A405,'Item Detail'!$A$2:$G$495,7,0)</f>
        <v>1</v>
      </c>
      <c r="Q405" s="39" t="s">
        <v>3630</v>
      </c>
      <c r="R405" s="39" t="s">
        <v>3631</v>
      </c>
      <c r="S405" s="39" t="s">
        <v>3632</v>
      </c>
      <c r="T405" s="39" t="s">
        <v>3633</v>
      </c>
      <c r="U405" s="39" t="s">
        <v>3637</v>
      </c>
      <c r="V405" s="39" t="s">
        <v>3634</v>
      </c>
      <c r="W405" s="39" t="s">
        <v>3636</v>
      </c>
      <c r="X405" s="39" t="s">
        <v>3636</v>
      </c>
      <c r="Y405" s="39" t="s">
        <v>3636</v>
      </c>
      <c r="Z405" s="39" t="s">
        <v>3636</v>
      </c>
      <c r="AA405" t="s">
        <v>3665</v>
      </c>
    </row>
    <row r="406" spans="1:27" x14ac:dyDescent="0.3">
      <c r="A406" s="36" t="s">
        <v>433</v>
      </c>
      <c r="B406" s="36" t="s">
        <v>3078</v>
      </c>
      <c r="C406" s="36" t="s">
        <v>2032</v>
      </c>
      <c r="D406" s="36" t="s">
        <v>2033</v>
      </c>
      <c r="E406" s="36" t="s">
        <v>1403</v>
      </c>
      <c r="F406" s="36" t="s">
        <v>3479</v>
      </c>
      <c r="G406" s="36" t="s">
        <v>3480</v>
      </c>
      <c r="H406" s="36" t="s">
        <v>3111</v>
      </c>
      <c r="I406" s="36">
        <v>0</v>
      </c>
      <c r="J406" s="36">
        <v>0</v>
      </c>
      <c r="K406" s="36">
        <v>0</v>
      </c>
      <c r="L406" s="36">
        <v>0</v>
      </c>
      <c r="M406" s="36">
        <v>1</v>
      </c>
      <c r="N406" s="36">
        <v>1</v>
      </c>
      <c r="O406" s="36">
        <v>1</v>
      </c>
      <c r="P406">
        <f>VLOOKUP($A406,'Item Detail'!$A$2:$G$495,7,0)</f>
        <v>1</v>
      </c>
      <c r="Q406" s="39" t="s">
        <v>3645</v>
      </c>
      <c r="R406" s="39" t="s">
        <v>3631</v>
      </c>
      <c r="S406" s="39" t="s">
        <v>3632</v>
      </c>
      <c r="T406" s="39" t="s">
        <v>3633</v>
      </c>
      <c r="U406" s="39" t="s">
        <v>3633</v>
      </c>
      <c r="V406" s="39" t="s">
        <v>3636</v>
      </c>
      <c r="W406" s="39" t="s">
        <v>3636</v>
      </c>
      <c r="X406" s="39" t="s">
        <v>3636</v>
      </c>
      <c r="Y406" s="39" t="s">
        <v>3634</v>
      </c>
      <c r="Z406" s="39" t="s">
        <v>3636</v>
      </c>
      <c r="AA406" s="41" t="s">
        <v>3666</v>
      </c>
    </row>
    <row r="407" spans="1:27" x14ac:dyDescent="0.3">
      <c r="A407" s="36" t="s">
        <v>1249</v>
      </c>
      <c r="B407" s="36" t="s">
        <v>3135</v>
      </c>
      <c r="C407" s="36" t="s">
        <v>2646</v>
      </c>
      <c r="D407" s="36" t="s">
        <v>1870</v>
      </c>
      <c r="E407" s="36" t="s">
        <v>1403</v>
      </c>
      <c r="F407" s="36" t="s">
        <v>3481</v>
      </c>
      <c r="G407" s="36" t="s">
        <v>3482</v>
      </c>
      <c r="H407" s="36" t="s">
        <v>3070</v>
      </c>
      <c r="I407" s="36">
        <v>0</v>
      </c>
      <c r="J407" s="36">
        <v>0</v>
      </c>
      <c r="K407" s="36">
        <v>1</v>
      </c>
      <c r="L407" s="36">
        <v>0</v>
      </c>
      <c r="M407" s="36">
        <v>0</v>
      </c>
      <c r="N407" s="36">
        <v>1</v>
      </c>
      <c r="O407" s="36">
        <v>1</v>
      </c>
      <c r="P407">
        <f>VLOOKUP($A407,'Item Detail'!$A$2:$G$495,7,0)</f>
        <v>1</v>
      </c>
      <c r="Q407" s="39" t="s">
        <v>3635</v>
      </c>
      <c r="R407" s="39" t="s">
        <v>3631</v>
      </c>
      <c r="S407" s="39" t="s">
        <v>3632</v>
      </c>
      <c r="T407" s="39" t="s">
        <v>3633</v>
      </c>
      <c r="U407" s="39" t="s">
        <v>3633</v>
      </c>
      <c r="V407" s="39" t="s">
        <v>3636</v>
      </c>
      <c r="W407" s="39" t="s">
        <v>3636</v>
      </c>
      <c r="X407" s="39" t="s">
        <v>3636</v>
      </c>
      <c r="Y407" s="39" t="s">
        <v>3634</v>
      </c>
      <c r="Z407" s="39" t="s">
        <v>3636</v>
      </c>
      <c r="AA407" t="s">
        <v>3665</v>
      </c>
    </row>
    <row r="408" spans="1:27" x14ac:dyDescent="0.3">
      <c r="A408" s="36" t="s">
        <v>943</v>
      </c>
      <c r="B408" s="36" t="s">
        <v>3135</v>
      </c>
      <c r="C408" s="36" t="s">
        <v>944</v>
      </c>
      <c r="D408" s="36" t="s">
        <v>3014</v>
      </c>
      <c r="E408" s="36" t="s">
        <v>1403</v>
      </c>
      <c r="F408" s="36" t="s">
        <v>3481</v>
      </c>
      <c r="G408" s="36" t="s">
        <v>3483</v>
      </c>
      <c r="H408" s="36" t="s">
        <v>3070</v>
      </c>
      <c r="I408" s="36">
        <v>0</v>
      </c>
      <c r="J408" s="36">
        <v>0</v>
      </c>
      <c r="K408" s="36">
        <v>0</v>
      </c>
      <c r="L408" s="36">
        <v>1</v>
      </c>
      <c r="M408" s="36">
        <v>0</v>
      </c>
      <c r="N408" s="36">
        <v>1</v>
      </c>
      <c r="O408" s="36">
        <v>1</v>
      </c>
      <c r="P408">
        <f>VLOOKUP($A408,'Item Detail'!$A$2:$G$495,7,0)</f>
        <v>1</v>
      </c>
      <c r="Q408" s="39" t="s">
        <v>3635</v>
      </c>
      <c r="R408" s="39" t="s">
        <v>3631</v>
      </c>
      <c r="S408" s="39" t="s">
        <v>3632</v>
      </c>
      <c r="T408" s="39" t="s">
        <v>3633</v>
      </c>
      <c r="U408" s="39" t="s">
        <v>3633</v>
      </c>
      <c r="V408" s="39" t="s">
        <v>3636</v>
      </c>
      <c r="W408" s="39" t="s">
        <v>3636</v>
      </c>
      <c r="X408" s="39" t="s">
        <v>3636</v>
      </c>
      <c r="Y408" s="39" t="s">
        <v>3634</v>
      </c>
      <c r="Z408" s="39" t="s">
        <v>3636</v>
      </c>
      <c r="AA408" t="s">
        <v>3668</v>
      </c>
    </row>
    <row r="409" spans="1:27" x14ac:dyDescent="0.3">
      <c r="A409" s="36" t="s">
        <v>1204</v>
      </c>
      <c r="B409" s="36" t="s">
        <v>3102</v>
      </c>
      <c r="C409" s="36" t="s">
        <v>2656</v>
      </c>
      <c r="D409" s="36" t="s">
        <v>1293</v>
      </c>
      <c r="E409" s="36" t="s">
        <v>1289</v>
      </c>
      <c r="F409" s="36" t="s">
        <v>744</v>
      </c>
      <c r="G409" s="36" t="s">
        <v>3484</v>
      </c>
      <c r="H409" s="36" t="s">
        <v>3070</v>
      </c>
      <c r="I409" s="36">
        <v>0</v>
      </c>
      <c r="J409" s="36">
        <v>1</v>
      </c>
      <c r="K409" s="36">
        <v>0</v>
      </c>
      <c r="L409" s="36">
        <v>0</v>
      </c>
      <c r="M409" s="36">
        <v>0</v>
      </c>
      <c r="N409" s="36">
        <v>1</v>
      </c>
      <c r="O409" s="36">
        <v>1</v>
      </c>
      <c r="P409">
        <f>VLOOKUP($A409,'Item Detail'!$A$2:$G$495,7,0)</f>
        <v>1</v>
      </c>
      <c r="Q409" s="39" t="s">
        <v>3647</v>
      </c>
      <c r="R409" s="39" t="s">
        <v>3631</v>
      </c>
      <c r="S409" s="39" t="s">
        <v>718</v>
      </c>
      <c r="T409" s="39" t="s">
        <v>3633</v>
      </c>
      <c r="U409" s="39" t="s">
        <v>3633</v>
      </c>
      <c r="V409" s="39" t="s">
        <v>3636</v>
      </c>
      <c r="W409" s="39" t="s">
        <v>3636</v>
      </c>
      <c r="X409" s="39" t="s">
        <v>3636</v>
      </c>
      <c r="Y409" s="39" t="s">
        <v>3636</v>
      </c>
      <c r="Z409" s="39" t="s">
        <v>3636</v>
      </c>
      <c r="AA409" t="s">
        <v>3669</v>
      </c>
    </row>
    <row r="410" spans="1:27" x14ac:dyDescent="0.3">
      <c r="A410" s="36" t="s">
        <v>1094</v>
      </c>
      <c r="B410" s="36" t="s">
        <v>3102</v>
      </c>
      <c r="C410" s="36" t="s">
        <v>2578</v>
      </c>
      <c r="D410" s="36" t="s">
        <v>2579</v>
      </c>
      <c r="E410" s="36" t="s">
        <v>1664</v>
      </c>
      <c r="F410" s="36" t="s">
        <v>744</v>
      </c>
      <c r="G410" s="36" t="s">
        <v>3485</v>
      </c>
      <c r="H410" s="36" t="s">
        <v>3070</v>
      </c>
      <c r="I410" s="36">
        <v>0</v>
      </c>
      <c r="J410" s="36">
        <v>1</v>
      </c>
      <c r="K410" s="36">
        <v>0</v>
      </c>
      <c r="L410" s="36">
        <v>0</v>
      </c>
      <c r="M410" s="36">
        <v>0</v>
      </c>
      <c r="N410" s="36">
        <v>1</v>
      </c>
      <c r="O410" s="36">
        <v>1</v>
      </c>
      <c r="P410">
        <f>VLOOKUP($A410,'Item Detail'!$A$2:$G$495,7,0)</f>
        <v>1</v>
      </c>
      <c r="Q410" s="39" t="s">
        <v>3647</v>
      </c>
      <c r="R410" s="39" t="s">
        <v>3631</v>
      </c>
      <c r="S410" s="39" t="s">
        <v>718</v>
      </c>
      <c r="T410" s="39" t="s">
        <v>3633</v>
      </c>
      <c r="U410" s="39" t="s">
        <v>3633</v>
      </c>
      <c r="V410" s="39" t="s">
        <v>3636</v>
      </c>
      <c r="W410" s="39" t="s">
        <v>3636</v>
      </c>
      <c r="X410" s="39" t="s">
        <v>3636</v>
      </c>
      <c r="Y410" s="39" t="s">
        <v>3636</v>
      </c>
      <c r="Z410" s="39" t="s">
        <v>3636</v>
      </c>
      <c r="AA410" t="s">
        <v>3669</v>
      </c>
    </row>
    <row r="411" spans="1:27" x14ac:dyDescent="0.3">
      <c r="A411" s="36" t="s">
        <v>782</v>
      </c>
      <c r="B411" s="36" t="s">
        <v>3102</v>
      </c>
      <c r="C411" s="36" t="s">
        <v>1952</v>
      </c>
      <c r="D411" s="36" t="s">
        <v>1941</v>
      </c>
      <c r="E411" s="36" t="s">
        <v>1424</v>
      </c>
      <c r="F411" s="36" t="s">
        <v>744</v>
      </c>
      <c r="G411" s="36" t="s">
        <v>3486</v>
      </c>
      <c r="H411" s="36" t="s">
        <v>3070</v>
      </c>
      <c r="I411" s="36">
        <v>0</v>
      </c>
      <c r="J411" s="36">
        <v>0</v>
      </c>
      <c r="K411" s="36">
        <v>0</v>
      </c>
      <c r="L411" s="36">
        <v>1</v>
      </c>
      <c r="M411" s="36">
        <v>0</v>
      </c>
      <c r="N411" s="36">
        <v>1</v>
      </c>
      <c r="O411" s="36">
        <v>1</v>
      </c>
      <c r="P411">
        <f>VLOOKUP($A411,'Item Detail'!$A$2:$G$495,7,0)</f>
        <v>1</v>
      </c>
      <c r="Q411" s="39" t="s">
        <v>3647</v>
      </c>
      <c r="R411" s="39" t="s">
        <v>3631</v>
      </c>
      <c r="S411" s="39" t="s">
        <v>718</v>
      </c>
      <c r="T411" s="39" t="s">
        <v>3633</v>
      </c>
      <c r="U411" s="39" t="s">
        <v>3639</v>
      </c>
      <c r="V411" s="39" t="s">
        <v>3636</v>
      </c>
      <c r="W411" s="39" t="s">
        <v>3636</v>
      </c>
      <c r="X411" s="39" t="s">
        <v>3636</v>
      </c>
      <c r="Y411" s="39" t="s">
        <v>3636</v>
      </c>
      <c r="Z411" s="39" t="s">
        <v>3636</v>
      </c>
      <c r="AA411" t="s">
        <v>3669</v>
      </c>
    </row>
    <row r="412" spans="1:27" x14ac:dyDescent="0.3">
      <c r="A412" s="36" t="s">
        <v>680</v>
      </c>
      <c r="B412" s="36" t="s">
        <v>3064</v>
      </c>
      <c r="C412" s="36" t="s">
        <v>2924</v>
      </c>
      <c r="D412" s="36" t="s">
        <v>1395</v>
      </c>
      <c r="E412" s="36" t="s">
        <v>2925</v>
      </c>
      <c r="F412" s="36" t="s">
        <v>682</v>
      </c>
      <c r="G412" s="36" t="s">
        <v>3487</v>
      </c>
      <c r="H412" s="36" t="s">
        <v>3111</v>
      </c>
      <c r="I412" s="36">
        <v>0</v>
      </c>
      <c r="J412" s="36">
        <v>1</v>
      </c>
      <c r="K412" s="36">
        <v>0</v>
      </c>
      <c r="L412" s="36">
        <v>0</v>
      </c>
      <c r="M412" s="36">
        <v>0</v>
      </c>
      <c r="N412" s="36">
        <v>1</v>
      </c>
      <c r="O412" s="36">
        <v>1</v>
      </c>
      <c r="P412">
        <f>VLOOKUP($A412,'Item Detail'!$A$2:$G$495,7,0)</f>
        <v>1</v>
      </c>
      <c r="Q412" s="39" t="s">
        <v>3650</v>
      </c>
      <c r="R412" s="39" t="s">
        <v>3631</v>
      </c>
      <c r="S412" s="39" t="s">
        <v>3651</v>
      </c>
      <c r="T412" s="39" t="s">
        <v>3633</v>
      </c>
      <c r="U412" s="39" t="s">
        <v>3639</v>
      </c>
      <c r="V412" s="39" t="s">
        <v>3636</v>
      </c>
      <c r="W412" s="39" t="s">
        <v>3636</v>
      </c>
      <c r="X412" s="39" t="s">
        <v>3636</v>
      </c>
      <c r="Y412" s="39" t="s">
        <v>3636</v>
      </c>
      <c r="Z412" s="39" t="s">
        <v>3636</v>
      </c>
      <c r="AA412" t="s">
        <v>3669</v>
      </c>
    </row>
    <row r="413" spans="1:27" x14ac:dyDescent="0.3">
      <c r="A413" s="36" t="s">
        <v>2838</v>
      </c>
      <c r="B413" s="36" t="s">
        <v>3076</v>
      </c>
      <c r="C413" s="36" t="s">
        <v>2839</v>
      </c>
      <c r="D413" s="36" t="s">
        <v>2840</v>
      </c>
      <c r="E413" s="36" t="s">
        <v>1396</v>
      </c>
      <c r="F413" s="36" t="s">
        <v>2841</v>
      </c>
      <c r="G413" s="36" t="s">
        <v>3488</v>
      </c>
      <c r="H413" s="36" t="s">
        <v>3075</v>
      </c>
      <c r="I413" s="36">
        <v>0</v>
      </c>
      <c r="J413" s="36">
        <v>0</v>
      </c>
      <c r="K413" s="36">
        <v>0</v>
      </c>
      <c r="L413" s="36">
        <v>1</v>
      </c>
      <c r="M413" s="36">
        <v>0</v>
      </c>
      <c r="N413" s="36">
        <v>1</v>
      </c>
      <c r="O413" s="36">
        <v>1</v>
      </c>
      <c r="P413">
        <f>VLOOKUP($A413,'Item Detail'!$A$2:$G$495,7,0)</f>
        <v>1</v>
      </c>
      <c r="Q413" s="39" t="s">
        <v>3638</v>
      </c>
      <c r="R413" s="39" t="s">
        <v>718</v>
      </c>
      <c r="S413" s="39" t="s">
        <v>3632</v>
      </c>
      <c r="T413" s="39" t="s">
        <v>3633</v>
      </c>
      <c r="U413" s="39" t="s">
        <v>3639</v>
      </c>
      <c r="V413" s="39" t="s">
        <v>3636</v>
      </c>
      <c r="W413" s="39" t="s">
        <v>3636</v>
      </c>
      <c r="X413" s="39" t="s">
        <v>3636</v>
      </c>
      <c r="Y413" s="39" t="s">
        <v>3636</v>
      </c>
      <c r="Z413" s="39" t="s">
        <v>3636</v>
      </c>
      <c r="AA413" t="s">
        <v>3670</v>
      </c>
    </row>
    <row r="414" spans="1:27" x14ac:dyDescent="0.3">
      <c r="A414" s="36" t="s">
        <v>2606</v>
      </c>
      <c r="B414" s="36" t="s">
        <v>3071</v>
      </c>
      <c r="C414" s="36" t="s">
        <v>2607</v>
      </c>
      <c r="D414" s="36" t="s">
        <v>2608</v>
      </c>
      <c r="E414" s="36" t="s">
        <v>2609</v>
      </c>
      <c r="F414" s="36" t="s">
        <v>3116</v>
      </c>
      <c r="G414" s="36" t="s">
        <v>3489</v>
      </c>
      <c r="H414" s="36" t="s">
        <v>3075</v>
      </c>
      <c r="I414" s="36">
        <v>0</v>
      </c>
      <c r="J414" s="36">
        <v>0</v>
      </c>
      <c r="K414" s="36">
        <v>0</v>
      </c>
      <c r="L414" s="36">
        <v>1</v>
      </c>
      <c r="M414" s="36">
        <v>0</v>
      </c>
      <c r="N414" s="36">
        <v>1</v>
      </c>
      <c r="O414" s="36">
        <v>1</v>
      </c>
      <c r="P414">
        <f>VLOOKUP($A414,'Item Detail'!$A$2:$G$495,7,0)</f>
        <v>1</v>
      </c>
      <c r="Q414" s="39" t="s">
        <v>3630</v>
      </c>
      <c r="R414" s="39" t="s">
        <v>3631</v>
      </c>
      <c r="S414" s="39" t="s">
        <v>3632</v>
      </c>
      <c r="T414" s="39" t="s">
        <v>3633</v>
      </c>
      <c r="U414" s="39" t="s">
        <v>3637</v>
      </c>
      <c r="V414" s="39" t="s">
        <v>3634</v>
      </c>
      <c r="W414" s="39" t="s">
        <v>3636</v>
      </c>
      <c r="X414" s="39" t="s">
        <v>3636</v>
      </c>
      <c r="Y414" s="39" t="s">
        <v>3636</v>
      </c>
      <c r="Z414" s="39" t="s">
        <v>3636</v>
      </c>
      <c r="AA414" t="s">
        <v>3665</v>
      </c>
    </row>
    <row r="415" spans="1:27" x14ac:dyDescent="0.3">
      <c r="A415" s="36" t="s">
        <v>2935</v>
      </c>
      <c r="B415" s="36" t="s">
        <v>3071</v>
      </c>
      <c r="C415" s="36" t="s">
        <v>2936</v>
      </c>
      <c r="D415" s="36" t="s">
        <v>1293</v>
      </c>
      <c r="E415" s="36" t="s">
        <v>1530</v>
      </c>
      <c r="F415" s="36" t="s">
        <v>3116</v>
      </c>
      <c r="G415" s="36" t="s">
        <v>3490</v>
      </c>
      <c r="H415" s="36" t="s">
        <v>3075</v>
      </c>
      <c r="I415" s="36">
        <v>0</v>
      </c>
      <c r="J415" s="36">
        <v>0</v>
      </c>
      <c r="K415" s="36">
        <v>0</v>
      </c>
      <c r="L415" s="36">
        <v>0</v>
      </c>
      <c r="M415" s="36">
        <v>1</v>
      </c>
      <c r="N415" s="36">
        <v>1</v>
      </c>
      <c r="O415" s="36">
        <v>1</v>
      </c>
      <c r="P415">
        <f>VLOOKUP($A415,'Item Detail'!$A$2:$G$495,7,0)</f>
        <v>1</v>
      </c>
      <c r="Q415" s="39" t="s">
        <v>3630</v>
      </c>
      <c r="R415" s="39" t="s">
        <v>3631</v>
      </c>
      <c r="S415" s="39" t="s">
        <v>3632</v>
      </c>
      <c r="T415" s="39" t="s">
        <v>3633</v>
      </c>
      <c r="U415" s="39" t="s">
        <v>3633</v>
      </c>
      <c r="V415" s="39" t="s">
        <v>3634</v>
      </c>
      <c r="W415" s="39" t="s">
        <v>3634</v>
      </c>
      <c r="X415" s="39" t="s">
        <v>3636</v>
      </c>
      <c r="Y415" s="39" t="s">
        <v>3634</v>
      </c>
      <c r="Z415" s="39" t="s">
        <v>3636</v>
      </c>
      <c r="AA415" t="s">
        <v>3665</v>
      </c>
    </row>
    <row r="416" spans="1:27" x14ac:dyDescent="0.3">
      <c r="A416" s="36" t="s">
        <v>2142</v>
      </c>
      <c r="B416" s="36" t="s">
        <v>3071</v>
      </c>
      <c r="C416" s="36" t="s">
        <v>2143</v>
      </c>
      <c r="D416" s="36" t="s">
        <v>2144</v>
      </c>
      <c r="E416" s="36" t="s">
        <v>1403</v>
      </c>
      <c r="F416" s="36" t="s">
        <v>3116</v>
      </c>
      <c r="G416" s="36" t="s">
        <v>3491</v>
      </c>
      <c r="H416" s="36" t="s">
        <v>3075</v>
      </c>
      <c r="I416" s="36">
        <v>0</v>
      </c>
      <c r="J416" s="36">
        <v>0</v>
      </c>
      <c r="K416" s="36">
        <v>0</v>
      </c>
      <c r="L416" s="36">
        <v>0</v>
      </c>
      <c r="M416" s="36">
        <v>1</v>
      </c>
      <c r="N416" s="36">
        <v>1</v>
      </c>
      <c r="O416" s="36">
        <v>1</v>
      </c>
      <c r="P416">
        <f>VLOOKUP($A416,'Item Detail'!$A$2:$G$495,7,0)</f>
        <v>1</v>
      </c>
      <c r="Q416" s="39" t="s">
        <v>3630</v>
      </c>
      <c r="R416" s="39" t="s">
        <v>3631</v>
      </c>
      <c r="S416" s="39" t="s">
        <v>3632</v>
      </c>
      <c r="T416" s="39" t="s">
        <v>3633</v>
      </c>
      <c r="U416" s="39" t="s">
        <v>3637</v>
      </c>
      <c r="V416" s="39" t="s">
        <v>3634</v>
      </c>
      <c r="W416" s="39" t="s">
        <v>3636</v>
      </c>
      <c r="X416" s="39" t="s">
        <v>3634</v>
      </c>
      <c r="Y416" s="39" t="s">
        <v>3636</v>
      </c>
      <c r="Z416" s="39" t="s">
        <v>3636</v>
      </c>
      <c r="AA416" t="s">
        <v>3665</v>
      </c>
    </row>
    <row r="417" spans="1:27" x14ac:dyDescent="0.3">
      <c r="A417" s="36" t="s">
        <v>2427</v>
      </c>
      <c r="B417" s="36" t="s">
        <v>3071</v>
      </c>
      <c r="C417" s="36" t="s">
        <v>2428</v>
      </c>
      <c r="D417" s="36" t="s">
        <v>2429</v>
      </c>
      <c r="E417" s="36" t="s">
        <v>1403</v>
      </c>
      <c r="F417" s="36" t="s">
        <v>3116</v>
      </c>
      <c r="G417" s="36" t="s">
        <v>3492</v>
      </c>
      <c r="H417" s="36" t="s">
        <v>3067</v>
      </c>
      <c r="I417" s="36">
        <v>0</v>
      </c>
      <c r="J417" s="36">
        <v>0</v>
      </c>
      <c r="K417" s="36">
        <v>0</v>
      </c>
      <c r="L417" s="36">
        <v>1</v>
      </c>
      <c r="M417" s="36">
        <v>0</v>
      </c>
      <c r="N417" s="36">
        <v>1</v>
      </c>
      <c r="O417" s="36">
        <v>1</v>
      </c>
      <c r="P417">
        <f>VLOOKUP($A417,'Item Detail'!$A$2:$G$495,7,0)</f>
        <v>1</v>
      </c>
      <c r="Q417" s="39" t="s">
        <v>3630</v>
      </c>
      <c r="R417" s="39" t="s">
        <v>3631</v>
      </c>
      <c r="S417" s="39" t="s">
        <v>3632</v>
      </c>
      <c r="T417" s="39" t="s">
        <v>3633</v>
      </c>
      <c r="U417" s="39" t="s">
        <v>3633</v>
      </c>
      <c r="V417" s="39" t="s">
        <v>3634</v>
      </c>
      <c r="W417" s="39" t="s">
        <v>3634</v>
      </c>
      <c r="X417" s="39" t="s">
        <v>3634</v>
      </c>
      <c r="Y417" s="39" t="s">
        <v>3634</v>
      </c>
      <c r="Z417" s="39" t="s">
        <v>3634</v>
      </c>
      <c r="AA417" t="s">
        <v>3666</v>
      </c>
    </row>
    <row r="418" spans="1:27" x14ac:dyDescent="0.3">
      <c r="A418" s="36" t="s">
        <v>2889</v>
      </c>
      <c r="B418" s="36" t="s">
        <v>3119</v>
      </c>
      <c r="C418" s="36" t="s">
        <v>2890</v>
      </c>
      <c r="D418" s="36" t="s">
        <v>2322</v>
      </c>
      <c r="E418" s="36" t="s">
        <v>1530</v>
      </c>
      <c r="F418" s="36" t="s">
        <v>2195</v>
      </c>
      <c r="G418" s="36" t="s">
        <v>3493</v>
      </c>
      <c r="H418" s="36" t="s">
        <v>3066</v>
      </c>
      <c r="I418" s="36">
        <v>1</v>
      </c>
      <c r="J418" s="36">
        <v>0</v>
      </c>
      <c r="K418" s="36">
        <v>0</v>
      </c>
      <c r="L418" s="36">
        <v>0</v>
      </c>
      <c r="M418" s="36">
        <v>0</v>
      </c>
      <c r="N418" s="36">
        <v>1</v>
      </c>
      <c r="O418" s="36">
        <v>1</v>
      </c>
      <c r="P418">
        <f>VLOOKUP($A418,'Item Detail'!$A$2:$G$495,7,0)</f>
        <v>1</v>
      </c>
      <c r="Q418" s="39" t="s">
        <v>3630</v>
      </c>
      <c r="R418" s="39" t="s">
        <v>3631</v>
      </c>
      <c r="S418" s="39" t="s">
        <v>3632</v>
      </c>
      <c r="T418" s="39" t="s">
        <v>3633</v>
      </c>
      <c r="U418" s="39" t="s">
        <v>3637</v>
      </c>
      <c r="V418" s="39" t="s">
        <v>3634</v>
      </c>
      <c r="W418" s="39" t="s">
        <v>3634</v>
      </c>
      <c r="X418" s="39" t="s">
        <v>3634</v>
      </c>
      <c r="Y418" s="39" t="s">
        <v>3634</v>
      </c>
      <c r="Z418" s="39" t="s">
        <v>3636</v>
      </c>
      <c r="AA418" t="s">
        <v>3666</v>
      </c>
    </row>
    <row r="419" spans="1:27" x14ac:dyDescent="0.3">
      <c r="A419" s="36" t="s">
        <v>2927</v>
      </c>
      <c r="B419" s="36" t="s">
        <v>3083</v>
      </c>
      <c r="C419" s="36" t="s">
        <v>2279</v>
      </c>
      <c r="D419" s="36" t="s">
        <v>2928</v>
      </c>
      <c r="E419" s="36" t="s">
        <v>1321</v>
      </c>
      <c r="F419" s="36" t="s">
        <v>3231</v>
      </c>
      <c r="G419" s="36" t="s">
        <v>3494</v>
      </c>
      <c r="H419" s="36" t="s">
        <v>3075</v>
      </c>
      <c r="I419" s="36">
        <v>0</v>
      </c>
      <c r="J419" s="36">
        <v>0</v>
      </c>
      <c r="K419" s="36">
        <v>0</v>
      </c>
      <c r="L419" s="36">
        <v>1</v>
      </c>
      <c r="M419" s="36">
        <v>0</v>
      </c>
      <c r="N419" s="36">
        <v>1</v>
      </c>
      <c r="O419" s="36">
        <v>1</v>
      </c>
      <c r="P419">
        <f>VLOOKUP($A419,'Item Detail'!$A$2:$G$495,7,0)</f>
        <v>1</v>
      </c>
      <c r="Q419" s="39" t="s">
        <v>3630</v>
      </c>
      <c r="R419" s="39" t="s">
        <v>3631</v>
      </c>
      <c r="S419" s="39" t="s">
        <v>3632</v>
      </c>
      <c r="T419" s="39" t="s">
        <v>3633</v>
      </c>
      <c r="U419" s="39" t="s">
        <v>3633</v>
      </c>
      <c r="V419" s="39" t="s">
        <v>3634</v>
      </c>
      <c r="W419" s="39" t="s">
        <v>3634</v>
      </c>
      <c r="X419" s="39" t="s">
        <v>3634</v>
      </c>
      <c r="Y419" s="39" t="s">
        <v>3636</v>
      </c>
      <c r="Z419" s="39" t="s">
        <v>3636</v>
      </c>
      <c r="AA419" t="s">
        <v>3665</v>
      </c>
    </row>
    <row r="420" spans="1:27" x14ac:dyDescent="0.3">
      <c r="A420" s="36" t="s">
        <v>2478</v>
      </c>
      <c r="B420" s="36" t="s">
        <v>3098</v>
      </c>
      <c r="C420" s="36" t="s">
        <v>2479</v>
      </c>
      <c r="D420" s="36" t="s">
        <v>1324</v>
      </c>
      <c r="E420" s="36" t="s">
        <v>1391</v>
      </c>
      <c r="F420" s="36" t="s">
        <v>442</v>
      </c>
      <c r="G420" s="36" t="s">
        <v>3495</v>
      </c>
      <c r="H420" s="36" t="s">
        <v>3075</v>
      </c>
      <c r="I420" s="36">
        <v>0</v>
      </c>
      <c r="J420" s="36">
        <v>0</v>
      </c>
      <c r="K420" s="36">
        <v>1</v>
      </c>
      <c r="L420" s="36">
        <v>0</v>
      </c>
      <c r="M420" s="36">
        <v>0</v>
      </c>
      <c r="N420" s="36">
        <v>1</v>
      </c>
      <c r="O420" s="36">
        <v>1</v>
      </c>
      <c r="P420">
        <f>VLOOKUP($A420,'Item Detail'!$A$2:$G$495,7,0)</f>
        <v>1</v>
      </c>
      <c r="Q420" s="39" t="s">
        <v>3635</v>
      </c>
      <c r="R420" s="39" t="s">
        <v>3631</v>
      </c>
      <c r="S420" s="39" t="s">
        <v>3632</v>
      </c>
      <c r="T420" s="39" t="s">
        <v>3633</v>
      </c>
      <c r="U420" s="39" t="s">
        <v>3637</v>
      </c>
      <c r="V420" s="39" t="s">
        <v>3634</v>
      </c>
      <c r="W420" s="39" t="s">
        <v>3636</v>
      </c>
      <c r="X420" s="39" t="s">
        <v>3636</v>
      </c>
      <c r="Y420" s="39" t="s">
        <v>3636</v>
      </c>
      <c r="Z420" s="39" t="s">
        <v>3636</v>
      </c>
      <c r="AA420" t="s">
        <v>3665</v>
      </c>
    </row>
    <row r="421" spans="1:27" x14ac:dyDescent="0.3">
      <c r="A421" s="36" t="s">
        <v>2510</v>
      </c>
      <c r="B421" s="36" t="s">
        <v>3157</v>
      </c>
      <c r="C421" s="36" t="s">
        <v>2511</v>
      </c>
      <c r="D421" s="36" t="s">
        <v>2512</v>
      </c>
      <c r="E421" s="36" t="s">
        <v>1403</v>
      </c>
      <c r="F421" s="36" t="s">
        <v>3496</v>
      </c>
      <c r="G421" s="36" t="s">
        <v>3497</v>
      </c>
      <c r="H421" s="36" t="s">
        <v>3075</v>
      </c>
      <c r="I421" s="36">
        <v>0</v>
      </c>
      <c r="J421" s="36">
        <v>0</v>
      </c>
      <c r="K421" s="36">
        <v>0</v>
      </c>
      <c r="L421" s="36">
        <v>1</v>
      </c>
      <c r="M421" s="36">
        <v>0</v>
      </c>
      <c r="N421" s="36">
        <v>1</v>
      </c>
      <c r="O421" s="36">
        <v>1</v>
      </c>
      <c r="P421">
        <f>VLOOKUP($A421,'Item Detail'!$A$2:$G$495,7,0)</f>
        <v>1</v>
      </c>
      <c r="Q421" s="39" t="s">
        <v>3638</v>
      </c>
      <c r="R421" s="39" t="s">
        <v>3631</v>
      </c>
      <c r="S421" s="39" t="s">
        <v>3632</v>
      </c>
      <c r="T421" s="39" t="s">
        <v>3633</v>
      </c>
      <c r="U421" s="39" t="s">
        <v>3639</v>
      </c>
      <c r="V421" s="39" t="s">
        <v>3634</v>
      </c>
      <c r="W421" s="39" t="s">
        <v>3636</v>
      </c>
      <c r="X421" s="39" t="s">
        <v>3636</v>
      </c>
      <c r="Y421" s="39" t="s">
        <v>3636</v>
      </c>
      <c r="Z421" s="39" t="s">
        <v>3636</v>
      </c>
      <c r="AA421" t="s">
        <v>3665</v>
      </c>
    </row>
    <row r="422" spans="1:27" x14ac:dyDescent="0.3">
      <c r="A422" s="36" t="s">
        <v>2096</v>
      </c>
      <c r="B422" s="36" t="s">
        <v>3073</v>
      </c>
      <c r="C422" s="36" t="s">
        <v>2097</v>
      </c>
      <c r="D422" s="36" t="s">
        <v>1293</v>
      </c>
      <c r="E422" s="36" t="s">
        <v>2098</v>
      </c>
      <c r="F422" s="36" t="s">
        <v>3228</v>
      </c>
      <c r="G422" s="36" t="s">
        <v>3498</v>
      </c>
      <c r="H422" s="36" t="s">
        <v>3067</v>
      </c>
      <c r="I422" s="36">
        <v>0</v>
      </c>
      <c r="J422" s="36">
        <v>0</v>
      </c>
      <c r="K422" s="36">
        <v>0</v>
      </c>
      <c r="L422" s="36">
        <v>0</v>
      </c>
      <c r="M422" s="36">
        <v>1</v>
      </c>
      <c r="N422" s="36">
        <v>1</v>
      </c>
      <c r="O422" s="36">
        <v>1</v>
      </c>
      <c r="P422">
        <f>VLOOKUP($A422,'Item Detail'!$A$2:$G$495,7,0)</f>
        <v>1</v>
      </c>
      <c r="Q422" s="39" t="s">
        <v>3643</v>
      </c>
      <c r="R422" s="39" t="s">
        <v>3631</v>
      </c>
      <c r="S422" s="39" t="s">
        <v>3632</v>
      </c>
      <c r="T422" s="39" t="s">
        <v>3633</v>
      </c>
      <c r="U422" s="39" t="s">
        <v>3639</v>
      </c>
      <c r="V422" s="39" t="s">
        <v>3634</v>
      </c>
      <c r="W422" s="39" t="s">
        <v>3636</v>
      </c>
      <c r="X422" s="39" t="s">
        <v>3634</v>
      </c>
      <c r="Y422" s="39" t="s">
        <v>3634</v>
      </c>
      <c r="Z422" s="39" t="s">
        <v>3634</v>
      </c>
      <c r="AA422" t="s">
        <v>3666</v>
      </c>
    </row>
    <row r="423" spans="1:27" x14ac:dyDescent="0.3">
      <c r="A423" s="36" t="s">
        <v>2558</v>
      </c>
      <c r="B423" s="36" t="s">
        <v>3093</v>
      </c>
      <c r="C423" s="36" t="s">
        <v>2559</v>
      </c>
      <c r="D423" s="36" t="s">
        <v>1293</v>
      </c>
      <c r="E423" s="36" t="s">
        <v>1403</v>
      </c>
      <c r="F423" s="36" t="s">
        <v>1247</v>
      </c>
      <c r="G423" s="36" t="s">
        <v>3499</v>
      </c>
      <c r="H423" s="36" t="s">
        <v>3067</v>
      </c>
      <c r="I423" s="36">
        <v>0</v>
      </c>
      <c r="J423" s="36">
        <v>0</v>
      </c>
      <c r="K423" s="36">
        <v>1</v>
      </c>
      <c r="L423" s="36">
        <v>0</v>
      </c>
      <c r="M423" s="36">
        <v>0</v>
      </c>
      <c r="N423" s="36">
        <v>1</v>
      </c>
      <c r="O423" s="36">
        <v>1</v>
      </c>
      <c r="P423">
        <f>VLOOKUP($A423,'Item Detail'!$A$2:$G$495,7,0)</f>
        <v>1</v>
      </c>
      <c r="Q423" s="39" t="s">
        <v>3630</v>
      </c>
      <c r="R423" s="39" t="s">
        <v>3631</v>
      </c>
      <c r="S423" s="39" t="s">
        <v>3632</v>
      </c>
      <c r="T423" s="39" t="s">
        <v>3633</v>
      </c>
      <c r="U423" s="39" t="s">
        <v>3633</v>
      </c>
      <c r="V423" s="39" t="s">
        <v>3634</v>
      </c>
      <c r="W423" s="39" t="s">
        <v>3636</v>
      </c>
      <c r="X423" s="39" t="s">
        <v>3634</v>
      </c>
      <c r="Y423" s="39" t="s">
        <v>3634</v>
      </c>
      <c r="Z423" s="39" t="s">
        <v>3636</v>
      </c>
      <c r="AA423" t="s">
        <v>3666</v>
      </c>
    </row>
    <row r="424" spans="1:27" x14ac:dyDescent="0.3">
      <c r="A424" s="36" t="s">
        <v>1245</v>
      </c>
      <c r="B424" s="36" t="s">
        <v>3093</v>
      </c>
      <c r="C424" s="36" t="s">
        <v>2266</v>
      </c>
      <c r="D424" s="36" t="s">
        <v>2267</v>
      </c>
      <c r="E424" s="36" t="s">
        <v>1530</v>
      </c>
      <c r="F424" s="36" t="s">
        <v>1247</v>
      </c>
      <c r="G424" s="36" t="s">
        <v>3500</v>
      </c>
      <c r="H424" s="36" t="s">
        <v>3070</v>
      </c>
      <c r="I424" s="36">
        <v>0</v>
      </c>
      <c r="J424" s="36">
        <v>0</v>
      </c>
      <c r="K424" s="36">
        <v>1</v>
      </c>
      <c r="L424" s="36">
        <v>0</v>
      </c>
      <c r="M424" s="36">
        <v>0</v>
      </c>
      <c r="N424" s="36">
        <v>1</v>
      </c>
      <c r="O424" s="36">
        <v>1</v>
      </c>
      <c r="P424">
        <f>VLOOKUP($A424,'Item Detail'!$A$2:$G$495,7,0)</f>
        <v>1</v>
      </c>
      <c r="Q424" s="39" t="s">
        <v>3635</v>
      </c>
      <c r="R424" s="39" t="s">
        <v>3631</v>
      </c>
      <c r="S424" s="39" t="s">
        <v>3632</v>
      </c>
      <c r="T424" s="39" t="s">
        <v>3633</v>
      </c>
      <c r="U424" s="39" t="s">
        <v>3633</v>
      </c>
      <c r="V424" s="39" t="s">
        <v>3636</v>
      </c>
      <c r="W424" s="39" t="s">
        <v>3636</v>
      </c>
      <c r="X424" s="39" t="s">
        <v>3636</v>
      </c>
      <c r="Y424" s="39" t="s">
        <v>3634</v>
      </c>
      <c r="Z424" s="39" t="s">
        <v>3636</v>
      </c>
      <c r="AA424" t="s">
        <v>3665</v>
      </c>
    </row>
    <row r="425" spans="1:27" x14ac:dyDescent="0.3">
      <c r="A425" s="36" t="s">
        <v>1925</v>
      </c>
      <c r="B425" s="36" t="s">
        <v>3093</v>
      </c>
      <c r="C425" s="36" t="s">
        <v>1926</v>
      </c>
      <c r="D425" s="36" t="s">
        <v>1927</v>
      </c>
      <c r="E425" s="36" t="s">
        <v>1314</v>
      </c>
      <c r="F425" s="36" t="s">
        <v>1247</v>
      </c>
      <c r="G425" s="36" t="s">
        <v>3501</v>
      </c>
      <c r="H425" s="36" t="s">
        <v>3067</v>
      </c>
      <c r="I425" s="36">
        <v>1</v>
      </c>
      <c r="J425" s="36">
        <v>0</v>
      </c>
      <c r="K425" s="36">
        <v>0</v>
      </c>
      <c r="L425" s="36">
        <v>0</v>
      </c>
      <c r="M425" s="36">
        <v>0</v>
      </c>
      <c r="N425" s="36">
        <v>1</v>
      </c>
      <c r="O425" s="36">
        <v>1</v>
      </c>
      <c r="P425">
        <f>VLOOKUP($A425,'Item Detail'!$A$2:$G$495,7,0)</f>
        <v>1</v>
      </c>
      <c r="Q425" s="39" t="s">
        <v>3630</v>
      </c>
      <c r="R425" s="39" t="s">
        <v>3631</v>
      </c>
      <c r="S425" s="39" t="s">
        <v>3632</v>
      </c>
      <c r="T425" s="39" t="s">
        <v>3633</v>
      </c>
      <c r="U425" s="39" t="s">
        <v>3637</v>
      </c>
      <c r="V425" s="39" t="s">
        <v>3634</v>
      </c>
      <c r="W425" s="39" t="s">
        <v>3634</v>
      </c>
      <c r="X425" s="39" t="s">
        <v>3634</v>
      </c>
      <c r="Y425" s="39" t="s">
        <v>3634</v>
      </c>
      <c r="Z425" s="39" t="s">
        <v>3634</v>
      </c>
      <c r="AA425" t="s">
        <v>3666</v>
      </c>
    </row>
    <row r="426" spans="1:27" x14ac:dyDescent="0.3">
      <c r="A426" s="36" t="s">
        <v>2465</v>
      </c>
      <c r="B426" s="36" t="s">
        <v>3093</v>
      </c>
      <c r="C426" s="36" t="s">
        <v>2466</v>
      </c>
      <c r="D426" s="36" t="s">
        <v>1941</v>
      </c>
      <c r="E426" s="36" t="s">
        <v>1365</v>
      </c>
      <c r="F426" s="36" t="s">
        <v>1247</v>
      </c>
      <c r="G426" s="36" t="s">
        <v>3502</v>
      </c>
      <c r="H426" s="36" t="s">
        <v>3067</v>
      </c>
      <c r="I426" s="36">
        <v>0</v>
      </c>
      <c r="J426" s="36">
        <v>0</v>
      </c>
      <c r="K426" s="36">
        <v>0</v>
      </c>
      <c r="L426" s="36">
        <v>0</v>
      </c>
      <c r="M426" s="36">
        <v>1</v>
      </c>
      <c r="N426" s="36">
        <v>1</v>
      </c>
      <c r="O426" s="36">
        <v>1</v>
      </c>
      <c r="P426">
        <f>VLOOKUP($A426,'Item Detail'!$A$2:$G$495,7,0)</f>
        <v>1</v>
      </c>
      <c r="Q426" s="39" t="s">
        <v>3630</v>
      </c>
      <c r="R426" s="39" t="s">
        <v>3631</v>
      </c>
      <c r="S426" s="39" t="s">
        <v>3632</v>
      </c>
      <c r="T426" s="39" t="s">
        <v>3633</v>
      </c>
      <c r="U426" s="39" t="s">
        <v>3637</v>
      </c>
      <c r="V426" s="39" t="s">
        <v>3634</v>
      </c>
      <c r="W426" s="39" t="s">
        <v>3634</v>
      </c>
      <c r="X426" s="39" t="s">
        <v>3634</v>
      </c>
      <c r="Y426" s="39" t="s">
        <v>3634</v>
      </c>
      <c r="Z426" s="39" t="s">
        <v>3634</v>
      </c>
      <c r="AA426" t="s">
        <v>3666</v>
      </c>
    </row>
    <row r="427" spans="1:27" x14ac:dyDescent="0.3">
      <c r="A427" s="36" t="s">
        <v>2353</v>
      </c>
      <c r="B427" s="36" t="s">
        <v>3078</v>
      </c>
      <c r="C427" s="36" t="s">
        <v>1940</v>
      </c>
      <c r="D427" s="36" t="s">
        <v>1941</v>
      </c>
      <c r="E427" s="36" t="s">
        <v>2354</v>
      </c>
      <c r="F427" s="36" t="s">
        <v>1315</v>
      </c>
      <c r="G427" s="36" t="s">
        <v>3503</v>
      </c>
      <c r="H427" s="36" t="s">
        <v>3067</v>
      </c>
      <c r="I427" s="36">
        <v>0</v>
      </c>
      <c r="J427" s="36">
        <v>0</v>
      </c>
      <c r="K427" s="36">
        <v>0</v>
      </c>
      <c r="L427" s="36">
        <v>0</v>
      </c>
      <c r="M427" s="36">
        <v>1</v>
      </c>
      <c r="N427" s="36">
        <v>1</v>
      </c>
      <c r="O427" s="36">
        <v>1</v>
      </c>
      <c r="P427">
        <f>VLOOKUP($A427,'Item Detail'!$A$2:$G$495,7,0)</f>
        <v>1</v>
      </c>
      <c r="Q427" s="39" t="s">
        <v>3630</v>
      </c>
      <c r="R427" s="39" t="s">
        <v>3631</v>
      </c>
      <c r="S427" s="39" t="s">
        <v>3632</v>
      </c>
      <c r="T427" s="39" t="s">
        <v>3633</v>
      </c>
      <c r="U427" s="39" t="s">
        <v>3633</v>
      </c>
      <c r="V427" s="39" t="s">
        <v>3634</v>
      </c>
      <c r="W427" s="39" t="s">
        <v>3634</v>
      </c>
      <c r="X427" s="39" t="s">
        <v>3634</v>
      </c>
      <c r="Y427" s="39" t="s">
        <v>3634</v>
      </c>
      <c r="Z427" s="39" t="s">
        <v>3634</v>
      </c>
      <c r="AA427" t="s">
        <v>3666</v>
      </c>
    </row>
    <row r="428" spans="1:27" x14ac:dyDescent="0.3">
      <c r="A428" s="36" t="s">
        <v>1939</v>
      </c>
      <c r="B428" s="36" t="s">
        <v>3078</v>
      </c>
      <c r="C428" s="36" t="s">
        <v>1940</v>
      </c>
      <c r="D428" s="36" t="s">
        <v>1941</v>
      </c>
      <c r="E428" s="36" t="s">
        <v>1674</v>
      </c>
      <c r="F428" s="36" t="s">
        <v>1315</v>
      </c>
      <c r="G428" s="36" t="s">
        <v>3504</v>
      </c>
      <c r="H428" s="36" t="s">
        <v>3067</v>
      </c>
      <c r="I428" s="36">
        <v>0</v>
      </c>
      <c r="J428" s="36">
        <v>0</v>
      </c>
      <c r="K428" s="36">
        <v>0</v>
      </c>
      <c r="L428" s="36">
        <v>1</v>
      </c>
      <c r="M428" s="36">
        <v>0</v>
      </c>
      <c r="N428" s="36">
        <v>1</v>
      </c>
      <c r="O428" s="36">
        <v>1</v>
      </c>
      <c r="P428">
        <f>VLOOKUP($A428,'Item Detail'!$A$2:$G$495,7,0)</f>
        <v>1</v>
      </c>
      <c r="Q428" s="39" t="s">
        <v>3630</v>
      </c>
      <c r="R428" s="39" t="s">
        <v>3631</v>
      </c>
      <c r="S428" s="39" t="s">
        <v>3632</v>
      </c>
      <c r="T428" s="39" t="s">
        <v>3633</v>
      </c>
      <c r="U428" s="39" t="s">
        <v>3633</v>
      </c>
      <c r="V428" s="39" t="s">
        <v>3634</v>
      </c>
      <c r="W428" s="39" t="s">
        <v>3634</v>
      </c>
      <c r="X428" s="39" t="s">
        <v>3634</v>
      </c>
      <c r="Y428" s="39" t="s">
        <v>3634</v>
      </c>
      <c r="Z428" s="39" t="s">
        <v>3634</v>
      </c>
      <c r="AA428" t="s">
        <v>3666</v>
      </c>
    </row>
    <row r="429" spans="1:27" x14ac:dyDescent="0.3">
      <c r="A429" s="36" t="s">
        <v>2943</v>
      </c>
      <c r="B429" s="36" t="s">
        <v>3078</v>
      </c>
      <c r="C429" s="36" t="s">
        <v>2944</v>
      </c>
      <c r="D429" s="36" t="s">
        <v>2945</v>
      </c>
      <c r="E429" s="36" t="s">
        <v>2946</v>
      </c>
      <c r="F429" s="36" t="s">
        <v>1315</v>
      </c>
      <c r="G429" s="36" t="s">
        <v>3505</v>
      </c>
      <c r="H429" s="36" t="s">
        <v>3067</v>
      </c>
      <c r="I429" s="36">
        <v>0</v>
      </c>
      <c r="J429" s="36">
        <v>0</v>
      </c>
      <c r="K429" s="36">
        <v>1</v>
      </c>
      <c r="L429" s="36">
        <v>0</v>
      </c>
      <c r="M429" s="36">
        <v>0</v>
      </c>
      <c r="N429" s="36">
        <v>1</v>
      </c>
      <c r="O429" s="36">
        <v>1</v>
      </c>
      <c r="P429">
        <f>VLOOKUP($A429,'Item Detail'!$A$2:$G$495,7,0)</f>
        <v>1</v>
      </c>
      <c r="Q429" s="39" t="s">
        <v>3630</v>
      </c>
      <c r="R429" s="39" t="s">
        <v>3631</v>
      </c>
      <c r="S429" s="39" t="s">
        <v>3632</v>
      </c>
      <c r="T429" s="39" t="s">
        <v>3633</v>
      </c>
      <c r="U429" s="39" t="s">
        <v>3633</v>
      </c>
      <c r="V429" s="39" t="s">
        <v>3634</v>
      </c>
      <c r="W429" s="39" t="s">
        <v>3634</v>
      </c>
      <c r="X429" s="39" t="s">
        <v>3634</v>
      </c>
      <c r="Y429" s="39" t="s">
        <v>3634</v>
      </c>
      <c r="Z429" s="39" t="s">
        <v>3634</v>
      </c>
      <c r="AA429" t="s">
        <v>3666</v>
      </c>
    </row>
    <row r="430" spans="1:27" x14ac:dyDescent="0.3">
      <c r="A430" s="36" t="s">
        <v>2843</v>
      </c>
      <c r="B430" s="36" t="s">
        <v>3109</v>
      </c>
      <c r="C430" s="36" t="s">
        <v>2396</v>
      </c>
      <c r="D430" s="36" t="s">
        <v>2844</v>
      </c>
      <c r="E430" s="36" t="s">
        <v>1321</v>
      </c>
      <c r="F430" s="36" t="s">
        <v>519</v>
      </c>
      <c r="G430" s="36" t="s">
        <v>3506</v>
      </c>
      <c r="H430" s="36" t="s">
        <v>3066</v>
      </c>
      <c r="I430" s="36">
        <v>1</v>
      </c>
      <c r="J430" s="36">
        <v>0</v>
      </c>
      <c r="K430" s="36">
        <v>0</v>
      </c>
      <c r="L430" s="36">
        <v>0</v>
      </c>
      <c r="M430" s="36">
        <v>0</v>
      </c>
      <c r="N430" s="36">
        <v>1</v>
      </c>
      <c r="O430" s="36">
        <v>1</v>
      </c>
      <c r="P430">
        <f>VLOOKUP($A430,'Item Detail'!$A$2:$G$495,7,0)</f>
        <v>1</v>
      </c>
      <c r="Q430" s="39" t="s">
        <v>3630</v>
      </c>
      <c r="R430" s="39" t="s">
        <v>3631</v>
      </c>
      <c r="S430" s="39" t="s">
        <v>3632</v>
      </c>
      <c r="T430" s="39" t="s">
        <v>3633</v>
      </c>
      <c r="U430" s="39" t="s">
        <v>3633</v>
      </c>
      <c r="V430" s="39" t="s">
        <v>3634</v>
      </c>
      <c r="W430" s="39" t="s">
        <v>3634</v>
      </c>
      <c r="X430" s="39" t="s">
        <v>3636</v>
      </c>
      <c r="Y430" s="39" t="s">
        <v>3636</v>
      </c>
      <c r="Z430" s="39" t="s">
        <v>3636</v>
      </c>
      <c r="AA430" t="s">
        <v>3666</v>
      </c>
    </row>
    <row r="431" spans="1:27" x14ac:dyDescent="0.3">
      <c r="A431" s="36" t="s">
        <v>2395</v>
      </c>
      <c r="B431" s="36" t="s">
        <v>3109</v>
      </c>
      <c r="C431" s="36" t="s">
        <v>2396</v>
      </c>
      <c r="D431" s="36" t="s">
        <v>2227</v>
      </c>
      <c r="E431" s="36" t="s">
        <v>1321</v>
      </c>
      <c r="F431" s="36" t="s">
        <v>519</v>
      </c>
      <c r="G431" s="36" t="s">
        <v>3507</v>
      </c>
      <c r="H431" s="36" t="s">
        <v>3066</v>
      </c>
      <c r="I431" s="36">
        <v>0</v>
      </c>
      <c r="J431" s="36">
        <v>0</v>
      </c>
      <c r="K431" s="36">
        <v>0</v>
      </c>
      <c r="L431" s="36">
        <v>1</v>
      </c>
      <c r="M431" s="36">
        <v>0</v>
      </c>
      <c r="N431" s="36">
        <v>1</v>
      </c>
      <c r="O431" s="36">
        <v>1</v>
      </c>
      <c r="P431">
        <f>VLOOKUP($A431,'Item Detail'!$A$2:$G$495,7,0)</f>
        <v>1</v>
      </c>
      <c r="Q431" s="39" t="s">
        <v>3630</v>
      </c>
      <c r="R431" s="39" t="s">
        <v>3631</v>
      </c>
      <c r="S431" s="39" t="s">
        <v>3632</v>
      </c>
      <c r="T431" s="39" t="s">
        <v>3633</v>
      </c>
      <c r="U431" s="39" t="s">
        <v>3633</v>
      </c>
      <c r="V431" s="39" t="s">
        <v>3636</v>
      </c>
      <c r="W431" s="39" t="s">
        <v>3634</v>
      </c>
      <c r="X431" s="39" t="s">
        <v>3636</v>
      </c>
      <c r="Y431" s="39" t="s">
        <v>3634</v>
      </c>
      <c r="Z431" s="39" t="s">
        <v>3636</v>
      </c>
      <c r="AA431" t="s">
        <v>3666</v>
      </c>
    </row>
    <row r="432" spans="1:27" x14ac:dyDescent="0.3">
      <c r="A432" s="36" t="s">
        <v>2022</v>
      </c>
      <c r="B432" s="36" t="s">
        <v>3109</v>
      </c>
      <c r="C432" s="36" t="s">
        <v>2023</v>
      </c>
      <c r="D432" s="36" t="s">
        <v>2024</v>
      </c>
      <c r="E432" s="36" t="s">
        <v>1321</v>
      </c>
      <c r="F432" s="36" t="s">
        <v>519</v>
      </c>
      <c r="G432" s="36" t="s">
        <v>3508</v>
      </c>
      <c r="H432" s="36" t="s">
        <v>3066</v>
      </c>
      <c r="I432" s="36">
        <v>1</v>
      </c>
      <c r="J432" s="36">
        <v>0</v>
      </c>
      <c r="K432" s="36">
        <v>0</v>
      </c>
      <c r="L432" s="36">
        <v>0</v>
      </c>
      <c r="M432" s="36">
        <v>0</v>
      </c>
      <c r="N432" s="36">
        <v>1</v>
      </c>
      <c r="O432" s="36">
        <v>1</v>
      </c>
      <c r="P432">
        <f>VLOOKUP($A432,'Item Detail'!$A$2:$G$495,7,0)</f>
        <v>1</v>
      </c>
      <c r="Q432" s="39" t="s">
        <v>3630</v>
      </c>
      <c r="R432" s="39" t="s">
        <v>3631</v>
      </c>
      <c r="S432" s="39" t="s">
        <v>3632</v>
      </c>
      <c r="T432" s="39" t="s">
        <v>3633</v>
      </c>
      <c r="U432" s="39" t="s">
        <v>3633</v>
      </c>
      <c r="V432" s="39" t="s">
        <v>3634</v>
      </c>
      <c r="W432" s="39" t="s">
        <v>3634</v>
      </c>
      <c r="X432" s="39" t="s">
        <v>3636</v>
      </c>
      <c r="Y432" s="39" t="s">
        <v>3636</v>
      </c>
      <c r="Z432" s="39" t="s">
        <v>3636</v>
      </c>
      <c r="AA432" t="s">
        <v>3666</v>
      </c>
    </row>
    <row r="433" spans="1:27" x14ac:dyDescent="0.3">
      <c r="A433" s="36" t="s">
        <v>2225</v>
      </c>
      <c r="B433" s="36" t="s">
        <v>3109</v>
      </c>
      <c r="C433" s="36" t="s">
        <v>2226</v>
      </c>
      <c r="D433" s="36" t="s">
        <v>2227</v>
      </c>
      <c r="E433" s="36" t="s">
        <v>1321</v>
      </c>
      <c r="F433" s="36" t="s">
        <v>519</v>
      </c>
      <c r="G433" s="36" t="s">
        <v>3509</v>
      </c>
      <c r="H433" s="36" t="s">
        <v>3066</v>
      </c>
      <c r="I433" s="36">
        <v>1</v>
      </c>
      <c r="J433" s="36">
        <v>0</v>
      </c>
      <c r="K433" s="36">
        <v>0</v>
      </c>
      <c r="L433" s="36">
        <v>0</v>
      </c>
      <c r="M433" s="36">
        <v>0</v>
      </c>
      <c r="N433" s="36">
        <v>1</v>
      </c>
      <c r="O433" s="36">
        <v>1</v>
      </c>
      <c r="P433">
        <f>VLOOKUP($A433,'Item Detail'!$A$2:$G$495,7,0)</f>
        <v>1</v>
      </c>
      <c r="Q433" s="39" t="s">
        <v>3630</v>
      </c>
      <c r="R433" s="39" t="s">
        <v>3631</v>
      </c>
      <c r="S433" s="39" t="s">
        <v>3632</v>
      </c>
      <c r="T433" s="39" t="s">
        <v>3633</v>
      </c>
      <c r="U433" s="39" t="s">
        <v>3633</v>
      </c>
      <c r="V433" s="39" t="s">
        <v>3634</v>
      </c>
      <c r="W433" s="39" t="s">
        <v>3634</v>
      </c>
      <c r="X433" s="39" t="s">
        <v>3636</v>
      </c>
      <c r="Y433" s="39" t="s">
        <v>3634</v>
      </c>
      <c r="Z433" s="39" t="s">
        <v>3636</v>
      </c>
      <c r="AA433" t="s">
        <v>3666</v>
      </c>
    </row>
    <row r="434" spans="1:27" x14ac:dyDescent="0.3">
      <c r="A434" s="36" t="s">
        <v>2726</v>
      </c>
      <c r="B434" s="36" t="s">
        <v>3090</v>
      </c>
      <c r="C434" s="36" t="s">
        <v>2727</v>
      </c>
      <c r="D434" s="36" t="s">
        <v>2728</v>
      </c>
      <c r="E434" s="36" t="s">
        <v>1336</v>
      </c>
      <c r="F434" s="36" t="s">
        <v>1351</v>
      </c>
      <c r="G434" s="36" t="s">
        <v>3510</v>
      </c>
      <c r="H434" s="36" t="s">
        <v>3075</v>
      </c>
      <c r="I434" s="36">
        <v>0</v>
      </c>
      <c r="J434" s="36">
        <v>0</v>
      </c>
      <c r="K434" s="36">
        <v>0</v>
      </c>
      <c r="L434" s="36">
        <v>0</v>
      </c>
      <c r="M434" s="36">
        <v>1</v>
      </c>
      <c r="N434" s="36">
        <v>1</v>
      </c>
      <c r="O434" s="36">
        <v>1</v>
      </c>
      <c r="P434">
        <f>VLOOKUP($A434,'Item Detail'!$A$2:$G$495,7,0)</f>
        <v>1</v>
      </c>
      <c r="Q434" s="39" t="s">
        <v>3630</v>
      </c>
      <c r="R434" s="39" t="s">
        <v>3631</v>
      </c>
      <c r="S434" s="39" t="s">
        <v>3632</v>
      </c>
      <c r="T434" s="39" t="s">
        <v>3633</v>
      </c>
      <c r="U434" s="39" t="s">
        <v>3633</v>
      </c>
      <c r="V434" s="39" t="s">
        <v>3634</v>
      </c>
      <c r="W434" s="39" t="s">
        <v>3634</v>
      </c>
      <c r="X434" s="39" t="s">
        <v>3634</v>
      </c>
      <c r="Y434" s="39" t="s">
        <v>3636</v>
      </c>
      <c r="Z434" s="39" t="s">
        <v>3636</v>
      </c>
      <c r="AA434" t="s">
        <v>3665</v>
      </c>
    </row>
    <row r="435" spans="1:27" x14ac:dyDescent="0.3">
      <c r="A435" s="36" t="s">
        <v>2040</v>
      </c>
      <c r="B435" s="36" t="s">
        <v>3068</v>
      </c>
      <c r="C435" s="36" t="s">
        <v>2041</v>
      </c>
      <c r="D435" s="36" t="s">
        <v>2042</v>
      </c>
      <c r="E435" s="36" t="s">
        <v>1519</v>
      </c>
      <c r="F435" s="36" t="s">
        <v>3112</v>
      </c>
      <c r="G435" s="36" t="s">
        <v>3511</v>
      </c>
      <c r="H435" s="36" t="s">
        <v>3067</v>
      </c>
      <c r="I435" s="36">
        <v>0</v>
      </c>
      <c r="J435" s="36">
        <v>0</v>
      </c>
      <c r="K435" s="36">
        <v>0</v>
      </c>
      <c r="L435" s="36">
        <v>0</v>
      </c>
      <c r="M435" s="36">
        <v>1</v>
      </c>
      <c r="N435" s="36">
        <v>1</v>
      </c>
      <c r="O435" s="36">
        <v>1</v>
      </c>
      <c r="P435">
        <f>VLOOKUP($A435,'Item Detail'!$A$2:$G$495,7,0)</f>
        <v>1</v>
      </c>
      <c r="Q435" s="39" t="s">
        <v>3630</v>
      </c>
      <c r="R435" s="39" t="s">
        <v>3631</v>
      </c>
      <c r="S435" s="39" t="s">
        <v>3632</v>
      </c>
      <c r="T435" s="39" t="s">
        <v>3633</v>
      </c>
      <c r="U435" s="39" t="s">
        <v>3640</v>
      </c>
      <c r="V435" s="39" t="s">
        <v>3634</v>
      </c>
      <c r="W435" s="39" t="s">
        <v>3634</v>
      </c>
      <c r="X435" s="39" t="s">
        <v>3634</v>
      </c>
      <c r="Y435" s="39" t="s">
        <v>3634</v>
      </c>
      <c r="Z435" s="39" t="s">
        <v>3634</v>
      </c>
      <c r="AA435" t="s">
        <v>3666</v>
      </c>
    </row>
    <row r="436" spans="1:27" x14ac:dyDescent="0.3">
      <c r="A436" s="36" t="s">
        <v>1272</v>
      </c>
      <c r="B436" s="36" t="s">
        <v>3073</v>
      </c>
      <c r="C436" s="36" t="s">
        <v>1958</v>
      </c>
      <c r="D436" s="36" t="s">
        <v>1959</v>
      </c>
      <c r="E436" s="36" t="s">
        <v>1403</v>
      </c>
      <c r="F436" s="36" t="s">
        <v>1274</v>
      </c>
      <c r="G436" s="36" t="s">
        <v>3512</v>
      </c>
      <c r="H436" s="36" t="s">
        <v>3070</v>
      </c>
      <c r="I436" s="36">
        <v>0</v>
      </c>
      <c r="J436" s="36">
        <v>0</v>
      </c>
      <c r="K436" s="36">
        <v>1</v>
      </c>
      <c r="L436" s="36">
        <v>0</v>
      </c>
      <c r="M436" s="36">
        <v>0</v>
      </c>
      <c r="N436" s="36">
        <v>1</v>
      </c>
      <c r="O436" s="36">
        <v>1</v>
      </c>
      <c r="P436">
        <f>VLOOKUP($A436,'Item Detail'!$A$2:$G$495,7,0)</f>
        <v>1</v>
      </c>
      <c r="Q436" s="39" t="s">
        <v>3652</v>
      </c>
      <c r="R436" s="39" t="s">
        <v>3631</v>
      </c>
      <c r="S436" s="39" t="s">
        <v>718</v>
      </c>
      <c r="T436" s="39" t="s">
        <v>3633</v>
      </c>
      <c r="U436" s="39" t="s">
        <v>3633</v>
      </c>
      <c r="V436" s="39" t="s">
        <v>3636</v>
      </c>
      <c r="W436" s="39" t="s">
        <v>3636</v>
      </c>
      <c r="X436" s="39" t="s">
        <v>3636</v>
      </c>
      <c r="Y436" s="39" t="s">
        <v>3636</v>
      </c>
      <c r="Z436" s="39" t="s">
        <v>3636</v>
      </c>
      <c r="AA436" t="s">
        <v>3669</v>
      </c>
    </row>
    <row r="437" spans="1:27" x14ac:dyDescent="0.3">
      <c r="A437" s="36" t="s">
        <v>1275</v>
      </c>
      <c r="B437" s="36" t="s">
        <v>3073</v>
      </c>
      <c r="C437" s="36" t="s">
        <v>1958</v>
      </c>
      <c r="D437" s="36" t="s">
        <v>2830</v>
      </c>
      <c r="E437" s="36" t="s">
        <v>1403</v>
      </c>
      <c r="F437" s="36" t="s">
        <v>1274</v>
      </c>
      <c r="G437" s="36" t="s">
        <v>3513</v>
      </c>
      <c r="H437" s="36" t="s">
        <v>3070</v>
      </c>
      <c r="I437" s="36">
        <v>0</v>
      </c>
      <c r="J437" s="36">
        <v>0</v>
      </c>
      <c r="K437" s="36">
        <v>1</v>
      </c>
      <c r="L437" s="36">
        <v>0</v>
      </c>
      <c r="M437" s="36">
        <v>0</v>
      </c>
      <c r="N437" s="36">
        <v>1</v>
      </c>
      <c r="O437" s="36">
        <v>1</v>
      </c>
      <c r="P437">
        <f>VLOOKUP($A437,'Item Detail'!$A$2:$G$495,7,0)</f>
        <v>1</v>
      </c>
      <c r="Q437" s="39" t="s">
        <v>3652</v>
      </c>
      <c r="R437" s="39" t="s">
        <v>3631</v>
      </c>
      <c r="S437" s="39" t="s">
        <v>718</v>
      </c>
      <c r="T437" s="39" t="s">
        <v>3633</v>
      </c>
      <c r="U437" s="39" t="s">
        <v>3633</v>
      </c>
      <c r="V437" s="39" t="s">
        <v>3636</v>
      </c>
      <c r="W437" s="39" t="s">
        <v>3636</v>
      </c>
      <c r="X437" s="39" t="s">
        <v>3636</v>
      </c>
      <c r="Y437" s="39" t="s">
        <v>3636</v>
      </c>
      <c r="Z437" s="39" t="s">
        <v>3636</v>
      </c>
      <c r="AA437" t="s">
        <v>3669</v>
      </c>
    </row>
    <row r="438" spans="1:27" x14ac:dyDescent="0.3">
      <c r="A438" s="36" t="s">
        <v>2626</v>
      </c>
      <c r="B438" s="36" t="s">
        <v>3090</v>
      </c>
      <c r="C438" s="36" t="s">
        <v>2627</v>
      </c>
      <c r="D438" s="36" t="s">
        <v>2628</v>
      </c>
      <c r="E438" s="36" t="s">
        <v>1997</v>
      </c>
      <c r="F438" s="36" t="s">
        <v>3319</v>
      </c>
      <c r="G438" s="36" t="s">
        <v>3514</v>
      </c>
      <c r="H438" s="36" t="s">
        <v>3075</v>
      </c>
      <c r="I438" s="36">
        <v>0</v>
      </c>
      <c r="J438" s="36">
        <v>0</v>
      </c>
      <c r="K438" s="36">
        <v>0</v>
      </c>
      <c r="L438" s="36">
        <v>0</v>
      </c>
      <c r="M438" s="36">
        <v>1</v>
      </c>
      <c r="N438" s="36">
        <v>1</v>
      </c>
      <c r="O438" s="36">
        <v>1</v>
      </c>
      <c r="P438">
        <f>VLOOKUP($A438,'Item Detail'!$A$2:$G$495,7,0)</f>
        <v>1</v>
      </c>
      <c r="Q438" s="39" t="s">
        <v>3630</v>
      </c>
      <c r="R438" s="39" t="s">
        <v>3631</v>
      </c>
      <c r="S438" s="39" t="s">
        <v>3632</v>
      </c>
      <c r="T438" s="39" t="s">
        <v>3633</v>
      </c>
      <c r="U438" s="39" t="s">
        <v>3639</v>
      </c>
      <c r="V438" s="39" t="s">
        <v>3634</v>
      </c>
      <c r="W438" s="39" t="s">
        <v>3636</v>
      </c>
      <c r="X438" s="39" t="s">
        <v>3636</v>
      </c>
      <c r="Y438" s="39" t="s">
        <v>3636</v>
      </c>
      <c r="Z438" s="39" t="s">
        <v>3636</v>
      </c>
      <c r="AA438" t="s">
        <v>3665</v>
      </c>
    </row>
    <row r="439" spans="1:27" x14ac:dyDescent="0.3">
      <c r="A439" s="36" t="s">
        <v>2168</v>
      </c>
      <c r="B439" s="36" t="s">
        <v>3119</v>
      </c>
      <c r="C439" s="36" t="s">
        <v>2169</v>
      </c>
      <c r="D439" s="36" t="s">
        <v>2170</v>
      </c>
      <c r="E439" s="36" t="s">
        <v>2171</v>
      </c>
      <c r="F439" s="36" t="s">
        <v>3168</v>
      </c>
      <c r="G439" s="36" t="s">
        <v>3515</v>
      </c>
      <c r="H439" s="36" t="s">
        <v>3067</v>
      </c>
      <c r="I439" s="36">
        <v>0</v>
      </c>
      <c r="J439" s="36">
        <v>0</v>
      </c>
      <c r="K439" s="36">
        <v>1</v>
      </c>
      <c r="L439" s="36">
        <v>0</v>
      </c>
      <c r="M439" s="36">
        <v>0</v>
      </c>
      <c r="N439" s="36">
        <v>1</v>
      </c>
      <c r="O439" s="36">
        <v>1</v>
      </c>
      <c r="P439">
        <f>VLOOKUP($A439,'Item Detail'!$A$2:$G$495,7,0)</f>
        <v>1</v>
      </c>
      <c r="Q439" s="39" t="s">
        <v>3630</v>
      </c>
      <c r="R439" s="39" t="s">
        <v>3631</v>
      </c>
      <c r="S439" s="39" t="s">
        <v>3632</v>
      </c>
      <c r="T439" s="39" t="s">
        <v>3633</v>
      </c>
      <c r="U439" s="39" t="s">
        <v>3637</v>
      </c>
      <c r="V439" s="39" t="s">
        <v>3634</v>
      </c>
      <c r="W439" s="39" t="s">
        <v>3634</v>
      </c>
      <c r="X439" s="39" t="s">
        <v>3634</v>
      </c>
      <c r="Y439" s="39" t="s">
        <v>3634</v>
      </c>
      <c r="Z439" s="39" t="s">
        <v>3634</v>
      </c>
      <c r="AA439" t="s">
        <v>3666</v>
      </c>
    </row>
    <row r="440" spans="1:27" x14ac:dyDescent="0.3">
      <c r="A440" s="36" t="s">
        <v>2846</v>
      </c>
      <c r="B440" s="36" t="s">
        <v>3119</v>
      </c>
      <c r="C440" s="36" t="s">
        <v>2847</v>
      </c>
      <c r="D440" s="36" t="s">
        <v>1293</v>
      </c>
      <c r="E440" s="36" t="s">
        <v>2848</v>
      </c>
      <c r="F440" s="36" t="s">
        <v>3168</v>
      </c>
      <c r="G440" s="36" t="s">
        <v>3516</v>
      </c>
      <c r="H440" s="36" t="s">
        <v>3066</v>
      </c>
      <c r="I440" s="36">
        <v>1</v>
      </c>
      <c r="J440" s="36">
        <v>0</v>
      </c>
      <c r="K440" s="36">
        <v>0</v>
      </c>
      <c r="L440" s="36">
        <v>0</v>
      </c>
      <c r="M440" s="36">
        <v>0</v>
      </c>
      <c r="N440" s="36">
        <v>1</v>
      </c>
      <c r="O440" s="36">
        <v>1</v>
      </c>
      <c r="P440">
        <f>VLOOKUP($A440,'Item Detail'!$A$2:$G$495,7,0)</f>
        <v>1</v>
      </c>
      <c r="Q440" s="39" t="s">
        <v>3630</v>
      </c>
      <c r="R440" s="39" t="s">
        <v>3631</v>
      </c>
      <c r="S440" s="39" t="s">
        <v>3632</v>
      </c>
      <c r="T440" s="39" t="s">
        <v>3633</v>
      </c>
      <c r="U440" s="39" t="s">
        <v>3637</v>
      </c>
      <c r="V440" s="39" t="s">
        <v>3634</v>
      </c>
      <c r="W440" s="39" t="s">
        <v>3634</v>
      </c>
      <c r="X440" s="39" t="s">
        <v>3636</v>
      </c>
      <c r="Y440" s="39" t="s">
        <v>3636</v>
      </c>
      <c r="Z440" s="39" t="s">
        <v>3636</v>
      </c>
      <c r="AA440" t="s">
        <v>3666</v>
      </c>
    </row>
    <row r="441" spans="1:27" x14ac:dyDescent="0.3">
      <c r="A441" s="36" t="s">
        <v>2140</v>
      </c>
      <c r="B441" s="36" t="s">
        <v>3119</v>
      </c>
      <c r="C441" s="36" t="s">
        <v>1593</v>
      </c>
      <c r="D441" s="36" t="s">
        <v>2063</v>
      </c>
      <c r="E441" s="36" t="s">
        <v>1314</v>
      </c>
      <c r="F441" s="36" t="s">
        <v>3168</v>
      </c>
      <c r="G441" s="36" t="s">
        <v>3517</v>
      </c>
      <c r="H441" s="36" t="s">
        <v>3066</v>
      </c>
      <c r="I441" s="36">
        <v>0</v>
      </c>
      <c r="J441" s="36">
        <v>0</v>
      </c>
      <c r="K441" s="36">
        <v>1</v>
      </c>
      <c r="L441" s="36">
        <v>0</v>
      </c>
      <c r="M441" s="36">
        <v>0</v>
      </c>
      <c r="N441" s="36">
        <v>1</v>
      </c>
      <c r="O441" s="36">
        <v>1</v>
      </c>
      <c r="P441">
        <f>VLOOKUP($A441,'Item Detail'!$A$2:$G$495,7,0)</f>
        <v>1</v>
      </c>
      <c r="Q441" s="39" t="s">
        <v>3630</v>
      </c>
      <c r="R441" s="39" t="s">
        <v>3631</v>
      </c>
      <c r="S441" s="39" t="s">
        <v>3632</v>
      </c>
      <c r="T441" s="39" t="s">
        <v>3633</v>
      </c>
      <c r="U441" s="39" t="s">
        <v>3637</v>
      </c>
      <c r="V441" s="39" t="s">
        <v>3634</v>
      </c>
      <c r="W441" s="39" t="s">
        <v>3634</v>
      </c>
      <c r="X441" s="39" t="s">
        <v>3634</v>
      </c>
      <c r="Y441" s="39" t="s">
        <v>3634</v>
      </c>
      <c r="Z441" s="39" t="s">
        <v>3634</v>
      </c>
      <c r="AA441" t="s">
        <v>3666</v>
      </c>
    </row>
    <row r="442" spans="1:27" x14ac:dyDescent="0.3">
      <c r="A442" s="36" t="s">
        <v>2748</v>
      </c>
      <c r="B442" s="36" t="s">
        <v>3157</v>
      </c>
      <c r="C442" s="36" t="s">
        <v>2749</v>
      </c>
      <c r="D442" s="36" t="s">
        <v>2750</v>
      </c>
      <c r="E442" s="36" t="s">
        <v>1403</v>
      </c>
      <c r="F442" s="36" t="s">
        <v>2071</v>
      </c>
      <c r="G442" s="36" t="s">
        <v>3518</v>
      </c>
      <c r="H442" s="36" t="s">
        <v>3075</v>
      </c>
      <c r="I442" s="36">
        <v>0</v>
      </c>
      <c r="J442" s="36">
        <v>0</v>
      </c>
      <c r="K442" s="36">
        <v>0</v>
      </c>
      <c r="L442" s="36">
        <v>0</v>
      </c>
      <c r="M442" s="36">
        <v>1</v>
      </c>
      <c r="N442" s="36">
        <v>1</v>
      </c>
      <c r="O442" s="36">
        <v>1</v>
      </c>
      <c r="P442">
        <f>VLOOKUP($A442,'Item Detail'!$A$2:$G$495,7,0)</f>
        <v>1</v>
      </c>
      <c r="Q442" s="39" t="s">
        <v>3652</v>
      </c>
      <c r="R442" s="39" t="s">
        <v>3631</v>
      </c>
      <c r="S442" s="39" t="s">
        <v>718</v>
      </c>
      <c r="T442" s="39" t="s">
        <v>3633</v>
      </c>
      <c r="U442" s="39" t="s">
        <v>3633</v>
      </c>
      <c r="V442" s="39" t="s">
        <v>3636</v>
      </c>
      <c r="W442" s="39" t="s">
        <v>3636</v>
      </c>
      <c r="X442" s="39" t="s">
        <v>3636</v>
      </c>
      <c r="Y442" s="39" t="s">
        <v>3636</v>
      </c>
      <c r="Z442" s="39" t="s">
        <v>3636</v>
      </c>
      <c r="AA442" t="s">
        <v>3669</v>
      </c>
    </row>
    <row r="443" spans="1:27" x14ac:dyDescent="0.3">
      <c r="A443" s="36" t="s">
        <v>2068</v>
      </c>
      <c r="B443" s="36" t="s">
        <v>3157</v>
      </c>
      <c r="C443" s="36" t="s">
        <v>2069</v>
      </c>
      <c r="D443" s="36" t="s">
        <v>2070</v>
      </c>
      <c r="E443" s="36" t="s">
        <v>1403</v>
      </c>
      <c r="F443" s="36" t="s">
        <v>2071</v>
      </c>
      <c r="G443" s="36" t="s">
        <v>3519</v>
      </c>
      <c r="H443" s="36" t="s">
        <v>3075</v>
      </c>
      <c r="I443" s="36">
        <v>0</v>
      </c>
      <c r="J443" s="36">
        <v>0</v>
      </c>
      <c r="K443" s="36">
        <v>0</v>
      </c>
      <c r="L443" s="36">
        <v>0</v>
      </c>
      <c r="M443" s="36">
        <v>1</v>
      </c>
      <c r="N443" s="36">
        <v>1</v>
      </c>
      <c r="O443" s="36">
        <v>1</v>
      </c>
      <c r="P443">
        <f>VLOOKUP($A443,'Item Detail'!$A$2:$G$495,7,0)</f>
        <v>1</v>
      </c>
      <c r="Q443" s="39" t="s">
        <v>3652</v>
      </c>
      <c r="R443" s="39" t="s">
        <v>3631</v>
      </c>
      <c r="S443" s="39" t="s">
        <v>718</v>
      </c>
      <c r="T443" s="39" t="s">
        <v>3633</v>
      </c>
      <c r="U443" s="39" t="s">
        <v>3633</v>
      </c>
      <c r="V443" s="39" t="s">
        <v>3636</v>
      </c>
      <c r="W443" s="39" t="s">
        <v>3636</v>
      </c>
      <c r="X443" s="39" t="s">
        <v>3636</v>
      </c>
      <c r="Y443" s="39" t="s">
        <v>3636</v>
      </c>
      <c r="Z443" s="39" t="s">
        <v>3636</v>
      </c>
      <c r="AA443" t="s">
        <v>3669</v>
      </c>
    </row>
    <row r="444" spans="1:27" x14ac:dyDescent="0.3">
      <c r="A444" s="36" t="s">
        <v>1153</v>
      </c>
      <c r="B444" s="36" t="s">
        <v>3206</v>
      </c>
      <c r="C444" s="36" t="s">
        <v>2916</v>
      </c>
      <c r="D444" s="36" t="s">
        <v>2917</v>
      </c>
      <c r="E444" s="36" t="s">
        <v>2918</v>
      </c>
      <c r="F444" s="36" t="s">
        <v>3520</v>
      </c>
      <c r="G444" s="36" t="s">
        <v>3521</v>
      </c>
      <c r="H444" s="36" t="s">
        <v>3070</v>
      </c>
      <c r="I444" s="36">
        <v>0</v>
      </c>
      <c r="J444" s="36">
        <v>0</v>
      </c>
      <c r="K444" s="36">
        <v>0</v>
      </c>
      <c r="L444" s="36">
        <v>1</v>
      </c>
      <c r="M444" s="36">
        <v>0</v>
      </c>
      <c r="N444" s="36">
        <v>1</v>
      </c>
      <c r="O444" s="36">
        <v>1</v>
      </c>
      <c r="P444">
        <f>VLOOKUP($A444,'Item Detail'!$A$2:$G$495,7,0)</f>
        <v>1</v>
      </c>
      <c r="Q444" s="39" t="s">
        <v>3645</v>
      </c>
      <c r="R444" s="39" t="s">
        <v>3631</v>
      </c>
      <c r="S444" s="39" t="s">
        <v>3632</v>
      </c>
      <c r="T444" s="39" t="s">
        <v>3633</v>
      </c>
      <c r="U444" s="39" t="s">
        <v>3633</v>
      </c>
      <c r="V444" s="39" t="s">
        <v>3636</v>
      </c>
      <c r="W444" s="39" t="s">
        <v>3636</v>
      </c>
      <c r="X444" s="39" t="s">
        <v>3636</v>
      </c>
      <c r="Y444" s="39" t="s">
        <v>3634</v>
      </c>
      <c r="Z444" s="39" t="s">
        <v>3636</v>
      </c>
      <c r="AA444" t="s">
        <v>3668</v>
      </c>
    </row>
    <row r="445" spans="1:27" x14ac:dyDescent="0.3">
      <c r="A445" s="36" t="s">
        <v>2885</v>
      </c>
      <c r="B445" s="36" t="s">
        <v>3064</v>
      </c>
      <c r="C445" s="36" t="s">
        <v>2886</v>
      </c>
      <c r="D445" s="36" t="s">
        <v>1941</v>
      </c>
      <c r="E445" s="36" t="s">
        <v>2887</v>
      </c>
      <c r="F445" s="36" t="s">
        <v>1290</v>
      </c>
      <c r="G445" s="36" t="s">
        <v>3522</v>
      </c>
      <c r="H445" s="36" t="s">
        <v>3075</v>
      </c>
      <c r="I445" s="36">
        <v>0</v>
      </c>
      <c r="J445" s="36">
        <v>0</v>
      </c>
      <c r="K445" s="36">
        <v>0</v>
      </c>
      <c r="L445" s="36">
        <v>0</v>
      </c>
      <c r="M445" s="36">
        <v>1</v>
      </c>
      <c r="N445" s="36">
        <v>1</v>
      </c>
      <c r="O445" s="36">
        <v>1</v>
      </c>
      <c r="P445">
        <f>VLOOKUP($A445,'Item Detail'!$A$2:$G$495,7,0)</f>
        <v>1</v>
      </c>
      <c r="Q445" s="39" t="s">
        <v>3630</v>
      </c>
      <c r="R445" s="39" t="s">
        <v>3631</v>
      </c>
      <c r="S445" s="39" t="s">
        <v>3632</v>
      </c>
      <c r="T445" s="39" t="s">
        <v>3633</v>
      </c>
      <c r="U445" s="39" t="s">
        <v>3633</v>
      </c>
      <c r="V445" s="39" t="s">
        <v>3634</v>
      </c>
      <c r="W445" s="39" t="s">
        <v>3634</v>
      </c>
      <c r="X445" s="39" t="s">
        <v>3634</v>
      </c>
      <c r="Y445" s="39" t="s">
        <v>3634</v>
      </c>
      <c r="Z445" s="39" t="s">
        <v>3636</v>
      </c>
      <c r="AA445" t="s">
        <v>3665</v>
      </c>
    </row>
    <row r="446" spans="1:27" x14ac:dyDescent="0.3">
      <c r="A446" s="36" t="s">
        <v>981</v>
      </c>
      <c r="B446" s="36" t="s">
        <v>3157</v>
      </c>
      <c r="C446" s="36" t="s">
        <v>982</v>
      </c>
      <c r="D446" s="36" t="s">
        <v>2029</v>
      </c>
      <c r="E446" s="36" t="s">
        <v>2030</v>
      </c>
      <c r="F446" s="36" t="s">
        <v>984</v>
      </c>
      <c r="G446" s="36" t="s">
        <v>3523</v>
      </c>
      <c r="H446" s="36" t="s">
        <v>3070</v>
      </c>
      <c r="I446" s="36">
        <v>1</v>
      </c>
      <c r="J446" s="36">
        <v>0</v>
      </c>
      <c r="K446" s="36">
        <v>0</v>
      </c>
      <c r="L446" s="36">
        <v>0</v>
      </c>
      <c r="M446" s="36">
        <v>0</v>
      </c>
      <c r="N446" s="36">
        <v>1</v>
      </c>
      <c r="O446" s="36">
        <v>1</v>
      </c>
      <c r="P446">
        <f>VLOOKUP($A446,'Item Detail'!$A$2:$G$495,7,0)</f>
        <v>1</v>
      </c>
      <c r="Q446" s="39" t="s">
        <v>3652</v>
      </c>
      <c r="R446" s="39" t="s">
        <v>3631</v>
      </c>
      <c r="S446" s="39" t="s">
        <v>718</v>
      </c>
      <c r="T446" s="39" t="s">
        <v>3633</v>
      </c>
      <c r="U446" s="39" t="s">
        <v>3633</v>
      </c>
      <c r="V446" s="39" t="s">
        <v>3636</v>
      </c>
      <c r="W446" s="39" t="s">
        <v>3636</v>
      </c>
      <c r="X446" s="39" t="s">
        <v>3636</v>
      </c>
      <c r="Y446" s="39" t="s">
        <v>3636</v>
      </c>
      <c r="Z446" s="39" t="s">
        <v>3636</v>
      </c>
      <c r="AA446" t="s">
        <v>3669</v>
      </c>
    </row>
    <row r="447" spans="1:27" x14ac:dyDescent="0.3">
      <c r="A447" s="36" t="s">
        <v>2639</v>
      </c>
      <c r="B447" s="36" t="s">
        <v>3064</v>
      </c>
      <c r="C447" s="36" t="s">
        <v>2640</v>
      </c>
      <c r="D447" s="36" t="s">
        <v>1941</v>
      </c>
      <c r="E447" s="36" t="s">
        <v>2641</v>
      </c>
      <c r="F447" s="36" t="s">
        <v>1290</v>
      </c>
      <c r="G447" s="36" t="s">
        <v>3524</v>
      </c>
      <c r="H447" s="36" t="s">
        <v>3075</v>
      </c>
      <c r="I447" s="36">
        <v>0</v>
      </c>
      <c r="J447" s="36">
        <v>0</v>
      </c>
      <c r="K447" s="36">
        <v>0</v>
      </c>
      <c r="L447" s="36">
        <v>0</v>
      </c>
      <c r="M447" s="36">
        <v>1</v>
      </c>
      <c r="N447" s="36">
        <v>1</v>
      </c>
      <c r="O447" s="36">
        <v>1</v>
      </c>
      <c r="P447">
        <f>VLOOKUP($A447,'Item Detail'!$A$2:$G$495,7,0)</f>
        <v>1</v>
      </c>
      <c r="Q447" s="39" t="s">
        <v>3630</v>
      </c>
      <c r="R447" s="39" t="s">
        <v>3631</v>
      </c>
      <c r="S447" s="39" t="s">
        <v>3632</v>
      </c>
      <c r="T447" s="39" t="s">
        <v>3633</v>
      </c>
      <c r="U447" s="39" t="s">
        <v>3633</v>
      </c>
      <c r="V447" s="39" t="s">
        <v>3634</v>
      </c>
      <c r="W447" s="39" t="s">
        <v>3634</v>
      </c>
      <c r="X447" s="39" t="s">
        <v>3636</v>
      </c>
      <c r="Y447" s="39" t="s">
        <v>3636</v>
      </c>
      <c r="Z447" s="39" t="s">
        <v>3636</v>
      </c>
      <c r="AA447" t="s">
        <v>3665</v>
      </c>
    </row>
    <row r="448" spans="1:27" x14ac:dyDescent="0.3">
      <c r="A448" s="36" t="s">
        <v>985</v>
      </c>
      <c r="B448" s="36" t="s">
        <v>3157</v>
      </c>
      <c r="C448" s="36" t="s">
        <v>2300</v>
      </c>
      <c r="D448" s="36" t="s">
        <v>2029</v>
      </c>
      <c r="E448" s="36" t="s">
        <v>2030</v>
      </c>
      <c r="F448" s="36" t="s">
        <v>984</v>
      </c>
      <c r="G448" s="36" t="s">
        <v>3525</v>
      </c>
      <c r="H448" s="36" t="s">
        <v>3070</v>
      </c>
      <c r="I448" s="36">
        <v>1</v>
      </c>
      <c r="J448" s="36">
        <v>0</v>
      </c>
      <c r="K448" s="36">
        <v>0</v>
      </c>
      <c r="L448" s="36">
        <v>0</v>
      </c>
      <c r="M448" s="36">
        <v>0</v>
      </c>
      <c r="N448" s="36">
        <v>1</v>
      </c>
      <c r="O448" s="36">
        <v>1</v>
      </c>
      <c r="P448">
        <f>VLOOKUP($A448,'Item Detail'!$A$2:$G$495,7,0)</f>
        <v>1</v>
      </c>
      <c r="Q448" s="39" t="s">
        <v>3647</v>
      </c>
      <c r="R448" s="39" t="s">
        <v>3631</v>
      </c>
      <c r="S448" s="39" t="s">
        <v>718</v>
      </c>
      <c r="T448" s="39" t="s">
        <v>3633</v>
      </c>
      <c r="U448" s="39" t="s">
        <v>3633</v>
      </c>
      <c r="V448" s="39" t="s">
        <v>3636</v>
      </c>
      <c r="W448" s="39" t="s">
        <v>3636</v>
      </c>
      <c r="X448" s="39" t="s">
        <v>3636</v>
      </c>
      <c r="Y448" s="39" t="s">
        <v>3636</v>
      </c>
      <c r="Z448" s="39" t="s">
        <v>3636</v>
      </c>
      <c r="AA448" t="s">
        <v>3669</v>
      </c>
    </row>
    <row r="449" spans="1:27" x14ac:dyDescent="0.3">
      <c r="A449" s="36" t="s">
        <v>2586</v>
      </c>
      <c r="B449" s="36" t="s">
        <v>3090</v>
      </c>
      <c r="C449" s="36" t="s">
        <v>2587</v>
      </c>
      <c r="D449" s="36" t="s">
        <v>1293</v>
      </c>
      <c r="E449" s="36" t="s">
        <v>1314</v>
      </c>
      <c r="F449" s="36" t="s">
        <v>906</v>
      </c>
      <c r="G449" s="36" t="s">
        <v>3526</v>
      </c>
      <c r="H449" s="36" t="s">
        <v>3067</v>
      </c>
      <c r="I449" s="36">
        <v>0</v>
      </c>
      <c r="J449" s="36">
        <v>0</v>
      </c>
      <c r="K449" s="36">
        <v>1</v>
      </c>
      <c r="L449" s="36">
        <v>0</v>
      </c>
      <c r="M449" s="36">
        <v>0</v>
      </c>
      <c r="N449" s="36">
        <v>1</v>
      </c>
      <c r="O449" s="36">
        <v>1</v>
      </c>
      <c r="P449">
        <f>VLOOKUP($A449,'Item Detail'!$A$2:$G$495,7,0)</f>
        <v>1</v>
      </c>
      <c r="Q449" s="39" t="s">
        <v>3630</v>
      </c>
      <c r="R449" s="39" t="s">
        <v>3631</v>
      </c>
      <c r="S449" s="39" t="s">
        <v>3632</v>
      </c>
      <c r="T449" s="39" t="s">
        <v>3633</v>
      </c>
      <c r="U449" s="39" t="s">
        <v>3633</v>
      </c>
      <c r="V449" s="39" t="s">
        <v>3634</v>
      </c>
      <c r="W449" s="39" t="s">
        <v>3634</v>
      </c>
      <c r="X449" s="39" t="s">
        <v>3634</v>
      </c>
      <c r="Y449" s="39" t="s">
        <v>3634</v>
      </c>
      <c r="Z449" s="39" t="s">
        <v>3634</v>
      </c>
      <c r="AA449" t="s">
        <v>3666</v>
      </c>
    </row>
    <row r="450" spans="1:27" x14ac:dyDescent="0.3">
      <c r="A450" s="36" t="s">
        <v>2694</v>
      </c>
      <c r="B450" s="36" t="s">
        <v>3090</v>
      </c>
      <c r="C450" s="36" t="s">
        <v>2695</v>
      </c>
      <c r="D450" s="36" t="s">
        <v>2696</v>
      </c>
      <c r="E450" s="36" t="s">
        <v>2697</v>
      </c>
      <c r="F450" s="36" t="s">
        <v>906</v>
      </c>
      <c r="G450" s="36" t="s">
        <v>3527</v>
      </c>
      <c r="H450" s="36" t="s">
        <v>3067</v>
      </c>
      <c r="I450" s="36">
        <v>0</v>
      </c>
      <c r="J450" s="36">
        <v>0</v>
      </c>
      <c r="K450" s="36">
        <v>0</v>
      </c>
      <c r="L450" s="36">
        <v>0</v>
      </c>
      <c r="M450" s="36">
        <v>1</v>
      </c>
      <c r="N450" s="36">
        <v>1</v>
      </c>
      <c r="O450" s="36">
        <v>1</v>
      </c>
      <c r="P450">
        <f>VLOOKUP($A450,'Item Detail'!$A$2:$G$495,7,0)</f>
        <v>1</v>
      </c>
      <c r="Q450" s="39" t="s">
        <v>3630</v>
      </c>
      <c r="R450" s="39" t="s">
        <v>3631</v>
      </c>
      <c r="S450" s="39" t="s">
        <v>3632</v>
      </c>
      <c r="T450" s="39" t="s">
        <v>3633</v>
      </c>
      <c r="U450" s="39" t="s">
        <v>3646</v>
      </c>
      <c r="V450" s="39" t="s">
        <v>3634</v>
      </c>
      <c r="W450" s="39" t="s">
        <v>3634</v>
      </c>
      <c r="X450" s="39" t="s">
        <v>3634</v>
      </c>
      <c r="Y450" s="39" t="s">
        <v>3634</v>
      </c>
      <c r="Z450" s="39" t="s">
        <v>3634</v>
      </c>
      <c r="AA450" t="s">
        <v>3666</v>
      </c>
    </row>
    <row r="451" spans="1:27" x14ac:dyDescent="0.3">
      <c r="A451" s="36" t="s">
        <v>2049</v>
      </c>
      <c r="B451" s="36" t="s">
        <v>3185</v>
      </c>
      <c r="C451" s="36" t="s">
        <v>2050</v>
      </c>
      <c r="D451" s="36" t="s">
        <v>2051</v>
      </c>
      <c r="E451" s="36" t="s">
        <v>1403</v>
      </c>
      <c r="F451" s="36" t="s">
        <v>1569</v>
      </c>
      <c r="G451" s="36" t="s">
        <v>3528</v>
      </c>
      <c r="H451" s="36" t="s">
        <v>3075</v>
      </c>
      <c r="I451" s="36">
        <v>0</v>
      </c>
      <c r="J451" s="36">
        <v>0</v>
      </c>
      <c r="K451" s="36">
        <v>0</v>
      </c>
      <c r="L451" s="36">
        <v>1</v>
      </c>
      <c r="M451" s="36">
        <v>0</v>
      </c>
      <c r="N451" s="36">
        <v>1</v>
      </c>
      <c r="O451" s="36">
        <v>1</v>
      </c>
      <c r="P451">
        <f>VLOOKUP($A451,'Item Detail'!$A$2:$G$495,7,0)</f>
        <v>1</v>
      </c>
      <c r="Q451" s="39" t="s">
        <v>3630</v>
      </c>
      <c r="R451" s="39" t="s">
        <v>3631</v>
      </c>
      <c r="S451" s="39" t="s">
        <v>3632</v>
      </c>
      <c r="T451" s="39" t="s">
        <v>3633</v>
      </c>
      <c r="U451" s="39" t="s">
        <v>3637</v>
      </c>
      <c r="V451" s="39" t="s">
        <v>3634</v>
      </c>
      <c r="W451" s="39" t="s">
        <v>3636</v>
      </c>
      <c r="X451" s="39" t="s">
        <v>3634</v>
      </c>
      <c r="Y451" s="39" t="s">
        <v>3636</v>
      </c>
      <c r="Z451" s="39" t="s">
        <v>3636</v>
      </c>
      <c r="AA451" t="s">
        <v>3665</v>
      </c>
    </row>
    <row r="452" spans="1:27" x14ac:dyDescent="0.3">
      <c r="A452" s="36" t="s">
        <v>2503</v>
      </c>
      <c r="B452" s="36" t="s">
        <v>3185</v>
      </c>
      <c r="C452" s="36" t="s">
        <v>2504</v>
      </c>
      <c r="D452" s="36" t="s">
        <v>2063</v>
      </c>
      <c r="E452" s="36" t="s">
        <v>1530</v>
      </c>
      <c r="F452" s="36" t="s">
        <v>1569</v>
      </c>
      <c r="G452" s="36" t="s">
        <v>3529</v>
      </c>
      <c r="H452" s="36" t="s">
        <v>3075</v>
      </c>
      <c r="I452" s="36">
        <v>0</v>
      </c>
      <c r="J452" s="36">
        <v>0</v>
      </c>
      <c r="K452" s="36">
        <v>0</v>
      </c>
      <c r="L452" s="36">
        <v>0</v>
      </c>
      <c r="M452" s="36">
        <v>1</v>
      </c>
      <c r="N452" s="36">
        <v>1</v>
      </c>
      <c r="O452" s="36">
        <v>1</v>
      </c>
      <c r="P452">
        <f>VLOOKUP($A452,'Item Detail'!$A$2:$G$495,7,0)</f>
        <v>1</v>
      </c>
      <c r="Q452" s="39" t="s">
        <v>3630</v>
      </c>
      <c r="R452" s="39" t="s">
        <v>3631</v>
      </c>
      <c r="S452" s="39" t="s">
        <v>3632</v>
      </c>
      <c r="T452" s="39" t="s">
        <v>3633</v>
      </c>
      <c r="U452" s="39" t="s">
        <v>3637</v>
      </c>
      <c r="V452" s="39" t="s">
        <v>3634</v>
      </c>
      <c r="W452" s="39" t="s">
        <v>3634</v>
      </c>
      <c r="X452" s="39" t="s">
        <v>3634</v>
      </c>
      <c r="Y452" s="39" t="s">
        <v>3634</v>
      </c>
      <c r="Z452" s="39" t="s">
        <v>3636</v>
      </c>
      <c r="AA452" t="s">
        <v>3665</v>
      </c>
    </row>
    <row r="453" spans="1:27" x14ac:dyDescent="0.3">
      <c r="A453" s="36" t="s">
        <v>1954</v>
      </c>
      <c r="B453" s="36" t="s">
        <v>3102</v>
      </c>
      <c r="C453" s="36" t="s">
        <v>1955</v>
      </c>
      <c r="D453" s="36" t="s">
        <v>1293</v>
      </c>
      <c r="E453" s="36" t="s">
        <v>1956</v>
      </c>
      <c r="F453" s="36" t="s">
        <v>387</v>
      </c>
      <c r="G453" s="36" t="s">
        <v>3530</v>
      </c>
      <c r="H453" s="36" t="s">
        <v>3075</v>
      </c>
      <c r="I453" s="36">
        <v>0</v>
      </c>
      <c r="J453" s="36">
        <v>0</v>
      </c>
      <c r="K453" s="36">
        <v>1</v>
      </c>
      <c r="L453" s="36">
        <v>0</v>
      </c>
      <c r="M453" s="36">
        <v>0</v>
      </c>
      <c r="N453" s="36">
        <v>1</v>
      </c>
      <c r="O453" s="36">
        <v>1</v>
      </c>
      <c r="P453">
        <f>VLOOKUP($A453,'Item Detail'!$A$2:$G$495,7,0)</f>
        <v>1</v>
      </c>
      <c r="Q453" s="39" t="s">
        <v>3635</v>
      </c>
      <c r="R453" s="39" t="s">
        <v>3631</v>
      </c>
      <c r="S453" s="39" t="s">
        <v>3632</v>
      </c>
      <c r="T453" s="39" t="s">
        <v>3633</v>
      </c>
      <c r="U453" s="39" t="s">
        <v>3633</v>
      </c>
      <c r="V453" s="39" t="s">
        <v>3634</v>
      </c>
      <c r="W453" s="39" t="s">
        <v>3636</v>
      </c>
      <c r="X453" s="39" t="s">
        <v>3636</v>
      </c>
      <c r="Y453" s="39" t="s">
        <v>3636</v>
      </c>
      <c r="Z453" s="39" t="s">
        <v>3636</v>
      </c>
      <c r="AA453" t="s">
        <v>3665</v>
      </c>
    </row>
    <row r="454" spans="1:27" x14ac:dyDescent="0.3">
      <c r="A454" s="36" t="s">
        <v>2109</v>
      </c>
      <c r="B454" s="36" t="s">
        <v>3102</v>
      </c>
      <c r="C454" s="36" t="s">
        <v>2110</v>
      </c>
      <c r="D454" s="36" t="s">
        <v>1508</v>
      </c>
      <c r="E454" s="36" t="s">
        <v>1299</v>
      </c>
      <c r="F454" s="36" t="s">
        <v>387</v>
      </c>
      <c r="G454" s="36" t="s">
        <v>3531</v>
      </c>
      <c r="H454" s="36" t="s">
        <v>3067</v>
      </c>
      <c r="I454" s="36">
        <v>1</v>
      </c>
      <c r="J454" s="36">
        <v>0</v>
      </c>
      <c r="K454" s="36">
        <v>0</v>
      </c>
      <c r="L454" s="36">
        <v>0</v>
      </c>
      <c r="M454" s="36">
        <v>0</v>
      </c>
      <c r="N454" s="36">
        <v>1</v>
      </c>
      <c r="O454" s="36">
        <v>1</v>
      </c>
      <c r="P454">
        <f>VLOOKUP($A454,'Item Detail'!$A$2:$G$495,7,0)</f>
        <v>1</v>
      </c>
      <c r="Q454" s="39" t="s">
        <v>3630</v>
      </c>
      <c r="R454" s="39" t="s">
        <v>3631</v>
      </c>
      <c r="S454" s="39" t="s">
        <v>3632</v>
      </c>
      <c r="T454" s="39" t="s">
        <v>3633</v>
      </c>
      <c r="U454" s="39" t="s">
        <v>3633</v>
      </c>
      <c r="V454" s="39" t="s">
        <v>3634</v>
      </c>
      <c r="W454" s="39" t="s">
        <v>3634</v>
      </c>
      <c r="X454" s="39" t="s">
        <v>3634</v>
      </c>
      <c r="Y454" s="39" t="s">
        <v>3634</v>
      </c>
      <c r="Z454" s="39" t="s">
        <v>3634</v>
      </c>
      <c r="AA454" t="s">
        <v>3666</v>
      </c>
    </row>
    <row r="455" spans="1:27" x14ac:dyDescent="0.3">
      <c r="A455" s="36" t="s">
        <v>1972</v>
      </c>
      <c r="B455" s="36" t="s">
        <v>3081</v>
      </c>
      <c r="C455" s="36" t="s">
        <v>1973</v>
      </c>
      <c r="D455" s="36" t="s">
        <v>1395</v>
      </c>
      <c r="E455" s="36" t="s">
        <v>1403</v>
      </c>
      <c r="F455" s="36" t="s">
        <v>733</v>
      </c>
      <c r="G455" s="36" t="s">
        <v>3532</v>
      </c>
      <c r="H455" s="36" t="s">
        <v>3067</v>
      </c>
      <c r="I455" s="36">
        <v>0</v>
      </c>
      <c r="J455" s="36">
        <v>0</v>
      </c>
      <c r="K455" s="36">
        <v>1</v>
      </c>
      <c r="L455" s="36">
        <v>0</v>
      </c>
      <c r="M455" s="36">
        <v>0</v>
      </c>
      <c r="N455" s="36">
        <v>1</v>
      </c>
      <c r="O455" s="36">
        <v>1</v>
      </c>
      <c r="P455">
        <f>VLOOKUP($A455,'Item Detail'!$A$2:$G$495,7,0)</f>
        <v>1</v>
      </c>
      <c r="Q455" s="39" t="s">
        <v>3630</v>
      </c>
      <c r="R455" s="39" t="s">
        <v>3631</v>
      </c>
      <c r="S455" s="39" t="s">
        <v>3632</v>
      </c>
      <c r="T455" s="39" t="s">
        <v>3633</v>
      </c>
      <c r="U455" s="39" t="s">
        <v>3633</v>
      </c>
      <c r="V455" s="39" t="s">
        <v>3634</v>
      </c>
      <c r="W455" s="39" t="s">
        <v>3634</v>
      </c>
      <c r="X455" s="39" t="s">
        <v>3634</v>
      </c>
      <c r="Y455" s="39" t="s">
        <v>3634</v>
      </c>
      <c r="Z455" s="39" t="s">
        <v>3634</v>
      </c>
      <c r="AA455" t="s">
        <v>3666</v>
      </c>
    </row>
    <row r="456" spans="1:27" x14ac:dyDescent="0.3">
      <c r="A456" s="36" t="s">
        <v>2589</v>
      </c>
      <c r="B456" s="36" t="s">
        <v>3081</v>
      </c>
      <c r="C456" s="36" t="s">
        <v>2590</v>
      </c>
      <c r="D456" s="36" t="s">
        <v>2591</v>
      </c>
      <c r="E456" s="36" t="s">
        <v>2592</v>
      </c>
      <c r="F456" s="36" t="s">
        <v>733</v>
      </c>
      <c r="G456" s="36" t="s">
        <v>3533</v>
      </c>
      <c r="H456" s="36" t="s">
        <v>3075</v>
      </c>
      <c r="I456" s="36">
        <v>0</v>
      </c>
      <c r="J456" s="36">
        <v>0</v>
      </c>
      <c r="K456" s="36">
        <v>0</v>
      </c>
      <c r="L456" s="36">
        <v>0</v>
      </c>
      <c r="M456" s="36">
        <v>1</v>
      </c>
      <c r="N456" s="36">
        <v>1</v>
      </c>
      <c r="O456" s="36">
        <v>1</v>
      </c>
      <c r="P456">
        <f>VLOOKUP($A456,'Item Detail'!$A$2:$G$495,7,0)</f>
        <v>1</v>
      </c>
      <c r="Q456" s="39" t="s">
        <v>3645</v>
      </c>
      <c r="R456" s="39" t="s">
        <v>3631</v>
      </c>
      <c r="S456" s="39" t="s">
        <v>3632</v>
      </c>
      <c r="T456" s="39" t="s">
        <v>3633</v>
      </c>
      <c r="U456" s="39" t="s">
        <v>3633</v>
      </c>
      <c r="V456" s="39" t="s">
        <v>3634</v>
      </c>
      <c r="W456" s="39" t="s">
        <v>3634</v>
      </c>
      <c r="X456" s="39" t="s">
        <v>3634</v>
      </c>
      <c r="Y456" s="39" t="s">
        <v>3636</v>
      </c>
      <c r="Z456" s="39" t="s">
        <v>3636</v>
      </c>
      <c r="AA456" t="s">
        <v>3665</v>
      </c>
    </row>
    <row r="457" spans="1:27" x14ac:dyDescent="0.3">
      <c r="A457" s="36" t="s">
        <v>2895</v>
      </c>
      <c r="B457" s="36" t="s">
        <v>3081</v>
      </c>
      <c r="C457" s="36" t="s">
        <v>2219</v>
      </c>
      <c r="D457" s="36" t="s">
        <v>2896</v>
      </c>
      <c r="E457" s="36" t="s">
        <v>1403</v>
      </c>
      <c r="F457" s="36" t="s">
        <v>733</v>
      </c>
      <c r="G457" s="36" t="s">
        <v>3534</v>
      </c>
      <c r="H457" s="36" t="s">
        <v>3066</v>
      </c>
      <c r="I457" s="36">
        <v>0</v>
      </c>
      <c r="J457" s="36">
        <v>0</v>
      </c>
      <c r="K457" s="36">
        <v>1</v>
      </c>
      <c r="L457" s="36">
        <v>0</v>
      </c>
      <c r="M457" s="36">
        <v>0</v>
      </c>
      <c r="N457" s="36">
        <v>1</v>
      </c>
      <c r="O457" s="36">
        <v>1</v>
      </c>
      <c r="P457">
        <f>VLOOKUP($A457,'Item Detail'!$A$2:$G$495,7,0)</f>
        <v>1</v>
      </c>
      <c r="Q457" s="39" t="s">
        <v>3630</v>
      </c>
      <c r="R457" s="39" t="s">
        <v>3631</v>
      </c>
      <c r="S457" s="39" t="s">
        <v>3632</v>
      </c>
      <c r="T457" s="39" t="s">
        <v>3633</v>
      </c>
      <c r="U457" s="39" t="s">
        <v>3633</v>
      </c>
      <c r="V457" s="39" t="s">
        <v>3634</v>
      </c>
      <c r="W457" s="39" t="s">
        <v>3634</v>
      </c>
      <c r="X457" s="39" t="s">
        <v>3634</v>
      </c>
      <c r="Y457" s="39" t="s">
        <v>3636</v>
      </c>
      <c r="Z457" s="39" t="s">
        <v>3636</v>
      </c>
      <c r="AA457" t="s">
        <v>3666</v>
      </c>
    </row>
    <row r="458" spans="1:27" x14ac:dyDescent="0.3">
      <c r="A458" s="36" t="s">
        <v>2939</v>
      </c>
      <c r="B458" s="36" t="s">
        <v>3073</v>
      </c>
      <c r="C458" s="36" t="s">
        <v>2940</v>
      </c>
      <c r="D458" s="36" t="s">
        <v>2941</v>
      </c>
      <c r="E458" s="36" t="s">
        <v>1403</v>
      </c>
      <c r="F458" s="36" t="s">
        <v>2258</v>
      </c>
      <c r="G458" s="36" t="s">
        <v>3535</v>
      </c>
      <c r="H458" s="36" t="s">
        <v>3075</v>
      </c>
      <c r="I458" s="36">
        <v>0</v>
      </c>
      <c r="J458" s="36">
        <v>0</v>
      </c>
      <c r="K458" s="36">
        <v>0</v>
      </c>
      <c r="L458" s="36">
        <v>1</v>
      </c>
      <c r="M458" s="36">
        <v>0</v>
      </c>
      <c r="N458" s="36">
        <v>1</v>
      </c>
      <c r="O458" s="36">
        <v>1</v>
      </c>
      <c r="P458">
        <f>VLOOKUP($A458,'Item Detail'!$A$2:$G$495,7,0)</f>
        <v>1</v>
      </c>
      <c r="Q458" s="39" t="s">
        <v>3638</v>
      </c>
      <c r="R458" s="39" t="s">
        <v>3662</v>
      </c>
      <c r="S458" s="39" t="s">
        <v>3662</v>
      </c>
      <c r="T458" s="39" t="s">
        <v>3633</v>
      </c>
      <c r="U458" s="39" t="s">
        <v>3637</v>
      </c>
      <c r="V458" s="39" t="s">
        <v>3636</v>
      </c>
      <c r="W458" s="39" t="s">
        <v>3636</v>
      </c>
      <c r="X458" s="39" t="s">
        <v>3636</v>
      </c>
      <c r="Y458" s="39" t="s">
        <v>3636</v>
      </c>
      <c r="Z458" s="39" t="s">
        <v>3636</v>
      </c>
      <c r="AA458" t="s">
        <v>3670</v>
      </c>
    </row>
    <row r="459" spans="1:27" x14ac:dyDescent="0.3">
      <c r="A459" s="36" t="s">
        <v>2441</v>
      </c>
      <c r="B459" s="36" t="s">
        <v>3109</v>
      </c>
      <c r="C459" s="36" t="s">
        <v>2442</v>
      </c>
      <c r="D459" s="36" t="s">
        <v>1293</v>
      </c>
      <c r="E459" s="36" t="s">
        <v>2443</v>
      </c>
      <c r="F459" s="36" t="s">
        <v>576</v>
      </c>
      <c r="G459" s="36" t="s">
        <v>3536</v>
      </c>
      <c r="H459" s="36" t="s">
        <v>3067</v>
      </c>
      <c r="I459" s="36">
        <v>0</v>
      </c>
      <c r="J459" s="36">
        <v>0</v>
      </c>
      <c r="K459" s="36">
        <v>0</v>
      </c>
      <c r="L459" s="36">
        <v>1</v>
      </c>
      <c r="M459" s="36">
        <v>0</v>
      </c>
      <c r="N459" s="36">
        <v>1</v>
      </c>
      <c r="O459" s="36">
        <v>1</v>
      </c>
      <c r="P459">
        <f>VLOOKUP($A459,'Item Detail'!$A$2:$G$495,7,0)</f>
        <v>1</v>
      </c>
      <c r="Q459" s="39" t="s">
        <v>3630</v>
      </c>
      <c r="R459" s="39" t="s">
        <v>3631</v>
      </c>
      <c r="S459" s="39" t="s">
        <v>3632</v>
      </c>
      <c r="T459" s="39" t="s">
        <v>3633</v>
      </c>
      <c r="U459" s="39" t="s">
        <v>3633</v>
      </c>
      <c r="V459" s="39" t="s">
        <v>3634</v>
      </c>
      <c r="W459" s="39" t="s">
        <v>3634</v>
      </c>
      <c r="X459" s="39" t="s">
        <v>3634</v>
      </c>
      <c r="Y459" s="39" t="s">
        <v>3634</v>
      </c>
      <c r="Z459" s="39" t="s">
        <v>3636</v>
      </c>
      <c r="AA459" t="s">
        <v>3666</v>
      </c>
    </row>
    <row r="460" spans="1:27" x14ac:dyDescent="0.3">
      <c r="A460" s="36" t="s">
        <v>2648</v>
      </c>
      <c r="B460" s="36" t="s">
        <v>3206</v>
      </c>
      <c r="C460" s="36" t="s">
        <v>2649</v>
      </c>
      <c r="D460" s="36" t="s">
        <v>2650</v>
      </c>
      <c r="E460" s="36" t="s">
        <v>2651</v>
      </c>
      <c r="F460" s="36" t="s">
        <v>1237</v>
      </c>
      <c r="G460" s="36" t="s">
        <v>3537</v>
      </c>
      <c r="H460" s="36" t="s">
        <v>3075</v>
      </c>
      <c r="I460" s="36">
        <v>0</v>
      </c>
      <c r="J460" s="36">
        <v>0</v>
      </c>
      <c r="K460" s="36">
        <v>0</v>
      </c>
      <c r="L460" s="36">
        <v>1</v>
      </c>
      <c r="M460" s="36">
        <v>0</v>
      </c>
      <c r="N460" s="36">
        <v>1</v>
      </c>
      <c r="O460" s="36">
        <v>1</v>
      </c>
      <c r="P460">
        <f>VLOOKUP($A460,'Item Detail'!$A$2:$G$495,7,0)</f>
        <v>1</v>
      </c>
      <c r="Q460" s="39" t="s">
        <v>3648</v>
      </c>
      <c r="R460" s="39" t="s">
        <v>3631</v>
      </c>
      <c r="S460" s="39" t="s">
        <v>3632</v>
      </c>
      <c r="T460" s="39" t="s">
        <v>3633</v>
      </c>
      <c r="U460" s="39" t="s">
        <v>3633</v>
      </c>
      <c r="V460" s="39" t="s">
        <v>3636</v>
      </c>
      <c r="W460" s="39" t="s">
        <v>3636</v>
      </c>
      <c r="X460" s="39" t="s">
        <v>3636</v>
      </c>
      <c r="Y460" s="39" t="s">
        <v>3636</v>
      </c>
      <c r="Z460" s="39" t="s">
        <v>3636</v>
      </c>
      <c r="AA460" t="s">
        <v>3672</v>
      </c>
    </row>
    <row r="461" spans="1:27" x14ac:dyDescent="0.3">
      <c r="A461" s="36" t="s">
        <v>2718</v>
      </c>
      <c r="B461" s="36" t="s">
        <v>3081</v>
      </c>
      <c r="C461" s="36" t="s">
        <v>2719</v>
      </c>
      <c r="D461" s="36" t="s">
        <v>2720</v>
      </c>
      <c r="E461" s="36" t="s">
        <v>2721</v>
      </c>
      <c r="F461" s="36" t="s">
        <v>1240</v>
      </c>
      <c r="G461" s="36" t="s">
        <v>3538</v>
      </c>
      <c r="H461" s="36" t="s">
        <v>3075</v>
      </c>
      <c r="I461" s="36">
        <v>0</v>
      </c>
      <c r="J461" s="36">
        <v>0</v>
      </c>
      <c r="K461" s="36">
        <v>0</v>
      </c>
      <c r="L461" s="36">
        <v>1</v>
      </c>
      <c r="M461" s="36">
        <v>0</v>
      </c>
      <c r="N461" s="36">
        <v>1</v>
      </c>
      <c r="O461" s="36">
        <v>1</v>
      </c>
      <c r="P461">
        <f>VLOOKUP($A461,'Item Detail'!$A$2:$G$495,7,0)</f>
        <v>1</v>
      </c>
      <c r="Q461" s="39" t="s">
        <v>3645</v>
      </c>
      <c r="R461" s="39" t="s">
        <v>3631</v>
      </c>
      <c r="S461" s="39" t="s">
        <v>3632</v>
      </c>
      <c r="T461" s="39" t="s">
        <v>3633</v>
      </c>
      <c r="U461" s="39" t="s">
        <v>3633</v>
      </c>
      <c r="V461" s="39" t="s">
        <v>3634</v>
      </c>
      <c r="W461" s="39" t="s">
        <v>3636</v>
      </c>
      <c r="X461" s="39" t="s">
        <v>3636</v>
      </c>
      <c r="Y461" s="39" t="s">
        <v>3636</v>
      </c>
      <c r="Z461" s="39" t="s">
        <v>3636</v>
      </c>
      <c r="AA461" t="s">
        <v>3665</v>
      </c>
    </row>
    <row r="462" spans="1:27" x14ac:dyDescent="0.3">
      <c r="A462" s="36" t="s">
        <v>2976</v>
      </c>
      <c r="B462" s="36" t="s">
        <v>3076</v>
      </c>
      <c r="C462" s="36" t="s">
        <v>2977</v>
      </c>
      <c r="D462" s="36" t="s">
        <v>2978</v>
      </c>
      <c r="E462" s="36" t="s">
        <v>1403</v>
      </c>
      <c r="F462" s="36" t="s">
        <v>1438</v>
      </c>
      <c r="G462" s="36" t="s">
        <v>3539</v>
      </c>
      <c r="H462" s="36" t="s">
        <v>3075</v>
      </c>
      <c r="I462" s="36">
        <v>0</v>
      </c>
      <c r="J462" s="36">
        <v>0</v>
      </c>
      <c r="K462" s="36">
        <v>0</v>
      </c>
      <c r="L462" s="36">
        <v>0</v>
      </c>
      <c r="M462" s="36">
        <v>1</v>
      </c>
      <c r="N462" s="36">
        <v>1</v>
      </c>
      <c r="O462" s="36">
        <v>1</v>
      </c>
      <c r="P462">
        <f>VLOOKUP($A462,'Item Detail'!$A$2:$G$495,7,0)</f>
        <v>1</v>
      </c>
      <c r="Q462" s="39" t="s">
        <v>3630</v>
      </c>
      <c r="R462" s="39" t="s">
        <v>3631</v>
      </c>
      <c r="S462" s="39" t="s">
        <v>3632</v>
      </c>
      <c r="T462" s="39" t="s">
        <v>3633</v>
      </c>
      <c r="U462" s="39" t="s">
        <v>3637</v>
      </c>
      <c r="V462" s="39" t="s">
        <v>3634</v>
      </c>
      <c r="W462" s="39" t="s">
        <v>3636</v>
      </c>
      <c r="X462" s="39" t="s">
        <v>3634</v>
      </c>
      <c r="Y462" s="39" t="s">
        <v>3636</v>
      </c>
      <c r="Z462" s="39" t="s">
        <v>3636</v>
      </c>
      <c r="AA462" t="s">
        <v>3665</v>
      </c>
    </row>
    <row r="463" spans="1:27" x14ac:dyDescent="0.3">
      <c r="A463" s="36" t="s">
        <v>1999</v>
      </c>
      <c r="B463" s="36" t="s">
        <v>3142</v>
      </c>
      <c r="C463" s="36" t="s">
        <v>2000</v>
      </c>
      <c r="D463" s="36" t="s">
        <v>1941</v>
      </c>
      <c r="E463" s="36" t="s">
        <v>2001</v>
      </c>
      <c r="F463" s="36" t="s">
        <v>2002</v>
      </c>
      <c r="G463" s="36" t="s">
        <v>3540</v>
      </c>
      <c r="H463" s="36" t="s">
        <v>3075</v>
      </c>
      <c r="I463" s="36">
        <v>0</v>
      </c>
      <c r="J463" s="36">
        <v>0</v>
      </c>
      <c r="K463" s="36">
        <v>0</v>
      </c>
      <c r="L463" s="36">
        <v>0</v>
      </c>
      <c r="M463" s="36">
        <v>1</v>
      </c>
      <c r="N463" s="36">
        <v>1</v>
      </c>
      <c r="O463" s="36">
        <v>1</v>
      </c>
      <c r="P463">
        <f>VLOOKUP($A463,'Item Detail'!$A$2:$G$495,7,0)</f>
        <v>1</v>
      </c>
      <c r="Q463" s="39" t="s">
        <v>3630</v>
      </c>
      <c r="R463" s="39" t="s">
        <v>3631</v>
      </c>
      <c r="S463" s="39" t="s">
        <v>3632</v>
      </c>
      <c r="T463" s="39" t="s">
        <v>3633</v>
      </c>
      <c r="U463" s="39" t="s">
        <v>3637</v>
      </c>
      <c r="V463" s="39" t="s">
        <v>3634</v>
      </c>
      <c r="W463" s="39" t="s">
        <v>3634</v>
      </c>
      <c r="X463" s="39" t="s">
        <v>3634</v>
      </c>
      <c r="Y463" s="39" t="s">
        <v>3636</v>
      </c>
      <c r="Z463" s="39" t="s">
        <v>3636</v>
      </c>
      <c r="AA463" t="s">
        <v>3665</v>
      </c>
    </row>
    <row r="464" spans="1:27" x14ac:dyDescent="0.3">
      <c r="A464" s="36" t="s">
        <v>2530</v>
      </c>
      <c r="B464" s="36" t="s">
        <v>3076</v>
      </c>
      <c r="C464" s="36" t="s">
        <v>2531</v>
      </c>
      <c r="D464" s="36" t="s">
        <v>2532</v>
      </c>
      <c r="E464" s="36" t="s">
        <v>1403</v>
      </c>
      <c r="F464" s="36" t="s">
        <v>1438</v>
      </c>
      <c r="G464" s="36" t="s">
        <v>3541</v>
      </c>
      <c r="H464" s="36" t="s">
        <v>3075</v>
      </c>
      <c r="I464" s="36">
        <v>0</v>
      </c>
      <c r="J464" s="36">
        <v>0</v>
      </c>
      <c r="K464" s="36">
        <v>0</v>
      </c>
      <c r="L464" s="36">
        <v>0</v>
      </c>
      <c r="M464" s="36">
        <v>1</v>
      </c>
      <c r="N464" s="36">
        <v>1</v>
      </c>
      <c r="O464" s="36">
        <v>1</v>
      </c>
      <c r="P464">
        <f>VLOOKUP($A464,'Item Detail'!$A$2:$G$495,7,0)</f>
        <v>1</v>
      </c>
      <c r="Q464" s="39" t="s">
        <v>3630</v>
      </c>
      <c r="R464" s="39" t="s">
        <v>3631</v>
      </c>
      <c r="S464" s="39" t="s">
        <v>3632</v>
      </c>
      <c r="T464" s="39" t="s">
        <v>3633</v>
      </c>
      <c r="U464" s="39" t="s">
        <v>3637</v>
      </c>
      <c r="V464" s="39" t="s">
        <v>3634</v>
      </c>
      <c r="W464" s="39" t="s">
        <v>3636</v>
      </c>
      <c r="X464" s="39" t="s">
        <v>3636</v>
      </c>
      <c r="Y464" s="39" t="s">
        <v>3636</v>
      </c>
      <c r="Z464" s="39" t="s">
        <v>3636</v>
      </c>
      <c r="AA464" t="s">
        <v>3665</v>
      </c>
    </row>
    <row r="465" spans="1:27" x14ac:dyDescent="0.3">
      <c r="A465" s="36" t="s">
        <v>2757</v>
      </c>
      <c r="B465" s="36" t="s">
        <v>3107</v>
      </c>
      <c r="C465" s="36" t="s">
        <v>2758</v>
      </c>
      <c r="D465" s="36" t="s">
        <v>2759</v>
      </c>
      <c r="E465" s="36" t="s">
        <v>1403</v>
      </c>
      <c r="F465" s="36" t="s">
        <v>1904</v>
      </c>
      <c r="G465" s="36" t="s">
        <v>3542</v>
      </c>
      <c r="H465" s="36" t="s">
        <v>3067</v>
      </c>
      <c r="I465" s="36">
        <v>0</v>
      </c>
      <c r="J465" s="36">
        <v>0</v>
      </c>
      <c r="K465" s="36">
        <v>0</v>
      </c>
      <c r="L465" s="36">
        <v>1</v>
      </c>
      <c r="M465" s="36">
        <v>0</v>
      </c>
      <c r="N465" s="36">
        <v>1</v>
      </c>
      <c r="O465" s="36">
        <v>1</v>
      </c>
      <c r="P465">
        <f>VLOOKUP($A465,'Item Detail'!$A$2:$G$495,7,0)</f>
        <v>1</v>
      </c>
      <c r="Q465" s="39" t="s">
        <v>3630</v>
      </c>
      <c r="R465" s="39" t="s">
        <v>3631</v>
      </c>
      <c r="S465" s="39" t="s">
        <v>3632</v>
      </c>
      <c r="T465" s="39" t="s">
        <v>3633</v>
      </c>
      <c r="U465" s="39" t="s">
        <v>3639</v>
      </c>
      <c r="V465" s="39" t="s">
        <v>3634</v>
      </c>
      <c r="W465" s="39" t="s">
        <v>3634</v>
      </c>
      <c r="X465" s="39" t="s">
        <v>3634</v>
      </c>
      <c r="Y465" s="39" t="s">
        <v>3634</v>
      </c>
      <c r="Z465" s="39" t="s">
        <v>3634</v>
      </c>
      <c r="AA465" t="s">
        <v>3666</v>
      </c>
    </row>
    <row r="466" spans="1:27" x14ac:dyDescent="0.3">
      <c r="A466" s="36" t="s">
        <v>2349</v>
      </c>
      <c r="B466" s="36" t="s">
        <v>3078</v>
      </c>
      <c r="C466" s="36" t="s">
        <v>2350</v>
      </c>
      <c r="D466" s="36" t="s">
        <v>2351</v>
      </c>
      <c r="E466" s="36" t="s">
        <v>1403</v>
      </c>
      <c r="F466" s="36" t="s">
        <v>994</v>
      </c>
      <c r="G466" s="36" t="s">
        <v>3543</v>
      </c>
      <c r="H466" s="36" t="s">
        <v>3075</v>
      </c>
      <c r="I466" s="36">
        <v>0</v>
      </c>
      <c r="J466" s="36">
        <v>0</v>
      </c>
      <c r="K466" s="36">
        <v>0</v>
      </c>
      <c r="L466" s="36">
        <v>0</v>
      </c>
      <c r="M466" s="36">
        <v>1</v>
      </c>
      <c r="N466" s="36">
        <v>1</v>
      </c>
      <c r="O466" s="36">
        <v>1</v>
      </c>
      <c r="P466">
        <f>VLOOKUP($A466,'Item Detail'!$A$2:$G$495,7,0)</f>
        <v>1</v>
      </c>
      <c r="Q466" s="39" t="s">
        <v>3630</v>
      </c>
      <c r="R466" s="39" t="s">
        <v>3631</v>
      </c>
      <c r="S466" s="39" t="s">
        <v>3632</v>
      </c>
      <c r="T466" s="39" t="s">
        <v>3633</v>
      </c>
      <c r="U466" s="39" t="s">
        <v>3633</v>
      </c>
      <c r="V466" s="39" t="s">
        <v>3634</v>
      </c>
      <c r="W466" s="39" t="s">
        <v>3634</v>
      </c>
      <c r="X466" s="39" t="s">
        <v>3636</v>
      </c>
      <c r="Y466" s="39" t="s">
        <v>3636</v>
      </c>
      <c r="Z466" s="39" t="s">
        <v>3636</v>
      </c>
      <c r="AA466" t="s">
        <v>3665</v>
      </c>
    </row>
    <row r="467" spans="1:27" x14ac:dyDescent="0.3">
      <c r="A467" s="36" t="s">
        <v>1132</v>
      </c>
      <c r="B467" s="36" t="s">
        <v>3078</v>
      </c>
      <c r="C467" s="36" t="s">
        <v>2130</v>
      </c>
      <c r="D467" s="36" t="s">
        <v>2131</v>
      </c>
      <c r="E467" s="36" t="s">
        <v>1403</v>
      </c>
      <c r="F467" s="36" t="s">
        <v>994</v>
      </c>
      <c r="G467" s="36" t="s">
        <v>3544</v>
      </c>
      <c r="H467" s="36" t="s">
        <v>3070</v>
      </c>
      <c r="I467" s="36">
        <v>1</v>
      </c>
      <c r="J467" s="36">
        <v>0</v>
      </c>
      <c r="K467" s="36">
        <v>0</v>
      </c>
      <c r="L467" s="36">
        <v>0</v>
      </c>
      <c r="M467" s="36">
        <v>0</v>
      </c>
      <c r="N467" s="36">
        <v>1</v>
      </c>
      <c r="O467" s="36">
        <v>1</v>
      </c>
      <c r="P467">
        <f>VLOOKUP($A467,'Item Detail'!$A$2:$G$495,7,0)</f>
        <v>1</v>
      </c>
      <c r="Q467" s="39" t="s">
        <v>3635</v>
      </c>
      <c r="R467" s="39" t="s">
        <v>3631</v>
      </c>
      <c r="S467" s="39" t="s">
        <v>3632</v>
      </c>
      <c r="T467" s="39" t="s">
        <v>3633</v>
      </c>
      <c r="U467" s="39" t="s">
        <v>3633</v>
      </c>
      <c r="V467" s="39" t="s">
        <v>3634</v>
      </c>
      <c r="W467" s="39" t="s">
        <v>3636</v>
      </c>
      <c r="X467" s="39" t="s">
        <v>3636</v>
      </c>
      <c r="Y467" s="39" t="s">
        <v>3636</v>
      </c>
      <c r="Z467" s="39" t="s">
        <v>3636</v>
      </c>
      <c r="AA467" t="s">
        <v>3668</v>
      </c>
    </row>
    <row r="468" spans="1:27" x14ac:dyDescent="0.3">
      <c r="A468" s="36" t="s">
        <v>2777</v>
      </c>
      <c r="B468" s="36" t="s">
        <v>3078</v>
      </c>
      <c r="C468" s="36" t="s">
        <v>2778</v>
      </c>
      <c r="D468" s="36" t="s">
        <v>1293</v>
      </c>
      <c r="E468" s="36" t="s">
        <v>1403</v>
      </c>
      <c r="F468" s="36" t="s">
        <v>994</v>
      </c>
      <c r="G468" s="36" t="s">
        <v>3545</v>
      </c>
      <c r="H468" s="36" t="s">
        <v>3075</v>
      </c>
      <c r="I468" s="36">
        <v>0</v>
      </c>
      <c r="J468" s="36">
        <v>0</v>
      </c>
      <c r="K468" s="36">
        <v>0</v>
      </c>
      <c r="L468" s="36">
        <v>1</v>
      </c>
      <c r="M468" s="36">
        <v>0</v>
      </c>
      <c r="N468" s="36">
        <v>1</v>
      </c>
      <c r="O468" s="36">
        <v>1</v>
      </c>
      <c r="P468">
        <f>VLOOKUP($A468,'Item Detail'!$A$2:$G$495,7,0)</f>
        <v>1</v>
      </c>
      <c r="Q468" s="39" t="s">
        <v>3630</v>
      </c>
      <c r="R468" s="39" t="s">
        <v>3631</v>
      </c>
      <c r="S468" s="39" t="s">
        <v>3632</v>
      </c>
      <c r="T468" s="39" t="s">
        <v>3633</v>
      </c>
      <c r="U468" s="39" t="s">
        <v>3633</v>
      </c>
      <c r="V468" s="39" t="s">
        <v>3634</v>
      </c>
      <c r="W468" s="39" t="s">
        <v>3636</v>
      </c>
      <c r="X468" s="39" t="s">
        <v>3634</v>
      </c>
      <c r="Y468" s="39" t="s">
        <v>3636</v>
      </c>
      <c r="Z468" s="39" t="s">
        <v>3636</v>
      </c>
      <c r="AA468" t="s">
        <v>3665</v>
      </c>
    </row>
    <row r="469" spans="1:27" x14ac:dyDescent="0.3">
      <c r="A469" s="36" t="s">
        <v>2970</v>
      </c>
      <c r="B469" s="36" t="s">
        <v>3240</v>
      </c>
      <c r="C469" s="36" t="s">
        <v>2971</v>
      </c>
      <c r="D469" s="36" t="s">
        <v>2972</v>
      </c>
      <c r="E469" s="36" t="s">
        <v>1314</v>
      </c>
      <c r="F469" s="36" t="s">
        <v>3546</v>
      </c>
      <c r="G469" s="36" t="s">
        <v>3547</v>
      </c>
      <c r="H469" s="36" t="s">
        <v>3075</v>
      </c>
      <c r="I469" s="36">
        <v>0</v>
      </c>
      <c r="J469" s="36">
        <v>0</v>
      </c>
      <c r="K469" s="36">
        <v>1</v>
      </c>
      <c r="L469" s="36">
        <v>0</v>
      </c>
      <c r="M469" s="36">
        <v>0</v>
      </c>
      <c r="N469" s="36">
        <v>1</v>
      </c>
      <c r="O469" s="36">
        <v>1</v>
      </c>
      <c r="P469">
        <f>VLOOKUP($A469,'Item Detail'!$A$2:$G$495,7,0)</f>
        <v>1</v>
      </c>
      <c r="Q469" s="39" t="s">
        <v>3630</v>
      </c>
      <c r="R469" s="39" t="s">
        <v>3631</v>
      </c>
      <c r="S469" s="39" t="s">
        <v>3632</v>
      </c>
      <c r="T469" s="39" t="s">
        <v>3633</v>
      </c>
      <c r="U469" s="39" t="s">
        <v>3633</v>
      </c>
      <c r="V469" s="39" t="s">
        <v>3634</v>
      </c>
      <c r="W469" s="39" t="s">
        <v>3636</v>
      </c>
      <c r="X469" s="39" t="s">
        <v>3636</v>
      </c>
      <c r="Y469" s="39" t="s">
        <v>3636</v>
      </c>
      <c r="Z469" s="39" t="s">
        <v>3636</v>
      </c>
      <c r="AA469" t="s">
        <v>3665</v>
      </c>
    </row>
    <row r="470" spans="1:27" x14ac:dyDescent="0.3">
      <c r="A470" s="36" t="s">
        <v>1067</v>
      </c>
      <c r="B470" s="36" t="s">
        <v>3135</v>
      </c>
      <c r="C470" s="36" t="s">
        <v>2153</v>
      </c>
      <c r="D470" s="36" t="s">
        <v>2154</v>
      </c>
      <c r="E470" s="36" t="s">
        <v>2155</v>
      </c>
      <c r="F470" s="36" t="s">
        <v>3548</v>
      </c>
      <c r="G470" s="36" t="s">
        <v>3549</v>
      </c>
      <c r="H470" s="36" t="s">
        <v>3070</v>
      </c>
      <c r="I470" s="36">
        <v>0</v>
      </c>
      <c r="J470" s="36">
        <v>0</v>
      </c>
      <c r="K470" s="36">
        <v>0</v>
      </c>
      <c r="L470" s="36">
        <v>0</v>
      </c>
      <c r="M470" s="36">
        <v>1</v>
      </c>
      <c r="N470" s="36">
        <v>1</v>
      </c>
      <c r="O470" s="36">
        <v>1</v>
      </c>
      <c r="P470">
        <f>VLOOKUP($A470,'Item Detail'!$A$2:$G$495,7,0)</f>
        <v>1</v>
      </c>
      <c r="Q470" s="39" t="s">
        <v>3655</v>
      </c>
      <c r="R470" s="39" t="s">
        <v>3631</v>
      </c>
      <c r="S470" s="39" t="s">
        <v>718</v>
      </c>
      <c r="T470" s="39" t="s">
        <v>3633</v>
      </c>
      <c r="U470" s="39" t="s">
        <v>3633</v>
      </c>
      <c r="V470" s="39" t="s">
        <v>3636</v>
      </c>
      <c r="W470" s="39" t="s">
        <v>3636</v>
      </c>
      <c r="X470" s="39" t="s">
        <v>3636</v>
      </c>
      <c r="Y470" s="39" t="s">
        <v>3636</v>
      </c>
      <c r="Z470" s="39" t="s">
        <v>3636</v>
      </c>
      <c r="AA470" t="s">
        <v>3669</v>
      </c>
    </row>
    <row r="471" spans="1:27" x14ac:dyDescent="0.3">
      <c r="A471" s="36" t="s">
        <v>1913</v>
      </c>
      <c r="B471" s="36" t="s">
        <v>3102</v>
      </c>
      <c r="C471" s="36" t="s">
        <v>1914</v>
      </c>
      <c r="D471" s="36" t="s">
        <v>1915</v>
      </c>
      <c r="E471" s="36" t="s">
        <v>1916</v>
      </c>
      <c r="F471" s="36" t="s">
        <v>998</v>
      </c>
      <c r="G471" s="36" t="s">
        <v>3550</v>
      </c>
      <c r="H471" s="36" t="s">
        <v>3066</v>
      </c>
      <c r="I471" s="36">
        <v>1</v>
      </c>
      <c r="J471" s="36">
        <v>0</v>
      </c>
      <c r="K471" s="36">
        <v>0</v>
      </c>
      <c r="L471" s="36">
        <v>0</v>
      </c>
      <c r="M471" s="36">
        <v>0</v>
      </c>
      <c r="N471" s="36">
        <v>1</v>
      </c>
      <c r="O471" s="36">
        <v>1</v>
      </c>
      <c r="P471">
        <f>VLOOKUP($A471,'Item Detail'!$A$2:$G$495,7,0)</f>
        <v>1</v>
      </c>
      <c r="Q471" s="39" t="s">
        <v>3630</v>
      </c>
      <c r="R471" s="39" t="s">
        <v>3631</v>
      </c>
      <c r="S471" s="39" t="s">
        <v>3632</v>
      </c>
      <c r="T471" s="39" t="s">
        <v>3633</v>
      </c>
      <c r="U471" s="39" t="s">
        <v>3633</v>
      </c>
      <c r="V471" s="39" t="s">
        <v>3634</v>
      </c>
      <c r="W471" s="39" t="s">
        <v>3634</v>
      </c>
      <c r="X471" s="39" t="s">
        <v>3634</v>
      </c>
      <c r="Y471" s="39" t="s">
        <v>3634</v>
      </c>
      <c r="Z471" s="39" t="s">
        <v>3634</v>
      </c>
      <c r="AA471" t="s">
        <v>3666</v>
      </c>
    </row>
    <row r="472" spans="1:27" x14ac:dyDescent="0.3">
      <c r="A472" s="36" t="s">
        <v>1002</v>
      </c>
      <c r="B472" s="36" t="s">
        <v>3102</v>
      </c>
      <c r="C472" s="36" t="s">
        <v>2573</v>
      </c>
      <c r="D472" s="36" t="s">
        <v>1293</v>
      </c>
      <c r="E472" s="36" t="s">
        <v>1403</v>
      </c>
      <c r="F472" s="36" t="s">
        <v>998</v>
      </c>
      <c r="G472" s="36" t="s">
        <v>3551</v>
      </c>
      <c r="H472" s="36" t="s">
        <v>3070</v>
      </c>
      <c r="I472" s="36">
        <v>0</v>
      </c>
      <c r="J472" s="36">
        <v>0</v>
      </c>
      <c r="K472" s="36">
        <v>0</v>
      </c>
      <c r="L472" s="36">
        <v>1</v>
      </c>
      <c r="M472" s="36">
        <v>0</v>
      </c>
      <c r="N472" s="36">
        <v>1</v>
      </c>
      <c r="O472" s="36">
        <v>1</v>
      </c>
      <c r="P472">
        <f>VLOOKUP($A472,'Item Detail'!$A$2:$G$495,7,0)</f>
        <v>1</v>
      </c>
      <c r="Q472" s="39" t="s">
        <v>3630</v>
      </c>
      <c r="R472" s="39" t="s">
        <v>3631</v>
      </c>
      <c r="S472" s="39" t="s">
        <v>3632</v>
      </c>
      <c r="T472" s="39" t="s">
        <v>3633</v>
      </c>
      <c r="U472" s="39" t="s">
        <v>3633</v>
      </c>
      <c r="V472" s="39" t="s">
        <v>3634</v>
      </c>
      <c r="W472" s="39" t="s">
        <v>3634</v>
      </c>
      <c r="X472" s="39" t="s">
        <v>3634</v>
      </c>
      <c r="Y472" s="39" t="s">
        <v>3634</v>
      </c>
      <c r="Z472" s="39" t="s">
        <v>3636</v>
      </c>
      <c r="AA472" t="s">
        <v>3668</v>
      </c>
    </row>
    <row r="473" spans="1:27" x14ac:dyDescent="0.3">
      <c r="A473" s="36" t="s">
        <v>1134</v>
      </c>
      <c r="B473" s="36" t="s">
        <v>3102</v>
      </c>
      <c r="C473" s="36" t="s">
        <v>2231</v>
      </c>
      <c r="D473" s="36" t="s">
        <v>2232</v>
      </c>
      <c r="E473" s="36" t="s">
        <v>1403</v>
      </c>
      <c r="F473" s="36" t="s">
        <v>998</v>
      </c>
      <c r="G473" s="36" t="s">
        <v>3552</v>
      </c>
      <c r="H473" s="36" t="s">
        <v>3070</v>
      </c>
      <c r="I473" s="36">
        <v>1</v>
      </c>
      <c r="J473" s="36">
        <v>0</v>
      </c>
      <c r="K473" s="36">
        <v>0</v>
      </c>
      <c r="L473" s="36">
        <v>0</v>
      </c>
      <c r="M473" s="36">
        <v>0</v>
      </c>
      <c r="N473" s="36">
        <v>1</v>
      </c>
      <c r="O473" s="36">
        <v>1</v>
      </c>
      <c r="P473">
        <f>VLOOKUP($A473,'Item Detail'!$A$2:$G$495,7,0)</f>
        <v>1</v>
      </c>
      <c r="Q473" s="39" t="s">
        <v>3652</v>
      </c>
      <c r="R473" s="39" t="s">
        <v>3631</v>
      </c>
      <c r="S473" s="39" t="s">
        <v>718</v>
      </c>
      <c r="T473" s="39" t="s">
        <v>3633</v>
      </c>
      <c r="U473" s="39" t="s">
        <v>3633</v>
      </c>
      <c r="V473" s="39" t="s">
        <v>3636</v>
      </c>
      <c r="W473" s="39" t="s">
        <v>3636</v>
      </c>
      <c r="X473" s="39" t="s">
        <v>3636</v>
      </c>
      <c r="Y473" s="39" t="s">
        <v>3636</v>
      </c>
      <c r="Z473" s="39" t="s">
        <v>3636</v>
      </c>
      <c r="AA473" t="s">
        <v>3669</v>
      </c>
    </row>
    <row r="474" spans="1:27" x14ac:dyDescent="0.3">
      <c r="A474" s="36" t="s">
        <v>1142</v>
      </c>
      <c r="B474" s="36" t="s">
        <v>3102</v>
      </c>
      <c r="C474" s="36" t="s">
        <v>2035</v>
      </c>
      <c r="D474" s="36" t="s">
        <v>1551</v>
      </c>
      <c r="E474" s="36" t="s">
        <v>1403</v>
      </c>
      <c r="F474" s="36" t="s">
        <v>998</v>
      </c>
      <c r="G474" s="36" t="s">
        <v>3553</v>
      </c>
      <c r="H474" s="36" t="s">
        <v>3070</v>
      </c>
      <c r="I474" s="36">
        <v>0</v>
      </c>
      <c r="J474" s="36">
        <v>0</v>
      </c>
      <c r="K474" s="36">
        <v>0</v>
      </c>
      <c r="L474" s="36">
        <v>1</v>
      </c>
      <c r="M474" s="36">
        <v>0</v>
      </c>
      <c r="N474" s="36">
        <v>1</v>
      </c>
      <c r="O474" s="36">
        <v>1</v>
      </c>
      <c r="P474">
        <f>VLOOKUP($A474,'Item Detail'!$A$2:$G$495,7,0)</f>
        <v>1</v>
      </c>
      <c r="Q474" s="39" t="s">
        <v>3652</v>
      </c>
      <c r="R474" s="39" t="s">
        <v>3631</v>
      </c>
      <c r="S474" s="39" t="s">
        <v>718</v>
      </c>
      <c r="T474" s="39" t="s">
        <v>3633</v>
      </c>
      <c r="U474" s="39" t="s">
        <v>3633</v>
      </c>
      <c r="V474" s="39" t="s">
        <v>3636</v>
      </c>
      <c r="W474" s="39" t="s">
        <v>3636</v>
      </c>
      <c r="X474" s="39" t="s">
        <v>3636</v>
      </c>
      <c r="Y474" s="39" t="s">
        <v>3636</v>
      </c>
      <c r="Z474" s="39" t="s">
        <v>3636</v>
      </c>
      <c r="AA474" t="s">
        <v>3669</v>
      </c>
    </row>
    <row r="475" spans="1:27" x14ac:dyDescent="0.3">
      <c r="A475" s="36" t="s">
        <v>1193</v>
      </c>
      <c r="B475" s="36" t="s">
        <v>3071</v>
      </c>
      <c r="C475" s="36" t="s">
        <v>2103</v>
      </c>
      <c r="D475" s="36" t="s">
        <v>2104</v>
      </c>
      <c r="E475" s="36" t="s">
        <v>1403</v>
      </c>
      <c r="F475" s="36" t="s">
        <v>1196</v>
      </c>
      <c r="G475" s="36" t="s">
        <v>3554</v>
      </c>
      <c r="H475" s="36" t="s">
        <v>3070</v>
      </c>
      <c r="I475" s="36">
        <v>0</v>
      </c>
      <c r="J475" s="36">
        <v>1</v>
      </c>
      <c r="K475" s="36">
        <v>0</v>
      </c>
      <c r="L475" s="36">
        <v>0</v>
      </c>
      <c r="M475" s="36">
        <v>0</v>
      </c>
      <c r="N475" s="36">
        <v>1</v>
      </c>
      <c r="O475" s="36">
        <v>1</v>
      </c>
      <c r="P475">
        <f>VLOOKUP($A475,'Item Detail'!$A$2:$G$495,7,0)</f>
        <v>1</v>
      </c>
      <c r="Q475" s="39" t="s">
        <v>3652</v>
      </c>
      <c r="R475" s="39" t="s">
        <v>3631</v>
      </c>
      <c r="S475" s="39" t="s">
        <v>718</v>
      </c>
      <c r="T475" s="39" t="s">
        <v>3633</v>
      </c>
      <c r="U475" s="39" t="s">
        <v>3640</v>
      </c>
      <c r="V475" s="39" t="s">
        <v>3636</v>
      </c>
      <c r="W475" s="39" t="s">
        <v>3636</v>
      </c>
      <c r="X475" s="39" t="s">
        <v>3636</v>
      </c>
      <c r="Y475" s="39" t="s">
        <v>3636</v>
      </c>
      <c r="Z475" s="39" t="s">
        <v>3636</v>
      </c>
      <c r="AA475" t="s">
        <v>3669</v>
      </c>
    </row>
    <row r="476" spans="1:27" x14ac:dyDescent="0.3">
      <c r="A476" s="36" t="s">
        <v>2213</v>
      </c>
      <c r="B476" s="36" t="s">
        <v>3083</v>
      </c>
      <c r="C476" s="36" t="s">
        <v>2214</v>
      </c>
      <c r="D476" s="36" t="s">
        <v>1293</v>
      </c>
      <c r="E476" s="36" t="s">
        <v>2215</v>
      </c>
      <c r="F476" s="36" t="s">
        <v>3555</v>
      </c>
      <c r="G476" s="36" t="s">
        <v>3556</v>
      </c>
      <c r="H476" s="36" t="s">
        <v>3075</v>
      </c>
      <c r="I476" s="36">
        <v>0</v>
      </c>
      <c r="J476" s="36">
        <v>0</v>
      </c>
      <c r="K476" s="36">
        <v>0</v>
      </c>
      <c r="L476" s="36">
        <v>1</v>
      </c>
      <c r="M476" s="36">
        <v>0</v>
      </c>
      <c r="N476" s="36">
        <v>1</v>
      </c>
      <c r="O476" s="36">
        <v>1</v>
      </c>
      <c r="P476">
        <f>VLOOKUP($A476,'Item Detail'!$A$2:$G$495,7,0)</f>
        <v>1</v>
      </c>
      <c r="Q476" s="39" t="s">
        <v>3630</v>
      </c>
      <c r="R476" s="39" t="s">
        <v>3631</v>
      </c>
      <c r="S476" s="39" t="s">
        <v>3632</v>
      </c>
      <c r="T476" s="39" t="s">
        <v>3633</v>
      </c>
      <c r="U476" s="39" t="s">
        <v>3633</v>
      </c>
      <c r="V476" s="39" t="s">
        <v>3634</v>
      </c>
      <c r="W476" s="39" t="s">
        <v>3636</v>
      </c>
      <c r="X476" s="39" t="s">
        <v>3634</v>
      </c>
      <c r="Y476" s="39" t="s">
        <v>3636</v>
      </c>
      <c r="Z476" s="39" t="s">
        <v>3636</v>
      </c>
      <c r="AA476" t="s">
        <v>3665</v>
      </c>
    </row>
    <row r="477" spans="1:27" x14ac:dyDescent="0.3">
      <c r="A477" s="36" t="s">
        <v>2709</v>
      </c>
      <c r="B477" s="36" t="s">
        <v>3240</v>
      </c>
      <c r="C477" s="36" t="s">
        <v>2026</v>
      </c>
      <c r="D477" s="36" t="s">
        <v>1642</v>
      </c>
      <c r="E477" s="36" t="s">
        <v>2710</v>
      </c>
      <c r="F477" s="36" t="s">
        <v>3557</v>
      </c>
      <c r="G477" s="36" t="s">
        <v>3558</v>
      </c>
      <c r="H477" s="36" t="s">
        <v>3075</v>
      </c>
      <c r="I477" s="36">
        <v>0</v>
      </c>
      <c r="J477" s="36">
        <v>0</v>
      </c>
      <c r="K477" s="36">
        <v>0</v>
      </c>
      <c r="L477" s="36">
        <v>1</v>
      </c>
      <c r="M477" s="36">
        <v>0</v>
      </c>
      <c r="N477" s="36">
        <v>1</v>
      </c>
      <c r="O477" s="36">
        <v>1</v>
      </c>
      <c r="P477">
        <f>VLOOKUP($A477,'Item Detail'!$A$2:$G$495,7,0)</f>
        <v>1</v>
      </c>
      <c r="Q477" s="39" t="s">
        <v>3638</v>
      </c>
      <c r="R477" s="39" t="s">
        <v>3631</v>
      </c>
      <c r="S477" s="39" t="s">
        <v>3632</v>
      </c>
      <c r="T477" s="39" t="s">
        <v>3633</v>
      </c>
      <c r="U477" s="39" t="s">
        <v>3633</v>
      </c>
      <c r="V477" s="39" t="s">
        <v>3634</v>
      </c>
      <c r="W477" s="39" t="s">
        <v>3634</v>
      </c>
      <c r="X477" s="39" t="s">
        <v>3636</v>
      </c>
      <c r="Y477" s="39" t="s">
        <v>3636</v>
      </c>
      <c r="Z477" s="39" t="s">
        <v>3636</v>
      </c>
      <c r="AA477" t="s">
        <v>3665</v>
      </c>
    </row>
    <row r="478" spans="1:27" x14ac:dyDescent="0.3">
      <c r="A478" s="36" t="s">
        <v>2861</v>
      </c>
      <c r="B478" s="36" t="s">
        <v>3119</v>
      </c>
      <c r="C478" s="36" t="s">
        <v>2862</v>
      </c>
      <c r="D478" s="36" t="s">
        <v>1511</v>
      </c>
      <c r="E478" s="36" t="s">
        <v>2863</v>
      </c>
      <c r="F478" s="36" t="s">
        <v>3269</v>
      </c>
      <c r="G478" s="36" t="s">
        <v>3559</v>
      </c>
      <c r="H478" s="36" t="s">
        <v>3066</v>
      </c>
      <c r="I478" s="36">
        <v>1</v>
      </c>
      <c r="J478" s="36">
        <v>0</v>
      </c>
      <c r="K478" s="36">
        <v>0</v>
      </c>
      <c r="L478" s="36">
        <v>0</v>
      </c>
      <c r="M478" s="36">
        <v>0</v>
      </c>
      <c r="N478" s="36">
        <v>1</v>
      </c>
      <c r="O478" s="36">
        <v>1</v>
      </c>
      <c r="P478">
        <f>VLOOKUP($A478,'Item Detail'!$A$2:$G$495,7,0)</f>
        <v>1</v>
      </c>
      <c r="Q478" s="39" t="s">
        <v>3648</v>
      </c>
      <c r="R478" s="39" t="s">
        <v>3631</v>
      </c>
      <c r="S478" s="39" t="s">
        <v>3632</v>
      </c>
      <c r="T478" s="39" t="s">
        <v>3633</v>
      </c>
      <c r="U478" s="39" t="s">
        <v>3633</v>
      </c>
      <c r="V478" s="39" t="s">
        <v>3636</v>
      </c>
      <c r="W478" s="39" t="s">
        <v>3636</v>
      </c>
      <c r="X478" s="39" t="s">
        <v>3636</v>
      </c>
      <c r="Y478" s="39" t="s">
        <v>3636</v>
      </c>
      <c r="Z478" s="39" t="s">
        <v>3636</v>
      </c>
      <c r="AA478" t="s">
        <v>3666</v>
      </c>
    </row>
    <row r="479" spans="1:27" x14ac:dyDescent="0.3">
      <c r="A479" s="36" t="s">
        <v>1221</v>
      </c>
      <c r="B479" s="36" t="s">
        <v>3368</v>
      </c>
      <c r="C479" s="36" t="s">
        <v>3010</v>
      </c>
      <c r="D479" s="36" t="s">
        <v>3011</v>
      </c>
      <c r="E479" s="36" t="s">
        <v>3012</v>
      </c>
      <c r="F479" s="36" t="s">
        <v>3269</v>
      </c>
      <c r="G479" s="36" t="s">
        <v>3560</v>
      </c>
      <c r="H479" s="36" t="s">
        <v>3070</v>
      </c>
      <c r="I479" s="36">
        <v>1</v>
      </c>
      <c r="J479" s="36">
        <v>0</v>
      </c>
      <c r="K479" s="36">
        <v>0</v>
      </c>
      <c r="L479" s="36">
        <v>0</v>
      </c>
      <c r="M479" s="36">
        <v>0</v>
      </c>
      <c r="N479" s="36">
        <v>1</v>
      </c>
      <c r="O479" s="36">
        <v>1</v>
      </c>
      <c r="P479">
        <f>VLOOKUP($A479,'Item Detail'!$A$2:$G$495,7,0)</f>
        <v>1</v>
      </c>
      <c r="Q479" s="39" t="s">
        <v>3648</v>
      </c>
      <c r="R479" s="39" t="s">
        <v>3631</v>
      </c>
      <c r="S479" s="39" t="s">
        <v>718</v>
      </c>
      <c r="T479" s="39" t="s">
        <v>3633</v>
      </c>
      <c r="U479" s="39" t="s">
        <v>3633</v>
      </c>
      <c r="V479" s="39" t="s">
        <v>3636</v>
      </c>
      <c r="W479" s="39" t="s">
        <v>3636</v>
      </c>
      <c r="X479" s="39" t="s">
        <v>3636</v>
      </c>
      <c r="Y479" s="39" t="s">
        <v>3636</v>
      </c>
      <c r="Z479" s="39" t="s">
        <v>3636</v>
      </c>
      <c r="AA479" t="s">
        <v>3669</v>
      </c>
    </row>
    <row r="480" spans="1:27" x14ac:dyDescent="0.3">
      <c r="A480" s="36" t="s">
        <v>2634</v>
      </c>
      <c r="B480" s="36" t="s">
        <v>3073</v>
      </c>
      <c r="C480" s="36" t="s">
        <v>2635</v>
      </c>
      <c r="D480" s="36" t="s">
        <v>2636</v>
      </c>
      <c r="E480" s="36" t="s">
        <v>2637</v>
      </c>
      <c r="F480" s="36" t="s">
        <v>2258</v>
      </c>
      <c r="G480" s="36" t="s">
        <v>3561</v>
      </c>
      <c r="H480" s="36" t="s">
        <v>3067</v>
      </c>
      <c r="I480" s="36">
        <v>0</v>
      </c>
      <c r="J480" s="36">
        <v>1</v>
      </c>
      <c r="K480" s="36">
        <v>0</v>
      </c>
      <c r="L480" s="36">
        <v>0</v>
      </c>
      <c r="M480" s="36">
        <v>0</v>
      </c>
      <c r="N480" s="36">
        <v>1</v>
      </c>
      <c r="O480" s="36">
        <v>1</v>
      </c>
      <c r="P480">
        <f>VLOOKUP($A480,'Item Detail'!$A$2:$G$495,7,0)</f>
        <v>1</v>
      </c>
      <c r="Q480" s="39" t="s">
        <v>3630</v>
      </c>
      <c r="R480" s="39" t="s">
        <v>3631</v>
      </c>
      <c r="S480" s="39" t="s">
        <v>3632</v>
      </c>
      <c r="T480" s="39" t="s">
        <v>3633</v>
      </c>
      <c r="U480" s="39" t="s">
        <v>3637</v>
      </c>
      <c r="V480" s="39" t="s">
        <v>3634</v>
      </c>
      <c r="W480" s="39" t="s">
        <v>3634</v>
      </c>
      <c r="X480" s="39" t="s">
        <v>3634</v>
      </c>
      <c r="Y480" s="39" t="s">
        <v>3634</v>
      </c>
      <c r="Z480" s="39" t="s">
        <v>3634</v>
      </c>
      <c r="AA480" t="s">
        <v>3666</v>
      </c>
    </row>
    <row r="481" spans="1:27" x14ac:dyDescent="0.3">
      <c r="A481" s="36" t="s">
        <v>2255</v>
      </c>
      <c r="B481" s="36" t="s">
        <v>3073</v>
      </c>
      <c r="C481" s="36" t="s">
        <v>2256</v>
      </c>
      <c r="D481" s="36" t="s">
        <v>2257</v>
      </c>
      <c r="E481" s="36" t="s">
        <v>1519</v>
      </c>
      <c r="F481" s="36" t="s">
        <v>2258</v>
      </c>
      <c r="G481" s="36" t="s">
        <v>3562</v>
      </c>
      <c r="H481" s="36" t="s">
        <v>3067</v>
      </c>
      <c r="I481" s="36">
        <v>0</v>
      </c>
      <c r="J481" s="36">
        <v>0</v>
      </c>
      <c r="K481" s="36">
        <v>0</v>
      </c>
      <c r="L481" s="36">
        <v>1</v>
      </c>
      <c r="M481" s="36">
        <v>0</v>
      </c>
      <c r="N481" s="36">
        <v>1</v>
      </c>
      <c r="O481" s="36">
        <v>1</v>
      </c>
      <c r="P481">
        <f>VLOOKUP($A481,'Item Detail'!$A$2:$G$495,7,0)</f>
        <v>1</v>
      </c>
      <c r="Q481" s="39" t="s">
        <v>3638</v>
      </c>
      <c r="R481" s="39" t="s">
        <v>3631</v>
      </c>
      <c r="S481" s="39" t="s">
        <v>3632</v>
      </c>
      <c r="T481" s="39" t="s">
        <v>3633</v>
      </c>
      <c r="U481" s="39" t="s">
        <v>3633</v>
      </c>
      <c r="V481" s="39" t="s">
        <v>3634</v>
      </c>
      <c r="W481" s="39" t="s">
        <v>3634</v>
      </c>
      <c r="X481" s="39" t="s">
        <v>3634</v>
      </c>
      <c r="Y481" s="39" t="s">
        <v>3634</v>
      </c>
      <c r="Z481" s="39" t="s">
        <v>3634</v>
      </c>
      <c r="AA481" t="s">
        <v>3666</v>
      </c>
    </row>
    <row r="482" spans="1:27" x14ac:dyDescent="0.3">
      <c r="A482" s="36" t="s">
        <v>1238</v>
      </c>
      <c r="B482" s="36" t="s">
        <v>3081</v>
      </c>
      <c r="C482" s="36" t="s">
        <v>2269</v>
      </c>
      <c r="D482" s="36" t="s">
        <v>1293</v>
      </c>
      <c r="E482" s="36" t="s">
        <v>2270</v>
      </c>
      <c r="F482" s="36" t="s">
        <v>1240</v>
      </c>
      <c r="G482" s="36" t="s">
        <v>3563</v>
      </c>
      <c r="H482" s="36" t="s">
        <v>3070</v>
      </c>
      <c r="I482" s="36">
        <v>0</v>
      </c>
      <c r="J482" s="36">
        <v>0</v>
      </c>
      <c r="K482" s="36">
        <v>0</v>
      </c>
      <c r="L482" s="36">
        <v>0</v>
      </c>
      <c r="M482" s="36">
        <v>1</v>
      </c>
      <c r="N482" s="36">
        <v>1</v>
      </c>
      <c r="O482" s="36">
        <v>1</v>
      </c>
      <c r="P482">
        <f>VLOOKUP($A482,'Item Detail'!$A$2:$G$495,7,0)</f>
        <v>1</v>
      </c>
      <c r="Q482" s="39" t="s">
        <v>3647</v>
      </c>
      <c r="R482" s="39" t="s">
        <v>3631</v>
      </c>
      <c r="S482" s="39" t="s">
        <v>718</v>
      </c>
      <c r="T482" s="39" t="s">
        <v>3633</v>
      </c>
      <c r="U482" s="39" t="s">
        <v>3633</v>
      </c>
      <c r="V482" s="39" t="s">
        <v>3636</v>
      </c>
      <c r="W482" s="39" t="s">
        <v>3636</v>
      </c>
      <c r="X482" s="39" t="s">
        <v>3636</v>
      </c>
      <c r="Y482" s="39" t="s">
        <v>3636</v>
      </c>
      <c r="Z482" s="39" t="s">
        <v>3636</v>
      </c>
      <c r="AA482" t="s">
        <v>3669</v>
      </c>
    </row>
    <row r="483" spans="1:27" x14ac:dyDescent="0.3">
      <c r="A483" s="36" t="s">
        <v>611</v>
      </c>
      <c r="B483" s="36" t="s">
        <v>3260</v>
      </c>
      <c r="C483" s="36" t="s">
        <v>3032</v>
      </c>
      <c r="D483" s="36" t="s">
        <v>3033</v>
      </c>
      <c r="E483" s="36" t="s">
        <v>1299</v>
      </c>
      <c r="F483" s="36" t="s">
        <v>613</v>
      </c>
      <c r="G483" s="36" t="s">
        <v>3564</v>
      </c>
      <c r="H483" s="36" t="s">
        <v>3111</v>
      </c>
      <c r="I483" s="36">
        <v>0</v>
      </c>
      <c r="J483" s="36">
        <v>0</v>
      </c>
      <c r="K483" s="36">
        <v>0</v>
      </c>
      <c r="L483" s="36">
        <v>0</v>
      </c>
      <c r="M483" s="36">
        <v>1</v>
      </c>
      <c r="N483" s="36">
        <v>1</v>
      </c>
      <c r="O483" s="36">
        <v>1</v>
      </c>
      <c r="P483">
        <f>VLOOKUP($A483,'Item Detail'!$A$2:$G$495,7,0)</f>
        <v>1</v>
      </c>
      <c r="Q483" s="39" t="s">
        <v>3650</v>
      </c>
      <c r="R483" s="39" t="s">
        <v>3631</v>
      </c>
      <c r="S483" s="39" t="s">
        <v>3651</v>
      </c>
      <c r="T483" s="39" t="s">
        <v>3633</v>
      </c>
      <c r="U483" s="39" t="s">
        <v>3633</v>
      </c>
      <c r="V483" s="39" t="s">
        <v>3636</v>
      </c>
      <c r="W483" s="39" t="s">
        <v>3636</v>
      </c>
      <c r="X483" s="39" t="s">
        <v>3636</v>
      </c>
      <c r="Y483" s="39" t="s">
        <v>3636</v>
      </c>
      <c r="Z483" s="39" t="s">
        <v>3636</v>
      </c>
      <c r="AA483" t="s">
        <v>3669</v>
      </c>
    </row>
    <row r="484" spans="1:27" x14ac:dyDescent="0.3">
      <c r="A484" s="36" t="s">
        <v>2619</v>
      </c>
      <c r="B484" s="36" t="s">
        <v>3078</v>
      </c>
      <c r="C484" s="36" t="s">
        <v>2620</v>
      </c>
      <c r="D484" s="36" t="s">
        <v>1293</v>
      </c>
      <c r="E484" s="36" t="s">
        <v>2621</v>
      </c>
      <c r="F484" s="36" t="s">
        <v>613</v>
      </c>
      <c r="G484" s="36" t="s">
        <v>3565</v>
      </c>
      <c r="H484" s="36" t="s">
        <v>3075</v>
      </c>
      <c r="I484" s="36">
        <v>0</v>
      </c>
      <c r="J484" s="36">
        <v>0</v>
      </c>
      <c r="K484" s="36">
        <v>0</v>
      </c>
      <c r="L484" s="36">
        <v>0</v>
      </c>
      <c r="M484" s="36">
        <v>1</v>
      </c>
      <c r="N484" s="36">
        <v>1</v>
      </c>
      <c r="O484" s="36">
        <v>1</v>
      </c>
      <c r="P484">
        <f>VLOOKUP($A484,'Item Detail'!$A$2:$G$495,7,0)</f>
        <v>1</v>
      </c>
      <c r="Q484" s="39" t="s">
        <v>3635</v>
      </c>
      <c r="R484" s="39" t="s">
        <v>3631</v>
      </c>
      <c r="S484" s="39" t="s">
        <v>3632</v>
      </c>
      <c r="T484" s="39" t="s">
        <v>3633</v>
      </c>
      <c r="U484" s="39" t="s">
        <v>3633</v>
      </c>
      <c r="V484" s="39" t="s">
        <v>3634</v>
      </c>
      <c r="W484" s="39" t="s">
        <v>3634</v>
      </c>
      <c r="X484" s="39" t="s">
        <v>3634</v>
      </c>
      <c r="Y484" s="39" t="s">
        <v>3636</v>
      </c>
      <c r="Z484" s="39" t="s">
        <v>3636</v>
      </c>
      <c r="AA484" t="s">
        <v>3665</v>
      </c>
    </row>
    <row r="485" spans="1:27" x14ac:dyDescent="0.3">
      <c r="A485" s="36" t="s">
        <v>874</v>
      </c>
      <c r="B485" s="36" t="s">
        <v>3240</v>
      </c>
      <c r="C485" s="36" t="s">
        <v>2185</v>
      </c>
      <c r="D485" s="36" t="s">
        <v>1603</v>
      </c>
      <c r="E485" s="36" t="s">
        <v>2186</v>
      </c>
      <c r="F485" s="36" t="s">
        <v>3557</v>
      </c>
      <c r="G485" s="36" t="s">
        <v>3566</v>
      </c>
      <c r="H485" s="36" t="s">
        <v>3070</v>
      </c>
      <c r="I485" s="36">
        <v>0</v>
      </c>
      <c r="J485" s="36">
        <v>0</v>
      </c>
      <c r="K485" s="36">
        <v>0</v>
      </c>
      <c r="L485" s="36">
        <v>1</v>
      </c>
      <c r="M485" s="36">
        <v>0</v>
      </c>
      <c r="N485" s="36">
        <v>1</v>
      </c>
      <c r="O485" s="36">
        <v>1</v>
      </c>
      <c r="P485">
        <f>VLOOKUP($A485,'Item Detail'!$A$2:$G$495,7,0)</f>
        <v>1</v>
      </c>
      <c r="Q485" s="39" t="s">
        <v>3647</v>
      </c>
      <c r="R485" s="39" t="s">
        <v>3631</v>
      </c>
      <c r="S485" s="39" t="s">
        <v>718</v>
      </c>
      <c r="T485" s="39" t="s">
        <v>3633</v>
      </c>
      <c r="U485" s="39" t="s">
        <v>3633</v>
      </c>
      <c r="V485" s="39" t="s">
        <v>3636</v>
      </c>
      <c r="W485" s="39" t="s">
        <v>3636</v>
      </c>
      <c r="X485" s="39" t="s">
        <v>3636</v>
      </c>
      <c r="Y485" s="39" t="s">
        <v>3636</v>
      </c>
      <c r="Z485" s="39" t="s">
        <v>3636</v>
      </c>
      <c r="AA485" t="s">
        <v>3669</v>
      </c>
    </row>
    <row r="486" spans="1:27" x14ac:dyDescent="0.3">
      <c r="A486" s="36" t="s">
        <v>871</v>
      </c>
      <c r="B486" s="36" t="s">
        <v>3240</v>
      </c>
      <c r="C486" s="36" t="s">
        <v>2026</v>
      </c>
      <c r="D486" s="36" t="s">
        <v>1293</v>
      </c>
      <c r="E486" s="36" t="s">
        <v>2027</v>
      </c>
      <c r="F486" s="36" t="s">
        <v>3557</v>
      </c>
      <c r="G486" s="36" t="s">
        <v>3567</v>
      </c>
      <c r="H486" s="36" t="s">
        <v>3070</v>
      </c>
      <c r="I486" s="36">
        <v>0</v>
      </c>
      <c r="J486" s="36">
        <v>0</v>
      </c>
      <c r="K486" s="36">
        <v>0</v>
      </c>
      <c r="L486" s="36">
        <v>1</v>
      </c>
      <c r="M486" s="36">
        <v>0</v>
      </c>
      <c r="N486" s="36">
        <v>1</v>
      </c>
      <c r="O486" s="36">
        <v>1</v>
      </c>
      <c r="P486">
        <f>VLOOKUP($A486,'Item Detail'!$A$2:$G$495,7,0)</f>
        <v>1</v>
      </c>
      <c r="Q486" s="39" t="s">
        <v>3647</v>
      </c>
      <c r="R486" s="39" t="s">
        <v>3631</v>
      </c>
      <c r="S486" s="39" t="s">
        <v>718</v>
      </c>
      <c r="T486" s="39" t="s">
        <v>3633</v>
      </c>
      <c r="U486" s="39" t="s">
        <v>3633</v>
      </c>
      <c r="V486" s="39" t="s">
        <v>3636</v>
      </c>
      <c r="W486" s="39" t="s">
        <v>3636</v>
      </c>
      <c r="X486" s="39" t="s">
        <v>3636</v>
      </c>
      <c r="Y486" s="39" t="s">
        <v>3636</v>
      </c>
      <c r="Z486" s="39" t="s">
        <v>3636</v>
      </c>
      <c r="AA486" t="s">
        <v>3669</v>
      </c>
    </row>
    <row r="487" spans="1:27" x14ac:dyDescent="0.3">
      <c r="A487" s="36" t="s">
        <v>935</v>
      </c>
      <c r="B487" s="36" t="s">
        <v>3206</v>
      </c>
      <c r="C487" s="36" t="s">
        <v>2653</v>
      </c>
      <c r="D487" s="36" t="s">
        <v>2654</v>
      </c>
      <c r="E487" s="36" t="s">
        <v>1325</v>
      </c>
      <c r="F487" s="36" t="s">
        <v>937</v>
      </c>
      <c r="G487" s="36" t="s">
        <v>3568</v>
      </c>
      <c r="H487" s="36" t="s">
        <v>3070</v>
      </c>
      <c r="I487" s="36">
        <v>1</v>
      </c>
      <c r="J487" s="36">
        <v>0</v>
      </c>
      <c r="K487" s="36">
        <v>0</v>
      </c>
      <c r="L487" s="36">
        <v>0</v>
      </c>
      <c r="M487" s="36">
        <v>0</v>
      </c>
      <c r="N487" s="36">
        <v>1</v>
      </c>
      <c r="O487" s="36">
        <v>1</v>
      </c>
      <c r="P487">
        <f>VLOOKUP($A487,'Item Detail'!$A$2:$G$495,7,0)</f>
        <v>1</v>
      </c>
      <c r="Q487" s="39" t="s">
        <v>3652</v>
      </c>
      <c r="R487" s="39" t="s">
        <v>3631</v>
      </c>
      <c r="S487" s="39" t="s">
        <v>718</v>
      </c>
      <c r="T487" s="39" t="s">
        <v>3633</v>
      </c>
      <c r="U487" s="39" t="s">
        <v>3637</v>
      </c>
      <c r="V487" s="39" t="s">
        <v>3636</v>
      </c>
      <c r="W487" s="39" t="s">
        <v>3636</v>
      </c>
      <c r="X487" s="39" t="s">
        <v>3636</v>
      </c>
      <c r="Y487" s="39" t="s">
        <v>3636</v>
      </c>
      <c r="Z487" s="39" t="s">
        <v>3636</v>
      </c>
      <c r="AA487" t="s">
        <v>3669</v>
      </c>
    </row>
    <row r="488" spans="1:27" x14ac:dyDescent="0.3">
      <c r="A488" s="36" t="s">
        <v>938</v>
      </c>
      <c r="B488" s="36" t="s">
        <v>3206</v>
      </c>
      <c r="C488" s="36" t="s">
        <v>2736</v>
      </c>
      <c r="D488" s="36" t="s">
        <v>2737</v>
      </c>
      <c r="E488" s="36" t="s">
        <v>1325</v>
      </c>
      <c r="F488" s="36" t="s">
        <v>937</v>
      </c>
      <c r="G488" s="36" t="s">
        <v>3569</v>
      </c>
      <c r="H488" s="36" t="s">
        <v>3070</v>
      </c>
      <c r="I488" s="36">
        <v>1</v>
      </c>
      <c r="J488" s="36">
        <v>0</v>
      </c>
      <c r="K488" s="36">
        <v>0</v>
      </c>
      <c r="L488" s="36">
        <v>0</v>
      </c>
      <c r="M488" s="36">
        <v>0</v>
      </c>
      <c r="N488" s="36">
        <v>1</v>
      </c>
      <c r="O488" s="36">
        <v>1</v>
      </c>
      <c r="P488">
        <f>VLOOKUP($A488,'Item Detail'!$A$2:$G$495,7,0)</f>
        <v>1</v>
      </c>
      <c r="Q488" s="39" t="s">
        <v>3652</v>
      </c>
      <c r="R488" s="39" t="s">
        <v>3631</v>
      </c>
      <c r="S488" s="39" t="s">
        <v>718</v>
      </c>
      <c r="T488" s="39" t="s">
        <v>3633</v>
      </c>
      <c r="U488" s="39" t="s">
        <v>3637</v>
      </c>
      <c r="V488" s="39" t="s">
        <v>3636</v>
      </c>
      <c r="W488" s="39" t="s">
        <v>3636</v>
      </c>
      <c r="X488" s="39" t="s">
        <v>3636</v>
      </c>
      <c r="Y488" s="39" t="s">
        <v>3636</v>
      </c>
      <c r="Z488" s="39" t="s">
        <v>3636</v>
      </c>
      <c r="AA488" t="s">
        <v>3669</v>
      </c>
    </row>
    <row r="489" spans="1:27" x14ac:dyDescent="0.3">
      <c r="A489" s="36" t="s">
        <v>966</v>
      </c>
      <c r="B489" s="36" t="s">
        <v>3206</v>
      </c>
      <c r="C489" s="36" t="s">
        <v>2173</v>
      </c>
      <c r="D489" s="36" t="s">
        <v>2174</v>
      </c>
      <c r="E489" s="36" t="s">
        <v>1403</v>
      </c>
      <c r="F489" s="36" t="s">
        <v>937</v>
      </c>
      <c r="G489" s="36" t="s">
        <v>3570</v>
      </c>
      <c r="H489" s="36" t="s">
        <v>3070</v>
      </c>
      <c r="I489" s="36">
        <v>0</v>
      </c>
      <c r="J489" s="36">
        <v>0</v>
      </c>
      <c r="K489" s="36">
        <v>1</v>
      </c>
      <c r="L489" s="36">
        <v>0</v>
      </c>
      <c r="M489" s="36">
        <v>0</v>
      </c>
      <c r="N489" s="36">
        <v>1</v>
      </c>
      <c r="O489" s="36">
        <v>1</v>
      </c>
      <c r="P489">
        <f>VLOOKUP($A489,'Item Detail'!$A$2:$G$495,7,0)</f>
        <v>1</v>
      </c>
      <c r="Q489" s="39" t="s">
        <v>3652</v>
      </c>
      <c r="R489" s="39" t="s">
        <v>3631</v>
      </c>
      <c r="S489" s="39" t="s">
        <v>718</v>
      </c>
      <c r="T489" s="39" t="s">
        <v>3633</v>
      </c>
      <c r="U489" s="39" t="s">
        <v>3637</v>
      </c>
      <c r="V489" s="39" t="s">
        <v>3636</v>
      </c>
      <c r="W489" s="39" t="s">
        <v>3636</v>
      </c>
      <c r="X489" s="39" t="s">
        <v>3636</v>
      </c>
      <c r="Y489" s="39" t="s">
        <v>3636</v>
      </c>
      <c r="Z489" s="39" t="s">
        <v>3636</v>
      </c>
      <c r="AA489" t="s">
        <v>3669</v>
      </c>
    </row>
    <row r="490" spans="1:27" x14ac:dyDescent="0.3">
      <c r="A490" s="36" t="s">
        <v>498</v>
      </c>
      <c r="B490" s="36" t="s">
        <v>3083</v>
      </c>
      <c r="C490" s="36" t="s">
        <v>2964</v>
      </c>
      <c r="D490" s="36" t="s">
        <v>2965</v>
      </c>
      <c r="E490" s="36" t="s">
        <v>1403</v>
      </c>
      <c r="F490" s="36" t="s">
        <v>500</v>
      </c>
      <c r="G490" s="36" t="s">
        <v>3571</v>
      </c>
      <c r="H490" s="36" t="s">
        <v>3111</v>
      </c>
      <c r="I490" s="36">
        <v>0</v>
      </c>
      <c r="J490" s="36">
        <v>0</v>
      </c>
      <c r="K490" s="36">
        <v>0</v>
      </c>
      <c r="L490" s="36">
        <v>0</v>
      </c>
      <c r="M490" s="36">
        <v>1</v>
      </c>
      <c r="N490" s="36">
        <v>1</v>
      </c>
      <c r="O490" s="36">
        <v>1</v>
      </c>
      <c r="P490">
        <f>VLOOKUP($A490,'Item Detail'!$A$2:$G$495,7,0)</f>
        <v>1</v>
      </c>
      <c r="Q490" s="39" t="s">
        <v>3650</v>
      </c>
      <c r="R490" s="39" t="s">
        <v>3631</v>
      </c>
      <c r="S490" s="39" t="s">
        <v>3651</v>
      </c>
      <c r="T490" s="39" t="s">
        <v>3633</v>
      </c>
      <c r="U490" s="39" t="s">
        <v>3633</v>
      </c>
      <c r="V490" s="39" t="s">
        <v>3636</v>
      </c>
      <c r="W490" s="39" t="s">
        <v>3636</v>
      </c>
      <c r="X490" s="39" t="s">
        <v>3636</v>
      </c>
      <c r="Y490" s="39" t="s">
        <v>3636</v>
      </c>
      <c r="Z490" s="39" t="s">
        <v>3636</v>
      </c>
      <c r="AA490" t="s">
        <v>3669</v>
      </c>
    </row>
    <row r="491" spans="1:27" x14ac:dyDescent="0.3">
      <c r="A491" s="36" t="s">
        <v>376</v>
      </c>
      <c r="B491" s="36" t="s">
        <v>3128</v>
      </c>
      <c r="C491" s="36" t="s">
        <v>2062</v>
      </c>
      <c r="D491" s="36" t="s">
        <v>2063</v>
      </c>
      <c r="E491" s="36" t="s">
        <v>1403</v>
      </c>
      <c r="F491" s="36" t="s">
        <v>379</v>
      </c>
      <c r="G491" s="36" t="s">
        <v>3572</v>
      </c>
      <c r="H491" s="36" t="s">
        <v>3111</v>
      </c>
      <c r="I491" s="36">
        <v>0</v>
      </c>
      <c r="J491" s="36">
        <v>0</v>
      </c>
      <c r="K491" s="36">
        <v>0</v>
      </c>
      <c r="L491" s="36">
        <v>0</v>
      </c>
      <c r="M491" s="36">
        <v>1</v>
      </c>
      <c r="N491" s="36">
        <v>1</v>
      </c>
      <c r="O491" s="36">
        <v>1</v>
      </c>
      <c r="P491">
        <f>VLOOKUP($A491,'Item Detail'!$A$2:$G$495,7,0)</f>
        <v>1</v>
      </c>
      <c r="Q491" s="39" t="s">
        <v>3650</v>
      </c>
      <c r="R491" s="39" t="s">
        <v>3631</v>
      </c>
      <c r="S491" s="39" t="s">
        <v>3651</v>
      </c>
      <c r="T491" s="39" t="s">
        <v>3663</v>
      </c>
      <c r="U491" s="39" t="s">
        <v>3633</v>
      </c>
      <c r="V491" s="39" t="s">
        <v>3636</v>
      </c>
      <c r="W491" s="39" t="s">
        <v>3636</v>
      </c>
      <c r="X491" s="39" t="s">
        <v>3636</v>
      </c>
      <c r="Y491" s="39" t="s">
        <v>3636</v>
      </c>
      <c r="Z491" s="39" t="s">
        <v>3636</v>
      </c>
      <c r="AA491" t="s">
        <v>3669</v>
      </c>
    </row>
    <row r="492" spans="1:27" x14ac:dyDescent="0.3">
      <c r="A492" s="36" t="s">
        <v>2873</v>
      </c>
      <c r="B492" s="36" t="s">
        <v>3109</v>
      </c>
      <c r="C492" s="36" t="s">
        <v>2874</v>
      </c>
      <c r="D492" s="36" t="s">
        <v>2875</v>
      </c>
      <c r="E492" s="36" t="s">
        <v>1403</v>
      </c>
      <c r="F492" s="36" t="s">
        <v>519</v>
      </c>
      <c r="G492" s="36" t="s">
        <v>3573</v>
      </c>
      <c r="H492" s="36" t="s">
        <v>3075</v>
      </c>
      <c r="I492" s="36">
        <v>0</v>
      </c>
      <c r="J492" s="36">
        <v>0</v>
      </c>
      <c r="K492" s="36">
        <v>0</v>
      </c>
      <c r="L492" s="36">
        <v>0</v>
      </c>
      <c r="M492" s="36">
        <v>1</v>
      </c>
      <c r="N492" s="36">
        <v>1</v>
      </c>
      <c r="O492" s="36">
        <v>1</v>
      </c>
      <c r="P492">
        <f>VLOOKUP($A492,'Item Detail'!$A$2:$G$495,7,0)</f>
        <v>1</v>
      </c>
      <c r="Q492" s="39" t="s">
        <v>3654</v>
      </c>
      <c r="R492" s="39" t="s">
        <v>3631</v>
      </c>
      <c r="S492" s="39" t="s">
        <v>3632</v>
      </c>
      <c r="T492" s="39" t="s">
        <v>3633</v>
      </c>
      <c r="U492" s="39" t="s">
        <v>3633</v>
      </c>
      <c r="V492" s="39" t="s">
        <v>3634</v>
      </c>
      <c r="W492" s="39" t="s">
        <v>3636</v>
      </c>
      <c r="X492" s="39" t="s">
        <v>3634</v>
      </c>
      <c r="Y492" s="39" t="s">
        <v>3636</v>
      </c>
      <c r="Z492" s="39" t="s">
        <v>3636</v>
      </c>
      <c r="AA492" t="s">
        <v>3665</v>
      </c>
    </row>
    <row r="493" spans="1:27" x14ac:dyDescent="0.3">
      <c r="A493" s="36" t="s">
        <v>2857</v>
      </c>
      <c r="B493" s="36" t="s">
        <v>3083</v>
      </c>
      <c r="C493" s="36" t="s">
        <v>2858</v>
      </c>
      <c r="D493" s="36" t="s">
        <v>1293</v>
      </c>
      <c r="E493" s="36" t="s">
        <v>1403</v>
      </c>
      <c r="F493" s="36" t="s">
        <v>2859</v>
      </c>
      <c r="G493" s="36" t="s">
        <v>3574</v>
      </c>
      <c r="H493" s="36" t="s">
        <v>3075</v>
      </c>
      <c r="I493" s="36">
        <v>0</v>
      </c>
      <c r="J493" s="36">
        <v>0</v>
      </c>
      <c r="K493" s="36">
        <v>0</v>
      </c>
      <c r="L493" s="36">
        <v>0</v>
      </c>
      <c r="M493" s="36">
        <v>1</v>
      </c>
      <c r="N493" s="36">
        <v>1</v>
      </c>
      <c r="O493" s="36">
        <v>1</v>
      </c>
      <c r="P493">
        <f>VLOOKUP($A493,'Item Detail'!$A$2:$G$495,7,0)</f>
        <v>1</v>
      </c>
      <c r="Q493" s="39" t="s">
        <v>3630</v>
      </c>
      <c r="R493" s="39" t="s">
        <v>3631</v>
      </c>
      <c r="S493" s="39" t="s">
        <v>3632</v>
      </c>
      <c r="T493" s="39" t="s">
        <v>3664</v>
      </c>
      <c r="U493" s="39" t="s">
        <v>3633</v>
      </c>
      <c r="V493" s="39" t="s">
        <v>3634</v>
      </c>
      <c r="W493" s="39" t="s">
        <v>3636</v>
      </c>
      <c r="X493" s="39" t="s">
        <v>3636</v>
      </c>
      <c r="Y493" s="39" t="s">
        <v>3636</v>
      </c>
      <c r="Z493" s="39" t="s">
        <v>3636</v>
      </c>
      <c r="AA493" t="s">
        <v>3665</v>
      </c>
    </row>
    <row r="494" spans="1:27" x14ac:dyDescent="0.3">
      <c r="A494" s="36" t="s">
        <v>2953</v>
      </c>
      <c r="B494" s="36" t="s">
        <v>3083</v>
      </c>
      <c r="C494" s="36" t="s">
        <v>2954</v>
      </c>
      <c r="D494" s="36" t="s">
        <v>2955</v>
      </c>
      <c r="E494" s="36" t="s">
        <v>2956</v>
      </c>
      <c r="F494" s="36" t="s">
        <v>2859</v>
      </c>
      <c r="G494" s="36" t="s">
        <v>3575</v>
      </c>
      <c r="H494" s="36" t="s">
        <v>3075</v>
      </c>
      <c r="I494" s="36">
        <v>0</v>
      </c>
      <c r="J494" s="36">
        <v>0</v>
      </c>
      <c r="K494" s="36">
        <v>0</v>
      </c>
      <c r="L494" s="36">
        <v>0</v>
      </c>
      <c r="M494" s="36">
        <v>1</v>
      </c>
      <c r="N494" s="36">
        <v>1</v>
      </c>
      <c r="O494" s="36">
        <v>1</v>
      </c>
      <c r="P494">
        <f>VLOOKUP($A494,'Item Detail'!$A$2:$G$495,7,0)</f>
        <v>1</v>
      </c>
      <c r="Q494" s="39" t="s">
        <v>3630</v>
      </c>
      <c r="R494" s="39" t="s">
        <v>3631</v>
      </c>
      <c r="S494" s="39" t="s">
        <v>3632</v>
      </c>
      <c r="T494" s="39" t="s">
        <v>3663</v>
      </c>
      <c r="U494" s="39" t="s">
        <v>3633</v>
      </c>
      <c r="V494" s="39" t="s">
        <v>3634</v>
      </c>
      <c r="W494" s="39" t="s">
        <v>3636</v>
      </c>
      <c r="X494" s="39" t="s">
        <v>3636</v>
      </c>
      <c r="Y494" s="39" t="s">
        <v>3636</v>
      </c>
      <c r="Z494" s="39" t="s">
        <v>3636</v>
      </c>
      <c r="AA494" t="s">
        <v>3665</v>
      </c>
    </row>
    <row r="495" spans="1:27" x14ac:dyDescent="0.3">
      <c r="A495" s="36" t="s">
        <v>2984</v>
      </c>
      <c r="B495" s="36" t="s">
        <v>3076</v>
      </c>
      <c r="C495" s="36" t="s">
        <v>2985</v>
      </c>
      <c r="D495" s="36" t="s">
        <v>2986</v>
      </c>
      <c r="E495" s="36" t="s">
        <v>2987</v>
      </c>
      <c r="F495" s="36" t="s">
        <v>1842</v>
      </c>
      <c r="G495" s="36" t="s">
        <v>3576</v>
      </c>
      <c r="H495" s="36" t="s">
        <v>3067</v>
      </c>
      <c r="I495" s="36">
        <v>0</v>
      </c>
      <c r="J495" s="36">
        <v>0</v>
      </c>
      <c r="K495" s="36">
        <v>0</v>
      </c>
      <c r="L495" s="36">
        <v>0</v>
      </c>
      <c r="M495" s="36">
        <v>1</v>
      </c>
      <c r="N495" s="36">
        <v>1</v>
      </c>
      <c r="O495" s="36">
        <v>1</v>
      </c>
      <c r="P495">
        <f>VLOOKUP($A495,'Item Detail'!$A$2:$G$495,7,0)</f>
        <v>1</v>
      </c>
      <c r="Q495" s="39" t="s">
        <v>3630</v>
      </c>
      <c r="R495" s="39" t="s">
        <v>3631</v>
      </c>
      <c r="S495" s="39" t="s">
        <v>3632</v>
      </c>
      <c r="T495" s="39" t="s">
        <v>3659</v>
      </c>
      <c r="U495" s="39" t="s">
        <v>3639</v>
      </c>
      <c r="V495" s="39" t="s">
        <v>3634</v>
      </c>
      <c r="W495" s="39" t="s">
        <v>3634</v>
      </c>
      <c r="X495" s="39" t="s">
        <v>3634</v>
      </c>
      <c r="Y495" s="39" t="s">
        <v>3634</v>
      </c>
      <c r="Z495" s="39" t="s">
        <v>3634</v>
      </c>
      <c r="AA495" t="s">
        <v>3666</v>
      </c>
    </row>
    <row r="496" spans="1:27" x14ac:dyDescent="0.3">
      <c r="A496" s="36" t="s">
        <v>2515</v>
      </c>
      <c r="B496" s="36" t="s">
        <v>3071</v>
      </c>
      <c r="C496" s="36" t="s">
        <v>1297</v>
      </c>
      <c r="D496" s="36" t="s">
        <v>2516</v>
      </c>
      <c r="E496" s="36" t="s">
        <v>1299</v>
      </c>
      <c r="F496" s="36" t="s">
        <v>757</v>
      </c>
      <c r="G496" s="36" t="s">
        <v>3577</v>
      </c>
      <c r="H496" s="36" t="s">
        <v>3075</v>
      </c>
      <c r="I496" s="36">
        <v>0</v>
      </c>
      <c r="J496" s="36">
        <v>0</v>
      </c>
      <c r="K496" s="36">
        <v>1</v>
      </c>
      <c r="L496" s="36">
        <v>0</v>
      </c>
      <c r="M496" s="36">
        <v>0</v>
      </c>
      <c r="N496" s="36">
        <v>1</v>
      </c>
      <c r="O496" s="36">
        <v>1</v>
      </c>
      <c r="P496">
        <f>VLOOKUP($A496,'Item Detail'!$A$2:$G$495,7,0)</f>
        <v>1</v>
      </c>
      <c r="Q496" s="39" t="s">
        <v>3630</v>
      </c>
      <c r="R496" s="39" t="s">
        <v>3631</v>
      </c>
      <c r="S496" s="39" t="s">
        <v>3632</v>
      </c>
      <c r="T496" s="39" t="s">
        <v>3633</v>
      </c>
      <c r="U496" s="39" t="s">
        <v>3637</v>
      </c>
      <c r="V496" s="39" t="s">
        <v>3634</v>
      </c>
      <c r="W496" s="39" t="s">
        <v>3636</v>
      </c>
      <c r="X496" s="39" t="s">
        <v>3636</v>
      </c>
      <c r="Y496" s="39" t="s">
        <v>3636</v>
      </c>
      <c r="Z496" s="39" t="s">
        <v>3636</v>
      </c>
      <c r="AA496" t="s">
        <v>3665</v>
      </c>
    </row>
    <row r="497" spans="1:27" x14ac:dyDescent="0.3">
      <c r="A497" s="36" t="s">
        <v>2065</v>
      </c>
      <c r="B497" s="36" t="s">
        <v>3071</v>
      </c>
      <c r="C497" s="36" t="s">
        <v>1297</v>
      </c>
      <c r="D497" s="36" t="s">
        <v>2066</v>
      </c>
      <c r="E497" s="36" t="s">
        <v>1299</v>
      </c>
      <c r="F497" s="36" t="s">
        <v>757</v>
      </c>
      <c r="G497" s="36" t="s">
        <v>3578</v>
      </c>
      <c r="H497" s="36" t="s">
        <v>3067</v>
      </c>
      <c r="I497" s="36">
        <v>0</v>
      </c>
      <c r="J497" s="36">
        <v>0</v>
      </c>
      <c r="K497" s="36">
        <v>1</v>
      </c>
      <c r="L497" s="36">
        <v>0</v>
      </c>
      <c r="M497" s="36">
        <v>0</v>
      </c>
      <c r="N497" s="36">
        <v>1</v>
      </c>
      <c r="O497" s="36">
        <v>1</v>
      </c>
      <c r="P497">
        <f>VLOOKUP($A497,'Item Detail'!$A$2:$G$495,7,0)</f>
        <v>1</v>
      </c>
      <c r="Q497" s="39" t="s">
        <v>3630</v>
      </c>
      <c r="R497" s="39" t="s">
        <v>3631</v>
      </c>
      <c r="S497" s="39" t="s">
        <v>3632</v>
      </c>
      <c r="T497" s="39" t="s">
        <v>3633</v>
      </c>
      <c r="U497" s="39" t="s">
        <v>3639</v>
      </c>
      <c r="V497" s="39" t="s">
        <v>3634</v>
      </c>
      <c r="W497" s="39" t="s">
        <v>3634</v>
      </c>
      <c r="X497" s="39" t="s">
        <v>3634</v>
      </c>
      <c r="Y497" s="39" t="s">
        <v>3634</v>
      </c>
      <c r="Z497" s="39" t="s">
        <v>3634</v>
      </c>
      <c r="AA497" t="s">
        <v>3666</v>
      </c>
    </row>
    <row r="498" spans="1:27" x14ac:dyDescent="0.3">
      <c r="A498" s="36" t="s">
        <v>2106</v>
      </c>
      <c r="B498" s="36" t="s">
        <v>3071</v>
      </c>
      <c r="C498" s="36" t="s">
        <v>1297</v>
      </c>
      <c r="D498" s="36" t="s">
        <v>2107</v>
      </c>
      <c r="E498" s="36" t="s">
        <v>1299</v>
      </c>
      <c r="F498" s="36" t="s">
        <v>757</v>
      </c>
      <c r="G498" s="36" t="s">
        <v>3579</v>
      </c>
      <c r="H498" s="36" t="s">
        <v>3075</v>
      </c>
      <c r="I498" s="36">
        <v>0</v>
      </c>
      <c r="J498" s="36">
        <v>0</v>
      </c>
      <c r="K498" s="36">
        <v>1</v>
      </c>
      <c r="L498" s="36">
        <v>0</v>
      </c>
      <c r="M498" s="36">
        <v>0</v>
      </c>
      <c r="N498" s="36">
        <v>1</v>
      </c>
      <c r="O498" s="36">
        <v>1</v>
      </c>
      <c r="P498">
        <f>VLOOKUP($A498,'Item Detail'!$A$2:$G$495,7,0)</f>
        <v>1</v>
      </c>
      <c r="Q498" s="39" t="s">
        <v>3630</v>
      </c>
      <c r="R498" s="39" t="s">
        <v>3631</v>
      </c>
      <c r="S498" s="39" t="s">
        <v>3632</v>
      </c>
      <c r="T498" s="39" t="s">
        <v>3633</v>
      </c>
      <c r="U498" s="39" t="s">
        <v>3637</v>
      </c>
      <c r="V498" s="39" t="s">
        <v>3634</v>
      </c>
      <c r="W498" s="39" t="s">
        <v>3636</v>
      </c>
      <c r="X498" s="39" t="s">
        <v>3636</v>
      </c>
      <c r="Y498" s="39" t="s">
        <v>3634</v>
      </c>
      <c r="Z498" s="39" t="s">
        <v>3636</v>
      </c>
      <c r="AA498" t="s">
        <v>3665</v>
      </c>
    </row>
    <row r="499" spans="1:27" x14ac:dyDescent="0.3">
      <c r="A499" s="36" t="s">
        <v>2822</v>
      </c>
      <c r="B499" s="36" t="s">
        <v>3185</v>
      </c>
      <c r="C499" s="36" t="s">
        <v>2823</v>
      </c>
      <c r="D499" s="36" t="s">
        <v>2824</v>
      </c>
      <c r="E499" s="36" t="s">
        <v>1895</v>
      </c>
      <c r="F499" s="36" t="s">
        <v>1569</v>
      </c>
      <c r="G499" s="36" t="s">
        <v>3580</v>
      </c>
      <c r="H499" s="36" t="s">
        <v>3067</v>
      </c>
      <c r="I499" s="36">
        <v>0</v>
      </c>
      <c r="J499" s="36">
        <v>0</v>
      </c>
      <c r="K499" s="36">
        <v>1</v>
      </c>
      <c r="L499" s="36">
        <v>0</v>
      </c>
      <c r="M499" s="36">
        <v>0</v>
      </c>
      <c r="N499" s="36">
        <v>1</v>
      </c>
      <c r="O499" s="36">
        <v>1</v>
      </c>
      <c r="P499">
        <f>VLOOKUP($A499,'Item Detail'!$A$2:$G$495,7,0)</f>
        <v>1</v>
      </c>
      <c r="Q499" s="39" t="s">
        <v>3630</v>
      </c>
      <c r="R499" s="39" t="s">
        <v>3631</v>
      </c>
      <c r="S499" s="39" t="s">
        <v>3632</v>
      </c>
      <c r="T499" s="39" t="s">
        <v>3633</v>
      </c>
      <c r="U499" s="39" t="s">
        <v>3633</v>
      </c>
      <c r="V499" s="39" t="s">
        <v>3634</v>
      </c>
      <c r="W499" s="39" t="s">
        <v>3634</v>
      </c>
      <c r="X499" s="39" t="s">
        <v>3634</v>
      </c>
      <c r="Y499" s="39" t="s">
        <v>3634</v>
      </c>
      <c r="Z499" s="39" t="s">
        <v>3634</v>
      </c>
      <c r="AA499" t="s">
        <v>3666</v>
      </c>
    </row>
    <row r="500" spans="1:27" x14ac:dyDescent="0.3">
      <c r="A500" s="36" t="s">
        <v>2244</v>
      </c>
      <c r="B500" s="36" t="s">
        <v>3185</v>
      </c>
      <c r="C500" s="36" t="s">
        <v>2245</v>
      </c>
      <c r="D500" s="36" t="s">
        <v>2246</v>
      </c>
      <c r="E500" s="36" t="s">
        <v>1895</v>
      </c>
      <c r="F500" s="36" t="s">
        <v>1569</v>
      </c>
      <c r="G500" s="36" t="s">
        <v>3581</v>
      </c>
      <c r="H500" s="36" t="s">
        <v>3075</v>
      </c>
      <c r="I500" s="36">
        <v>0</v>
      </c>
      <c r="J500" s="36">
        <v>0</v>
      </c>
      <c r="K500" s="36">
        <v>1</v>
      </c>
      <c r="L500" s="36">
        <v>0</v>
      </c>
      <c r="M500" s="36">
        <v>0</v>
      </c>
      <c r="N500" s="36">
        <v>1</v>
      </c>
      <c r="O500" s="36">
        <v>1</v>
      </c>
      <c r="P500">
        <f>VLOOKUP($A500,'Item Detail'!$A$2:$G$495,7,0)</f>
        <v>1</v>
      </c>
      <c r="Q500" s="39" t="s">
        <v>3630</v>
      </c>
      <c r="R500" s="39" t="s">
        <v>3631</v>
      </c>
      <c r="S500" s="39" t="s">
        <v>3632</v>
      </c>
      <c r="T500" s="39" t="s">
        <v>3633</v>
      </c>
      <c r="U500" s="39" t="s">
        <v>3633</v>
      </c>
      <c r="V500" s="39" t="s">
        <v>3634</v>
      </c>
      <c r="W500" s="39" t="s">
        <v>3634</v>
      </c>
      <c r="X500" s="39" t="s">
        <v>3636</v>
      </c>
      <c r="Y500" s="39" t="s">
        <v>3636</v>
      </c>
      <c r="Z500" s="39" t="s">
        <v>3636</v>
      </c>
      <c r="AA500" t="s">
        <v>3665</v>
      </c>
    </row>
    <row r="501" spans="1:27" x14ac:dyDescent="0.3">
      <c r="A501" s="36" t="s">
        <v>2234</v>
      </c>
      <c r="B501" s="36" t="s">
        <v>3185</v>
      </c>
      <c r="C501" s="36" t="s">
        <v>2235</v>
      </c>
      <c r="D501" s="36" t="s">
        <v>2236</v>
      </c>
      <c r="E501" s="36" t="s">
        <v>1895</v>
      </c>
      <c r="F501" s="36" t="s">
        <v>1569</v>
      </c>
      <c r="G501" s="36" t="s">
        <v>3582</v>
      </c>
      <c r="H501" s="36" t="s">
        <v>3075</v>
      </c>
      <c r="I501" s="36">
        <v>0</v>
      </c>
      <c r="J501" s="36">
        <v>0</v>
      </c>
      <c r="K501" s="36">
        <v>1</v>
      </c>
      <c r="L501" s="36">
        <v>0</v>
      </c>
      <c r="M501" s="36">
        <v>0</v>
      </c>
      <c r="N501" s="36">
        <v>1</v>
      </c>
      <c r="O501" s="36">
        <v>1</v>
      </c>
      <c r="P501">
        <f>VLOOKUP($A501,'Item Detail'!$A$2:$G$495,7,0)</f>
        <v>1</v>
      </c>
      <c r="Q501" s="39" t="s">
        <v>3630</v>
      </c>
      <c r="R501" s="39" t="s">
        <v>3631</v>
      </c>
      <c r="S501" s="39" t="s">
        <v>3632</v>
      </c>
      <c r="T501" s="39" t="s">
        <v>3633</v>
      </c>
      <c r="U501" s="39" t="s">
        <v>3633</v>
      </c>
      <c r="V501" s="39" t="s">
        <v>3634</v>
      </c>
      <c r="W501" s="39" t="s">
        <v>3636</v>
      </c>
      <c r="X501" s="39" t="s">
        <v>3636</v>
      </c>
      <c r="Y501" s="39" t="s">
        <v>3634</v>
      </c>
      <c r="Z501" s="39" t="s">
        <v>3636</v>
      </c>
      <c r="AA501" t="s">
        <v>3665</v>
      </c>
    </row>
    <row r="502" spans="1:27" x14ac:dyDescent="0.3">
      <c r="A502" s="36" t="s">
        <v>2206</v>
      </c>
      <c r="B502" s="36" t="s">
        <v>3185</v>
      </c>
      <c r="C502" s="36" t="s">
        <v>2207</v>
      </c>
      <c r="D502" s="36" t="s">
        <v>2208</v>
      </c>
      <c r="E502" s="36" t="s">
        <v>1895</v>
      </c>
      <c r="F502" s="36" t="s">
        <v>1569</v>
      </c>
      <c r="G502" s="36" t="s">
        <v>3583</v>
      </c>
      <c r="H502" s="36" t="s">
        <v>3067</v>
      </c>
      <c r="I502" s="36">
        <v>0</v>
      </c>
      <c r="J502" s="36">
        <v>0</v>
      </c>
      <c r="K502" s="36">
        <v>0</v>
      </c>
      <c r="L502" s="36">
        <v>0</v>
      </c>
      <c r="M502" s="36">
        <v>1</v>
      </c>
      <c r="N502" s="36">
        <v>1</v>
      </c>
      <c r="O502" s="36">
        <v>1</v>
      </c>
      <c r="P502">
        <f>VLOOKUP($A502,'Item Detail'!$A$2:$G$495,7,0)</f>
        <v>1</v>
      </c>
      <c r="Q502" s="39" t="s">
        <v>3630</v>
      </c>
      <c r="R502" s="39" t="s">
        <v>3631</v>
      </c>
      <c r="S502" s="39" t="s">
        <v>3632</v>
      </c>
      <c r="T502" s="39" t="s">
        <v>3633</v>
      </c>
      <c r="U502" s="39" t="s">
        <v>3633</v>
      </c>
      <c r="V502" s="39" t="s">
        <v>3634</v>
      </c>
      <c r="W502" s="39" t="s">
        <v>3634</v>
      </c>
      <c r="X502" s="39" t="s">
        <v>3634</v>
      </c>
      <c r="Y502" s="39" t="s">
        <v>3634</v>
      </c>
      <c r="Z502" s="39" t="s">
        <v>3634</v>
      </c>
      <c r="AA502" t="s">
        <v>3666</v>
      </c>
    </row>
    <row r="503" spans="1:27" x14ac:dyDescent="0.3">
      <c r="A503" s="36" t="s">
        <v>2160</v>
      </c>
      <c r="B503" s="36" t="s">
        <v>3081</v>
      </c>
      <c r="C503" s="36" t="s">
        <v>2161</v>
      </c>
      <c r="D503" s="36" t="s">
        <v>2162</v>
      </c>
      <c r="E503" s="36" t="s">
        <v>1403</v>
      </c>
      <c r="F503" s="36" t="s">
        <v>2163</v>
      </c>
      <c r="G503" s="36" t="s">
        <v>3584</v>
      </c>
      <c r="H503" s="36" t="s">
        <v>3075</v>
      </c>
      <c r="I503" s="36">
        <v>0</v>
      </c>
      <c r="J503" s="36">
        <v>0</v>
      </c>
      <c r="K503" s="36">
        <v>0</v>
      </c>
      <c r="L503" s="36">
        <v>1</v>
      </c>
      <c r="M503" s="36">
        <v>0</v>
      </c>
      <c r="N503" s="36">
        <v>1</v>
      </c>
      <c r="O503" s="36">
        <v>1</v>
      </c>
      <c r="P503">
        <f>VLOOKUP($A503,'Item Detail'!$A$2:$G$495,7,0)</f>
        <v>1</v>
      </c>
      <c r="Q503" s="39" t="s">
        <v>3630</v>
      </c>
      <c r="R503" s="39" t="s">
        <v>3631</v>
      </c>
      <c r="S503" s="39" t="s">
        <v>3632</v>
      </c>
      <c r="T503" s="39" t="s">
        <v>3633</v>
      </c>
      <c r="U503" s="39" t="s">
        <v>3637</v>
      </c>
      <c r="V503" s="39" t="s">
        <v>3634</v>
      </c>
      <c r="W503" s="39" t="s">
        <v>3636</v>
      </c>
      <c r="X503" s="39" t="s">
        <v>3636</v>
      </c>
      <c r="Y503" s="39" t="s">
        <v>3636</v>
      </c>
      <c r="Z503" s="39" t="s">
        <v>3636</v>
      </c>
      <c r="AA503" t="s">
        <v>3665</v>
      </c>
    </row>
    <row r="504" spans="1:27" x14ac:dyDescent="0.3">
      <c r="A504" s="36" t="s">
        <v>2369</v>
      </c>
      <c r="B504" s="36" t="s">
        <v>3081</v>
      </c>
      <c r="C504" s="36" t="s">
        <v>2370</v>
      </c>
      <c r="D504" s="36" t="s">
        <v>1293</v>
      </c>
      <c r="E504" s="36" t="s">
        <v>2371</v>
      </c>
      <c r="F504" s="36" t="s">
        <v>2372</v>
      </c>
      <c r="G504" s="36" t="s">
        <v>3585</v>
      </c>
      <c r="H504" s="36" t="s">
        <v>3075</v>
      </c>
      <c r="I504" s="36">
        <v>0</v>
      </c>
      <c r="J504" s="36">
        <v>0</v>
      </c>
      <c r="K504" s="36">
        <v>0</v>
      </c>
      <c r="L504" s="36">
        <v>1</v>
      </c>
      <c r="M504" s="36">
        <v>0</v>
      </c>
      <c r="N504" s="36">
        <v>1</v>
      </c>
      <c r="O504" s="36">
        <v>1</v>
      </c>
      <c r="P504">
        <f>VLOOKUP($A504,'Item Detail'!$A$2:$G$495,7,0)</f>
        <v>1</v>
      </c>
      <c r="Q504" s="39" t="s">
        <v>3630</v>
      </c>
      <c r="R504" s="39" t="s">
        <v>3631</v>
      </c>
      <c r="S504" s="39" t="s">
        <v>3632</v>
      </c>
      <c r="T504" s="39" t="s">
        <v>3633</v>
      </c>
      <c r="U504" s="39" t="s">
        <v>3637</v>
      </c>
      <c r="V504" s="39" t="s">
        <v>3634</v>
      </c>
      <c r="W504" s="39" t="s">
        <v>3634</v>
      </c>
      <c r="X504" s="39" t="s">
        <v>3634</v>
      </c>
      <c r="Y504" s="39" t="s">
        <v>3636</v>
      </c>
      <c r="Z504" s="39" t="s">
        <v>3636</v>
      </c>
      <c r="AA504" t="s">
        <v>3665</v>
      </c>
    </row>
    <row r="505" spans="1:27" x14ac:dyDescent="0.3">
      <c r="A505" s="36" t="s">
        <v>2796</v>
      </c>
      <c r="B505" s="36" t="s">
        <v>3076</v>
      </c>
      <c r="C505" s="36" t="s">
        <v>2797</v>
      </c>
      <c r="D505" s="36" t="s">
        <v>2798</v>
      </c>
      <c r="E505" s="36" t="s">
        <v>1639</v>
      </c>
      <c r="F505" s="36" t="s">
        <v>1524</v>
      </c>
      <c r="G505" s="36" t="s">
        <v>3586</v>
      </c>
      <c r="H505" s="36" t="s">
        <v>3066</v>
      </c>
      <c r="I505" s="36">
        <v>1</v>
      </c>
      <c r="J505" s="36">
        <v>0</v>
      </c>
      <c r="K505" s="36">
        <v>0</v>
      </c>
      <c r="L505" s="36">
        <v>0</v>
      </c>
      <c r="M505" s="36">
        <v>0</v>
      </c>
      <c r="N505" s="36">
        <v>1</v>
      </c>
      <c r="O505" s="36">
        <v>1</v>
      </c>
      <c r="P505">
        <f>VLOOKUP($A505,'Item Detail'!$A$2:$G$495,7,0)</f>
        <v>1</v>
      </c>
      <c r="Q505" s="39" t="s">
        <v>3630</v>
      </c>
      <c r="R505" s="39" t="s">
        <v>3631</v>
      </c>
      <c r="S505" s="39" t="s">
        <v>3632</v>
      </c>
      <c r="T505" s="39" t="s">
        <v>3633</v>
      </c>
      <c r="U505" s="39" t="s">
        <v>3637</v>
      </c>
      <c r="V505" s="39" t="s">
        <v>3634</v>
      </c>
      <c r="W505" s="39" t="s">
        <v>3636</v>
      </c>
      <c r="X505" s="39" t="s">
        <v>3636</v>
      </c>
      <c r="Y505" s="39" t="s">
        <v>3636</v>
      </c>
      <c r="Z505" s="39" t="s">
        <v>3636</v>
      </c>
      <c r="AA505" t="s">
        <v>3666</v>
      </c>
    </row>
    <row r="506" spans="1:27" x14ac:dyDescent="0.3">
      <c r="A506" s="36" t="s">
        <v>2989</v>
      </c>
      <c r="B506" s="36" t="s">
        <v>3081</v>
      </c>
      <c r="C506" s="36" t="s">
        <v>2990</v>
      </c>
      <c r="D506" s="36" t="s">
        <v>1829</v>
      </c>
      <c r="E506" s="36" t="s">
        <v>2991</v>
      </c>
      <c r="F506" s="36" t="s">
        <v>2992</v>
      </c>
      <c r="G506" s="36" t="s">
        <v>3587</v>
      </c>
      <c r="H506" s="36" t="s">
        <v>3075</v>
      </c>
      <c r="I506" s="36">
        <v>0</v>
      </c>
      <c r="J506" s="36">
        <v>0</v>
      </c>
      <c r="K506" s="36">
        <v>0</v>
      </c>
      <c r="L506" s="36">
        <v>1</v>
      </c>
      <c r="M506" s="36">
        <v>0</v>
      </c>
      <c r="N506" s="36">
        <v>1</v>
      </c>
      <c r="O506" s="36">
        <v>1</v>
      </c>
      <c r="P506">
        <f>VLOOKUP($A506,'Item Detail'!$A$2:$G$495,7,0)</f>
        <v>1</v>
      </c>
      <c r="Q506" s="39" t="s">
        <v>3630</v>
      </c>
      <c r="R506" s="39" t="s">
        <v>3631</v>
      </c>
      <c r="S506" s="39" t="s">
        <v>3632</v>
      </c>
      <c r="T506" s="39" t="s">
        <v>3633</v>
      </c>
      <c r="U506" s="39" t="s">
        <v>3639</v>
      </c>
      <c r="V506" s="39" t="s">
        <v>3634</v>
      </c>
      <c r="W506" s="39" t="s">
        <v>3636</v>
      </c>
      <c r="X506" s="39" t="s">
        <v>3636</v>
      </c>
      <c r="Y506" s="39" t="s">
        <v>3636</v>
      </c>
      <c r="Z506" s="39" t="s">
        <v>3636</v>
      </c>
      <c r="AA506" t="s">
        <v>3665</v>
      </c>
    </row>
    <row r="507" spans="1:27" x14ac:dyDescent="0.3">
      <c r="A507" s="36" t="s">
        <v>2772</v>
      </c>
      <c r="B507" s="36" t="s">
        <v>3071</v>
      </c>
      <c r="C507" s="36" t="s">
        <v>2773</v>
      </c>
      <c r="D507" s="36" t="s">
        <v>2774</v>
      </c>
      <c r="E507" s="36" t="s">
        <v>1403</v>
      </c>
      <c r="F507" s="36" t="s">
        <v>2775</v>
      </c>
      <c r="G507" s="36" t="s">
        <v>3588</v>
      </c>
      <c r="H507" s="36" t="s">
        <v>3075</v>
      </c>
      <c r="I507" s="36">
        <v>0</v>
      </c>
      <c r="J507" s="36">
        <v>0</v>
      </c>
      <c r="K507" s="36">
        <v>0</v>
      </c>
      <c r="L507" s="36">
        <v>0</v>
      </c>
      <c r="M507" s="36">
        <v>1</v>
      </c>
      <c r="N507" s="36">
        <v>1</v>
      </c>
      <c r="O507" s="36">
        <v>1</v>
      </c>
      <c r="P507">
        <f>VLOOKUP($A507,'Item Detail'!$A$2:$G$495,7,0)</f>
        <v>1</v>
      </c>
      <c r="Q507" s="39" t="s">
        <v>3630</v>
      </c>
      <c r="R507" s="39" t="s">
        <v>3631</v>
      </c>
      <c r="S507" s="39" t="s">
        <v>3632</v>
      </c>
      <c r="T507" s="39" t="s">
        <v>3633</v>
      </c>
      <c r="U507" s="39" t="s">
        <v>3633</v>
      </c>
      <c r="V507" s="39" t="s">
        <v>3634</v>
      </c>
      <c r="W507" s="39" t="s">
        <v>3634</v>
      </c>
      <c r="X507" s="39" t="s">
        <v>3636</v>
      </c>
      <c r="Y507" s="39" t="s">
        <v>3634</v>
      </c>
      <c r="Z507" s="39" t="s">
        <v>3636</v>
      </c>
      <c r="AA507" t="s">
        <v>3665</v>
      </c>
    </row>
    <row r="508" spans="1:27" x14ac:dyDescent="0.3">
      <c r="A508" s="36" t="s">
        <v>878</v>
      </c>
      <c r="B508" s="36" t="s">
        <v>3368</v>
      </c>
      <c r="C508" s="36" t="s">
        <v>2506</v>
      </c>
      <c r="D508" s="36" t="s">
        <v>2507</v>
      </c>
      <c r="E508" s="36" t="s">
        <v>2508</v>
      </c>
      <c r="F508" s="36" t="s">
        <v>880</v>
      </c>
      <c r="G508" s="36" t="s">
        <v>3589</v>
      </c>
      <c r="H508" s="36" t="s">
        <v>3070</v>
      </c>
      <c r="I508" s="36">
        <v>1</v>
      </c>
      <c r="J508" s="36">
        <v>0</v>
      </c>
      <c r="K508" s="36">
        <v>0</v>
      </c>
      <c r="L508" s="36">
        <v>0</v>
      </c>
      <c r="M508" s="36">
        <v>0</v>
      </c>
      <c r="N508" s="36">
        <v>1</v>
      </c>
      <c r="O508" s="36">
        <v>1</v>
      </c>
      <c r="P508">
        <f>VLOOKUP($A508,'Item Detail'!$A$2:$G$495,7,0)</f>
        <v>1</v>
      </c>
      <c r="Q508" s="39" t="s">
        <v>3648</v>
      </c>
      <c r="R508" s="39" t="s">
        <v>3631</v>
      </c>
      <c r="S508" s="39" t="s">
        <v>718</v>
      </c>
      <c r="T508" s="39" t="s">
        <v>3633</v>
      </c>
      <c r="U508" s="39" t="s">
        <v>3633</v>
      </c>
      <c r="V508" s="39" t="s">
        <v>3636</v>
      </c>
      <c r="W508" s="39" t="s">
        <v>3636</v>
      </c>
      <c r="X508" s="39" t="s">
        <v>3636</v>
      </c>
      <c r="Y508" s="39" t="s">
        <v>3636</v>
      </c>
      <c r="Z508" s="39" t="s">
        <v>3636</v>
      </c>
      <c r="AA508" t="s">
        <v>3669</v>
      </c>
    </row>
    <row r="509" spans="1:27" x14ac:dyDescent="0.3">
      <c r="A509" s="36" t="s">
        <v>2222</v>
      </c>
      <c r="B509" s="36" t="s">
        <v>3081</v>
      </c>
      <c r="C509" s="36" t="s">
        <v>2223</v>
      </c>
      <c r="D509" s="36" t="s">
        <v>1324</v>
      </c>
      <c r="E509" s="36" t="s">
        <v>1325</v>
      </c>
      <c r="F509" s="36" t="s">
        <v>733</v>
      </c>
      <c r="G509" s="36" t="s">
        <v>3590</v>
      </c>
      <c r="H509" s="36" t="s">
        <v>3075</v>
      </c>
      <c r="I509" s="36">
        <v>0</v>
      </c>
      <c r="J509" s="36">
        <v>1</v>
      </c>
      <c r="K509" s="36">
        <v>0</v>
      </c>
      <c r="L509" s="36">
        <v>0</v>
      </c>
      <c r="M509" s="36">
        <v>0</v>
      </c>
      <c r="N509" s="36">
        <v>1</v>
      </c>
      <c r="O509" s="36">
        <v>1</v>
      </c>
      <c r="P509">
        <f>VLOOKUP($A509,'Item Detail'!$A$2:$G$495,7,0)</f>
        <v>1</v>
      </c>
      <c r="Q509" s="39" t="s">
        <v>3630</v>
      </c>
      <c r="R509" s="39" t="s">
        <v>3631</v>
      </c>
      <c r="S509" s="39" t="s">
        <v>3632</v>
      </c>
      <c r="T509" s="39" t="s">
        <v>3633</v>
      </c>
      <c r="U509" s="39" t="s">
        <v>3633</v>
      </c>
      <c r="V509" s="39" t="s">
        <v>3634</v>
      </c>
      <c r="W509" s="39" t="s">
        <v>3636</v>
      </c>
      <c r="X509" s="39" t="s">
        <v>3634</v>
      </c>
      <c r="Y509" s="39" t="s">
        <v>3634</v>
      </c>
      <c r="Z509" s="39" t="s">
        <v>3634</v>
      </c>
      <c r="AA509" t="s">
        <v>3665</v>
      </c>
    </row>
    <row r="510" spans="1:27" x14ac:dyDescent="0.3">
      <c r="A510" s="36" t="s">
        <v>2275</v>
      </c>
      <c r="B510" s="36" t="s">
        <v>3081</v>
      </c>
      <c r="C510" s="36" t="s">
        <v>2276</v>
      </c>
      <c r="D510" s="36" t="s">
        <v>1293</v>
      </c>
      <c r="E510" s="36" t="s">
        <v>1403</v>
      </c>
      <c r="F510" s="36" t="s">
        <v>733</v>
      </c>
      <c r="G510" s="36" t="s">
        <v>3591</v>
      </c>
      <c r="H510" s="36" t="s">
        <v>3075</v>
      </c>
      <c r="I510" s="36">
        <v>0</v>
      </c>
      <c r="J510" s="36">
        <v>0</v>
      </c>
      <c r="K510" s="36">
        <v>0</v>
      </c>
      <c r="L510" s="36">
        <v>1</v>
      </c>
      <c r="M510" s="36">
        <v>0</v>
      </c>
      <c r="N510" s="36">
        <v>1</v>
      </c>
      <c r="O510" s="36">
        <v>1</v>
      </c>
      <c r="P510">
        <f>VLOOKUP($A510,'Item Detail'!$A$2:$G$495,7,0)</f>
        <v>1</v>
      </c>
      <c r="Q510" s="39" t="s">
        <v>3630</v>
      </c>
      <c r="R510" s="39" t="s">
        <v>3631</v>
      </c>
      <c r="S510" s="39" t="s">
        <v>3632</v>
      </c>
      <c r="T510" s="39" t="s">
        <v>3633</v>
      </c>
      <c r="U510" s="39" t="s">
        <v>3633</v>
      </c>
      <c r="V510" s="39" t="s">
        <v>3634</v>
      </c>
      <c r="W510" s="39" t="s">
        <v>3636</v>
      </c>
      <c r="X510" s="39" t="s">
        <v>3636</v>
      </c>
      <c r="Y510" s="39" t="s">
        <v>3636</v>
      </c>
      <c r="Z510" s="39" t="s">
        <v>3636</v>
      </c>
      <c r="AA510" t="s">
        <v>3665</v>
      </c>
    </row>
    <row r="511" spans="1:27" x14ac:dyDescent="0.3">
      <c r="A511" s="36" t="s">
        <v>2486</v>
      </c>
      <c r="B511" s="36" t="s">
        <v>3081</v>
      </c>
      <c r="C511" s="36" t="s">
        <v>2487</v>
      </c>
      <c r="D511" s="36" t="s">
        <v>1324</v>
      </c>
      <c r="E511" s="36" t="s">
        <v>1325</v>
      </c>
      <c r="F511" s="36" t="s">
        <v>733</v>
      </c>
      <c r="G511" s="36" t="s">
        <v>3592</v>
      </c>
      <c r="H511" s="36" t="s">
        <v>3075</v>
      </c>
      <c r="I511" s="36">
        <v>0</v>
      </c>
      <c r="J511" s="36">
        <v>0</v>
      </c>
      <c r="K511" s="36">
        <v>0</v>
      </c>
      <c r="L511" s="36">
        <v>1</v>
      </c>
      <c r="M511" s="36">
        <v>0</v>
      </c>
      <c r="N511" s="36">
        <v>1</v>
      </c>
      <c r="O511" s="36">
        <v>1</v>
      </c>
      <c r="P511">
        <f>VLOOKUP($A511,'Item Detail'!$A$2:$G$495,7,0)</f>
        <v>1</v>
      </c>
      <c r="Q511" s="39" t="s">
        <v>3630</v>
      </c>
      <c r="R511" s="39" t="s">
        <v>3631</v>
      </c>
      <c r="S511" s="39" t="s">
        <v>3632</v>
      </c>
      <c r="T511" s="39" t="s">
        <v>3633</v>
      </c>
      <c r="U511" s="39" t="s">
        <v>3633</v>
      </c>
      <c r="V511" s="39" t="s">
        <v>3634</v>
      </c>
      <c r="W511" s="39" t="s">
        <v>3636</v>
      </c>
      <c r="X511" s="39" t="s">
        <v>3634</v>
      </c>
      <c r="Y511" s="39" t="s">
        <v>3636</v>
      </c>
      <c r="Z511" s="39" t="s">
        <v>3636</v>
      </c>
      <c r="AA511" t="s">
        <v>3665</v>
      </c>
    </row>
    <row r="512" spans="1:27" x14ac:dyDescent="0.3">
      <c r="A512" s="36" t="s">
        <v>1943</v>
      </c>
      <c r="B512" s="36" t="s">
        <v>3073</v>
      </c>
      <c r="C512" s="36" t="s">
        <v>1944</v>
      </c>
      <c r="D512" s="36" t="s">
        <v>1945</v>
      </c>
      <c r="E512" s="36" t="s">
        <v>1946</v>
      </c>
      <c r="F512" s="36" t="s">
        <v>629</v>
      </c>
      <c r="G512" s="36" t="s">
        <v>3593</v>
      </c>
      <c r="H512" s="36" t="s">
        <v>3067</v>
      </c>
      <c r="I512" s="36">
        <v>0</v>
      </c>
      <c r="J512" s="36">
        <v>0</v>
      </c>
      <c r="K512" s="36">
        <v>0</v>
      </c>
      <c r="L512" s="36">
        <v>0</v>
      </c>
      <c r="M512" s="36">
        <v>1</v>
      </c>
      <c r="N512" s="36">
        <v>1</v>
      </c>
      <c r="O512" s="36">
        <v>1</v>
      </c>
      <c r="P512">
        <f>VLOOKUP($A512,'Item Detail'!$A$2:$G$495,7,0)</f>
        <v>1</v>
      </c>
      <c r="Q512" s="39" t="s">
        <v>3630</v>
      </c>
      <c r="R512" s="39" t="s">
        <v>3631</v>
      </c>
      <c r="S512" s="39" t="s">
        <v>3632</v>
      </c>
      <c r="T512" s="39" t="s">
        <v>3633</v>
      </c>
      <c r="U512" s="39" t="s">
        <v>3639</v>
      </c>
      <c r="V512" s="39" t="s">
        <v>3634</v>
      </c>
      <c r="W512" s="39" t="s">
        <v>3634</v>
      </c>
      <c r="X512" s="39" t="s">
        <v>3634</v>
      </c>
      <c r="Y512" s="39" t="s">
        <v>3634</v>
      </c>
      <c r="Z512" s="39" t="s">
        <v>3634</v>
      </c>
      <c r="AA512" t="s">
        <v>3666</v>
      </c>
    </row>
    <row r="513" spans="1:27" x14ac:dyDescent="0.3">
      <c r="A513" s="36" t="s">
        <v>2297</v>
      </c>
      <c r="B513" s="36" t="s">
        <v>3073</v>
      </c>
      <c r="C513" s="36" t="s">
        <v>2298</v>
      </c>
      <c r="D513" s="36" t="s">
        <v>1293</v>
      </c>
      <c r="E513" s="36" t="s">
        <v>1299</v>
      </c>
      <c r="F513" s="36" t="s">
        <v>629</v>
      </c>
      <c r="G513" s="36" t="s">
        <v>3594</v>
      </c>
      <c r="H513" s="36" t="s">
        <v>3075</v>
      </c>
      <c r="I513" s="36">
        <v>0</v>
      </c>
      <c r="J513" s="36">
        <v>0</v>
      </c>
      <c r="K513" s="36">
        <v>0</v>
      </c>
      <c r="L513" s="36">
        <v>0</v>
      </c>
      <c r="M513" s="36">
        <v>1</v>
      </c>
      <c r="N513" s="36">
        <v>1</v>
      </c>
      <c r="O513" s="36">
        <v>1</v>
      </c>
      <c r="P513">
        <f>VLOOKUP($A513,'Item Detail'!$A$2:$G$495,7,0)</f>
        <v>1</v>
      </c>
      <c r="Q513" s="39" t="s">
        <v>3630</v>
      </c>
      <c r="R513" s="39" t="s">
        <v>3631</v>
      </c>
      <c r="S513" s="39" t="s">
        <v>3632</v>
      </c>
      <c r="T513" s="39" t="s">
        <v>3633</v>
      </c>
      <c r="U513" s="39" t="s">
        <v>3639</v>
      </c>
      <c r="V513" s="39" t="s">
        <v>3634</v>
      </c>
      <c r="W513" s="39" t="s">
        <v>3634</v>
      </c>
      <c r="X513" s="39" t="s">
        <v>3636</v>
      </c>
      <c r="Y513" s="39" t="s">
        <v>3636</v>
      </c>
      <c r="Z513" s="39" t="s">
        <v>3636</v>
      </c>
      <c r="AA513" t="s">
        <v>3665</v>
      </c>
    </row>
    <row r="514" spans="1:27" x14ac:dyDescent="0.3">
      <c r="A514" s="36" t="s">
        <v>627</v>
      </c>
      <c r="B514" s="36" t="s">
        <v>3073</v>
      </c>
      <c r="C514" s="36" t="s">
        <v>2555</v>
      </c>
      <c r="D514" s="36" t="s">
        <v>2556</v>
      </c>
      <c r="E514" s="36" t="s">
        <v>1304</v>
      </c>
      <c r="F514" s="36" t="s">
        <v>629</v>
      </c>
      <c r="G514" s="36" t="s">
        <v>3595</v>
      </c>
      <c r="H514" s="36" t="s">
        <v>3111</v>
      </c>
      <c r="I514" s="36">
        <v>0</v>
      </c>
      <c r="J514" s="36">
        <v>0</v>
      </c>
      <c r="K514" s="36">
        <v>0</v>
      </c>
      <c r="L514" s="36">
        <v>1</v>
      </c>
      <c r="M514" s="36">
        <v>0</v>
      </c>
      <c r="N514" s="36">
        <v>1</v>
      </c>
      <c r="O514" s="36">
        <v>1</v>
      </c>
      <c r="P514">
        <f>VLOOKUP($A514,'Item Detail'!$A$2:$G$495,7,0)</f>
        <v>1</v>
      </c>
      <c r="Q514" s="39" t="s">
        <v>3650</v>
      </c>
      <c r="R514" s="39" t="s">
        <v>3631</v>
      </c>
      <c r="S514" s="39" t="s">
        <v>3651</v>
      </c>
      <c r="T514" s="39" t="s">
        <v>3633</v>
      </c>
      <c r="U514" s="39" t="s">
        <v>3639</v>
      </c>
      <c r="V514" s="39" t="s">
        <v>3636</v>
      </c>
      <c r="W514" s="39" t="s">
        <v>3636</v>
      </c>
      <c r="X514" s="39" t="s">
        <v>3636</v>
      </c>
      <c r="Y514" s="39" t="s">
        <v>3636</v>
      </c>
      <c r="Z514" s="39" t="s">
        <v>3636</v>
      </c>
      <c r="AA514" t="s">
        <v>3669</v>
      </c>
    </row>
    <row r="515" spans="1:27" x14ac:dyDescent="0.3">
      <c r="A515" s="36" t="s">
        <v>788</v>
      </c>
      <c r="B515" s="36" t="s">
        <v>3083</v>
      </c>
      <c r="C515" s="36" t="s">
        <v>1625</v>
      </c>
      <c r="D515" s="36" t="s">
        <v>2528</v>
      </c>
      <c r="E515" s="36" t="s">
        <v>1325</v>
      </c>
      <c r="F515" s="36" t="s">
        <v>790</v>
      </c>
      <c r="G515" s="36" t="s">
        <v>3596</v>
      </c>
      <c r="H515" s="36" t="s">
        <v>3070</v>
      </c>
      <c r="I515" s="36">
        <v>0</v>
      </c>
      <c r="J515" s="36">
        <v>0</v>
      </c>
      <c r="K515" s="36">
        <v>0</v>
      </c>
      <c r="L515" s="36">
        <v>0</v>
      </c>
      <c r="M515" s="36">
        <v>1</v>
      </c>
      <c r="N515" s="36">
        <v>1</v>
      </c>
      <c r="O515" s="36">
        <v>1</v>
      </c>
      <c r="P515">
        <f>VLOOKUP($A515,'Item Detail'!$A$2:$G$495,7,0)</f>
        <v>1</v>
      </c>
      <c r="Q515" s="39" t="s">
        <v>3647</v>
      </c>
      <c r="R515" s="39" t="s">
        <v>3631</v>
      </c>
      <c r="S515" s="39" t="s">
        <v>718</v>
      </c>
      <c r="T515" s="39" t="s">
        <v>3633</v>
      </c>
      <c r="U515" s="39" t="s">
        <v>3637</v>
      </c>
      <c r="V515" s="39" t="s">
        <v>3636</v>
      </c>
      <c r="W515" s="39" t="s">
        <v>3636</v>
      </c>
      <c r="X515" s="39" t="s">
        <v>3636</v>
      </c>
      <c r="Y515" s="39" t="s">
        <v>3636</v>
      </c>
      <c r="Z515" s="39" t="s">
        <v>3636</v>
      </c>
      <c r="AA515" t="s">
        <v>3669</v>
      </c>
    </row>
    <row r="516" spans="1:27" x14ac:dyDescent="0.3">
      <c r="A516" s="36" t="s">
        <v>2210</v>
      </c>
      <c r="B516" s="36" t="s">
        <v>3240</v>
      </c>
      <c r="C516" s="36" t="s">
        <v>2211</v>
      </c>
      <c r="D516" s="36" t="s">
        <v>1462</v>
      </c>
      <c r="E516" s="36" t="s">
        <v>1299</v>
      </c>
      <c r="F516" s="36" t="s">
        <v>1706</v>
      </c>
      <c r="G516" s="36" t="s">
        <v>3597</v>
      </c>
      <c r="H516" s="36" t="s">
        <v>3067</v>
      </c>
      <c r="I516" s="36">
        <v>1</v>
      </c>
      <c r="J516" s="36">
        <v>0</v>
      </c>
      <c r="K516" s="36">
        <v>0</v>
      </c>
      <c r="L516" s="36">
        <v>0</v>
      </c>
      <c r="M516" s="36">
        <v>0</v>
      </c>
      <c r="N516" s="36">
        <v>1</v>
      </c>
      <c r="O516" s="36">
        <v>1</v>
      </c>
      <c r="P516">
        <f>VLOOKUP($A516,'Item Detail'!$A$2:$G$495,7,0)</f>
        <v>1</v>
      </c>
      <c r="Q516" s="39" t="s">
        <v>3630</v>
      </c>
      <c r="R516" s="39" t="s">
        <v>3631</v>
      </c>
      <c r="S516" s="39" t="s">
        <v>3632</v>
      </c>
      <c r="T516" s="39" t="s">
        <v>3633</v>
      </c>
      <c r="U516" s="39" t="s">
        <v>3637</v>
      </c>
      <c r="V516" s="39" t="s">
        <v>3634</v>
      </c>
      <c r="W516" s="39" t="s">
        <v>3634</v>
      </c>
      <c r="X516" s="39" t="s">
        <v>3634</v>
      </c>
      <c r="Y516" s="39" t="s">
        <v>3636</v>
      </c>
      <c r="Z516" s="39" t="s">
        <v>3634</v>
      </c>
      <c r="AA516" t="s">
        <v>3666</v>
      </c>
    </row>
    <row r="517" spans="1:27" x14ac:dyDescent="0.3">
      <c r="A517" s="36" t="s">
        <v>2800</v>
      </c>
      <c r="B517" s="36" t="s">
        <v>3102</v>
      </c>
      <c r="C517" s="36" t="s">
        <v>2801</v>
      </c>
      <c r="D517" s="36" t="s">
        <v>2802</v>
      </c>
      <c r="E517" s="36" t="s">
        <v>2803</v>
      </c>
      <c r="F517" s="36" t="s">
        <v>3598</v>
      </c>
      <c r="G517" s="36" t="s">
        <v>3599</v>
      </c>
      <c r="H517" s="36" t="s">
        <v>3075</v>
      </c>
      <c r="I517" s="36">
        <v>0</v>
      </c>
      <c r="J517" s="36">
        <v>0</v>
      </c>
      <c r="K517" s="36">
        <v>1</v>
      </c>
      <c r="L517" s="36">
        <v>0</v>
      </c>
      <c r="M517" s="36">
        <v>0</v>
      </c>
      <c r="N517" s="36">
        <v>1</v>
      </c>
      <c r="O517" s="36">
        <v>1</v>
      </c>
      <c r="P517">
        <f>VLOOKUP($A517,'Item Detail'!$A$2:$G$495,7,0)</f>
        <v>1</v>
      </c>
      <c r="Q517" s="39" t="s">
        <v>3630</v>
      </c>
      <c r="R517" s="39" t="s">
        <v>3631</v>
      </c>
      <c r="S517" s="39" t="s">
        <v>3632</v>
      </c>
      <c r="T517" s="39" t="s">
        <v>3633</v>
      </c>
      <c r="U517" s="39" t="s">
        <v>3637</v>
      </c>
      <c r="V517" s="39" t="s">
        <v>3634</v>
      </c>
      <c r="W517" s="39" t="s">
        <v>3634</v>
      </c>
      <c r="X517" s="39" t="s">
        <v>3636</v>
      </c>
      <c r="Y517" s="39" t="s">
        <v>3634</v>
      </c>
      <c r="Z517" s="39" t="s">
        <v>3634</v>
      </c>
      <c r="AA517" t="s">
        <v>3665</v>
      </c>
    </row>
    <row r="518" spans="1:27" x14ac:dyDescent="0.3">
      <c r="A518" s="36" t="s">
        <v>2310</v>
      </c>
      <c r="B518" s="36" t="s">
        <v>3098</v>
      </c>
      <c r="C518" s="36" t="s">
        <v>2311</v>
      </c>
      <c r="D518" s="36" t="s">
        <v>1349</v>
      </c>
      <c r="E518" s="36" t="s">
        <v>1403</v>
      </c>
      <c r="F518" s="36" t="s">
        <v>2312</v>
      </c>
      <c r="G518" s="36" t="s">
        <v>3600</v>
      </c>
      <c r="H518" s="36" t="s">
        <v>3066</v>
      </c>
      <c r="I518" s="36">
        <v>1</v>
      </c>
      <c r="J518" s="36">
        <v>0</v>
      </c>
      <c r="K518" s="36">
        <v>0</v>
      </c>
      <c r="L518" s="36">
        <v>0</v>
      </c>
      <c r="M518" s="36">
        <v>0</v>
      </c>
      <c r="N518" s="36">
        <v>1</v>
      </c>
      <c r="O518" s="36">
        <v>1</v>
      </c>
      <c r="P518">
        <f>VLOOKUP($A518,'Item Detail'!$A$2:$G$495,7,0)</f>
        <v>1</v>
      </c>
      <c r="Q518" s="39" t="s">
        <v>3638</v>
      </c>
      <c r="R518" s="39" t="s">
        <v>3631</v>
      </c>
      <c r="S518" s="39" t="s">
        <v>3632</v>
      </c>
      <c r="T518" s="39" t="s">
        <v>3633</v>
      </c>
      <c r="U518" s="39" t="s">
        <v>3646</v>
      </c>
      <c r="V518" s="39" t="s">
        <v>3634</v>
      </c>
      <c r="W518" s="39" t="s">
        <v>3634</v>
      </c>
      <c r="X518" s="39" t="s">
        <v>3634</v>
      </c>
      <c r="Y518" s="39" t="s">
        <v>3634</v>
      </c>
      <c r="Z518" s="39" t="s">
        <v>3634</v>
      </c>
      <c r="AA518" t="s">
        <v>3666</v>
      </c>
    </row>
    <row r="519" spans="1:27" x14ac:dyDescent="0.3">
      <c r="A519" s="36" t="s">
        <v>2752</v>
      </c>
      <c r="B519" s="36" t="s">
        <v>3076</v>
      </c>
      <c r="C519" s="36" t="s">
        <v>2753</v>
      </c>
      <c r="D519" s="36" t="s">
        <v>2754</v>
      </c>
      <c r="E519" s="36" t="s">
        <v>2755</v>
      </c>
      <c r="F519" s="36" t="s">
        <v>2756</v>
      </c>
      <c r="G519" s="36" t="s">
        <v>3601</v>
      </c>
      <c r="H519" s="36" t="s">
        <v>3075</v>
      </c>
      <c r="I519" s="36">
        <v>0</v>
      </c>
      <c r="J519" s="36">
        <v>0</v>
      </c>
      <c r="K519" s="36">
        <v>1</v>
      </c>
      <c r="L519" s="36">
        <v>0</v>
      </c>
      <c r="M519" s="36">
        <v>0</v>
      </c>
      <c r="N519" s="36">
        <v>1</v>
      </c>
      <c r="O519" s="36">
        <v>1</v>
      </c>
      <c r="P519">
        <f>VLOOKUP($A519,'Item Detail'!$A$2:$G$495,7,0)</f>
        <v>1</v>
      </c>
      <c r="Q519" s="39" t="s">
        <v>3630</v>
      </c>
      <c r="R519" s="39" t="s">
        <v>3631</v>
      </c>
      <c r="S519" s="39" t="s">
        <v>3632</v>
      </c>
      <c r="T519" s="39" t="s">
        <v>3633</v>
      </c>
      <c r="U519" s="39" t="s">
        <v>3633</v>
      </c>
      <c r="V519" s="39" t="s">
        <v>3634</v>
      </c>
      <c r="W519" s="39" t="s">
        <v>3636</v>
      </c>
      <c r="X519" s="39" t="s">
        <v>3636</v>
      </c>
      <c r="Y519" s="39" t="s">
        <v>3634</v>
      </c>
      <c r="Z519" s="39" t="s">
        <v>3634</v>
      </c>
      <c r="AA519" t="s">
        <v>3665</v>
      </c>
    </row>
    <row r="520" spans="1:27" x14ac:dyDescent="0.3">
      <c r="A520" s="36" t="s">
        <v>2404</v>
      </c>
      <c r="B520" s="36" t="s">
        <v>3109</v>
      </c>
      <c r="C520" s="36" t="s">
        <v>2405</v>
      </c>
      <c r="D520" s="36" t="s">
        <v>2406</v>
      </c>
      <c r="E520" s="36" t="s">
        <v>1396</v>
      </c>
      <c r="F520" s="36" t="s">
        <v>519</v>
      </c>
      <c r="G520" s="36" t="s">
        <v>3602</v>
      </c>
      <c r="H520" s="36" t="s">
        <v>3075</v>
      </c>
      <c r="I520" s="36">
        <v>0</v>
      </c>
      <c r="J520" s="36">
        <v>0</v>
      </c>
      <c r="K520" s="36">
        <v>0</v>
      </c>
      <c r="L520" s="36">
        <v>1</v>
      </c>
      <c r="M520" s="36">
        <v>0</v>
      </c>
      <c r="N520" s="36">
        <v>1</v>
      </c>
      <c r="O520" s="36">
        <v>1</v>
      </c>
      <c r="P520">
        <f>VLOOKUP($A520,'Item Detail'!$A$2:$G$495,7,0)</f>
        <v>1</v>
      </c>
      <c r="Q520" s="39" t="s">
        <v>3630</v>
      </c>
      <c r="R520" s="39" t="s">
        <v>3631</v>
      </c>
      <c r="S520" s="39" t="s">
        <v>3632</v>
      </c>
      <c r="T520" s="39" t="s">
        <v>3633</v>
      </c>
      <c r="U520" s="39" t="s">
        <v>3633</v>
      </c>
      <c r="V520" s="39" t="s">
        <v>3634</v>
      </c>
      <c r="W520" s="39" t="s">
        <v>3634</v>
      </c>
      <c r="X520" s="39" t="s">
        <v>3634</v>
      </c>
      <c r="Y520" s="39" t="s">
        <v>3636</v>
      </c>
      <c r="Z520" s="39" t="s">
        <v>3636</v>
      </c>
      <c r="AA520" t="s">
        <v>3665</v>
      </c>
    </row>
    <row r="521" spans="1:27" x14ac:dyDescent="0.3">
      <c r="A521" s="36" t="s">
        <v>1102</v>
      </c>
      <c r="B521" s="36" t="s">
        <v>3073</v>
      </c>
      <c r="C521" s="36" t="s">
        <v>2240</v>
      </c>
      <c r="D521" s="36" t="s">
        <v>2241</v>
      </c>
      <c r="E521" s="36" t="s">
        <v>2242</v>
      </c>
      <c r="F521" s="36" t="s">
        <v>740</v>
      </c>
      <c r="G521" s="36" t="s">
        <v>3603</v>
      </c>
      <c r="H521" s="36" t="s">
        <v>3070</v>
      </c>
      <c r="I521" s="36">
        <v>0</v>
      </c>
      <c r="J521" s="36">
        <v>0</v>
      </c>
      <c r="K521" s="36">
        <v>0</v>
      </c>
      <c r="L521" s="36">
        <v>1</v>
      </c>
      <c r="M521" s="36">
        <v>0</v>
      </c>
      <c r="N521" s="36">
        <v>1</v>
      </c>
      <c r="O521" s="36">
        <v>1</v>
      </c>
      <c r="P521">
        <f>VLOOKUP($A521,'Item Detail'!$A$2:$G$495,7,0)</f>
        <v>1</v>
      </c>
      <c r="Q521" s="39" t="s">
        <v>3653</v>
      </c>
      <c r="R521" s="39" t="s">
        <v>3631</v>
      </c>
      <c r="S521" s="39" t="s">
        <v>718</v>
      </c>
      <c r="T521" s="39" t="s">
        <v>3633</v>
      </c>
      <c r="U521" s="39" t="s">
        <v>3633</v>
      </c>
      <c r="V521" s="39" t="s">
        <v>3636</v>
      </c>
      <c r="W521" s="39" t="s">
        <v>3636</v>
      </c>
      <c r="X521" s="39" t="s">
        <v>3636</v>
      </c>
      <c r="Y521" s="39" t="s">
        <v>3636</v>
      </c>
      <c r="Z521" s="39" t="s">
        <v>3636</v>
      </c>
      <c r="AA521" t="s">
        <v>3671</v>
      </c>
    </row>
    <row r="522" spans="1:27" x14ac:dyDescent="0.3">
      <c r="A522" s="36" t="s">
        <v>737</v>
      </c>
      <c r="B522" s="36" t="s">
        <v>3073</v>
      </c>
      <c r="C522" s="36" t="s">
        <v>2468</v>
      </c>
      <c r="D522" s="36" t="s">
        <v>1293</v>
      </c>
      <c r="E522" s="36" t="s">
        <v>2469</v>
      </c>
      <c r="F522" s="36" t="s">
        <v>740</v>
      </c>
      <c r="G522" s="36" t="s">
        <v>3604</v>
      </c>
      <c r="H522" s="36" t="s">
        <v>3070</v>
      </c>
      <c r="I522" s="36">
        <v>0</v>
      </c>
      <c r="J522" s="36">
        <v>0</v>
      </c>
      <c r="K522" s="36">
        <v>0</v>
      </c>
      <c r="L522" s="36">
        <v>0</v>
      </c>
      <c r="M522" s="36">
        <v>1</v>
      </c>
      <c r="N522" s="36">
        <v>1</v>
      </c>
      <c r="O522" s="36">
        <v>1</v>
      </c>
      <c r="P522">
        <f>VLOOKUP($A522,'Item Detail'!$A$2:$G$495,7,0)</f>
        <v>1</v>
      </c>
      <c r="Q522" s="39" t="s">
        <v>3660</v>
      </c>
      <c r="R522" s="39" t="s">
        <v>3631</v>
      </c>
      <c r="S522" s="39" t="s">
        <v>718</v>
      </c>
      <c r="T522" s="39" t="s">
        <v>3633</v>
      </c>
      <c r="U522" s="39" t="s">
        <v>3633</v>
      </c>
      <c r="V522" s="39" t="s">
        <v>3636</v>
      </c>
      <c r="W522" s="39" t="s">
        <v>3636</v>
      </c>
      <c r="X522" s="39" t="s">
        <v>3636</v>
      </c>
      <c r="Y522" s="39" t="s">
        <v>3636</v>
      </c>
      <c r="Z522" s="39" t="s">
        <v>3636</v>
      </c>
      <c r="AA522" t="s">
        <v>3671</v>
      </c>
    </row>
    <row r="523" spans="1:27" x14ac:dyDescent="0.3">
      <c r="A523" s="36" t="s">
        <v>805</v>
      </c>
      <c r="B523" s="36" t="s">
        <v>3073</v>
      </c>
      <c r="C523" s="36" t="s">
        <v>2117</v>
      </c>
      <c r="D523" s="36" t="s">
        <v>2118</v>
      </c>
      <c r="E523" s="36" t="s">
        <v>1664</v>
      </c>
      <c r="F523" s="36" t="s">
        <v>740</v>
      </c>
      <c r="G523" s="36" t="s">
        <v>3605</v>
      </c>
      <c r="H523" s="36" t="s">
        <v>3070</v>
      </c>
      <c r="I523" s="36">
        <v>0</v>
      </c>
      <c r="J523" s="36">
        <v>0</v>
      </c>
      <c r="K523" s="36">
        <v>0</v>
      </c>
      <c r="L523" s="36">
        <v>0</v>
      </c>
      <c r="M523" s="36">
        <v>1</v>
      </c>
      <c r="N523" s="36">
        <v>1</v>
      </c>
      <c r="O523" s="36">
        <v>1</v>
      </c>
      <c r="P523">
        <f>VLOOKUP($A523,'Item Detail'!$A$2:$G$495,7,0)</f>
        <v>1</v>
      </c>
      <c r="Q523" s="39" t="s">
        <v>3653</v>
      </c>
      <c r="R523" s="39" t="s">
        <v>3631</v>
      </c>
      <c r="S523" s="39" t="s">
        <v>718</v>
      </c>
      <c r="T523" s="39" t="s">
        <v>3633</v>
      </c>
      <c r="U523" s="39" t="s">
        <v>3633</v>
      </c>
      <c r="V523" s="39" t="s">
        <v>3636</v>
      </c>
      <c r="W523" s="39" t="s">
        <v>3636</v>
      </c>
      <c r="X523" s="39" t="s">
        <v>3636</v>
      </c>
      <c r="Y523" s="39" t="s">
        <v>3636</v>
      </c>
      <c r="Z523" s="39" t="s">
        <v>3636</v>
      </c>
      <c r="AA523" t="s">
        <v>3671</v>
      </c>
    </row>
    <row r="524" spans="1:27" x14ac:dyDescent="0.3">
      <c r="A524" s="36" t="s">
        <v>1104</v>
      </c>
      <c r="B524" s="36" t="s">
        <v>3073</v>
      </c>
      <c r="C524" s="36" t="s">
        <v>2850</v>
      </c>
      <c r="D524" s="36" t="s">
        <v>2033</v>
      </c>
      <c r="E524" s="36" t="s">
        <v>2851</v>
      </c>
      <c r="F524" s="36" t="s">
        <v>740</v>
      </c>
      <c r="G524" s="36" t="s">
        <v>3606</v>
      </c>
      <c r="H524" s="36" t="s">
        <v>3070</v>
      </c>
      <c r="I524" s="36">
        <v>0</v>
      </c>
      <c r="J524" s="36">
        <v>0</v>
      </c>
      <c r="K524" s="36">
        <v>0</v>
      </c>
      <c r="L524" s="36">
        <v>1</v>
      </c>
      <c r="M524" s="36">
        <v>0</v>
      </c>
      <c r="N524" s="36">
        <v>1</v>
      </c>
      <c r="O524" s="36">
        <v>1</v>
      </c>
      <c r="P524">
        <f>VLOOKUP($A524,'Item Detail'!$A$2:$G$495,7,0)</f>
        <v>1</v>
      </c>
      <c r="Q524" s="39" t="s">
        <v>3653</v>
      </c>
      <c r="R524" s="39" t="s">
        <v>3631</v>
      </c>
      <c r="S524" s="39" t="s">
        <v>718</v>
      </c>
      <c r="T524" s="39" t="s">
        <v>3633</v>
      </c>
      <c r="U524" s="39" t="s">
        <v>3633</v>
      </c>
      <c r="V524" s="39" t="s">
        <v>3636</v>
      </c>
      <c r="W524" s="39" t="s">
        <v>3636</v>
      </c>
      <c r="X524" s="39" t="s">
        <v>3636</v>
      </c>
      <c r="Y524" s="39" t="s">
        <v>3636</v>
      </c>
      <c r="Z524" s="39" t="s">
        <v>3636</v>
      </c>
      <c r="AA524" t="s">
        <v>3671</v>
      </c>
    </row>
    <row r="525" spans="1:27" x14ac:dyDescent="0.3">
      <c r="A525" s="36" t="s">
        <v>2744</v>
      </c>
      <c r="B525" s="36" t="s">
        <v>3109</v>
      </c>
      <c r="C525" s="36" t="s">
        <v>2745</v>
      </c>
      <c r="D525" s="36" t="s">
        <v>2367</v>
      </c>
      <c r="E525" s="36" t="s">
        <v>2746</v>
      </c>
      <c r="F525" s="36" t="s">
        <v>519</v>
      </c>
      <c r="G525" s="36" t="s">
        <v>3607</v>
      </c>
      <c r="H525" s="36" t="s">
        <v>3075</v>
      </c>
      <c r="I525" s="36">
        <v>0</v>
      </c>
      <c r="J525" s="36">
        <v>0</v>
      </c>
      <c r="K525" s="36">
        <v>0</v>
      </c>
      <c r="L525" s="36">
        <v>1</v>
      </c>
      <c r="M525" s="36">
        <v>0</v>
      </c>
      <c r="N525" s="36">
        <v>1</v>
      </c>
      <c r="O525" s="36">
        <v>1</v>
      </c>
      <c r="P525">
        <f>VLOOKUP($A525,'Item Detail'!$A$2:$G$495,7,0)</f>
        <v>1</v>
      </c>
      <c r="Q525" s="39" t="s">
        <v>3630</v>
      </c>
      <c r="R525" s="39" t="s">
        <v>3631</v>
      </c>
      <c r="S525" s="39" t="s">
        <v>3632</v>
      </c>
      <c r="T525" s="39" t="s">
        <v>3633</v>
      </c>
      <c r="U525" s="39" t="s">
        <v>3633</v>
      </c>
      <c r="V525" s="39" t="s">
        <v>3634</v>
      </c>
      <c r="W525" s="39" t="s">
        <v>3634</v>
      </c>
      <c r="X525" s="39" t="s">
        <v>3634</v>
      </c>
      <c r="Y525" s="39" t="s">
        <v>3636</v>
      </c>
      <c r="Z525" s="39" t="s">
        <v>3634</v>
      </c>
      <c r="AA525" t="s">
        <v>3665</v>
      </c>
    </row>
    <row r="526" spans="1:27" x14ac:dyDescent="0.3">
      <c r="A526" s="36" t="s">
        <v>2566</v>
      </c>
      <c r="B526" s="36" t="s">
        <v>3083</v>
      </c>
      <c r="C526" s="36" t="s">
        <v>2567</v>
      </c>
      <c r="D526" s="36" t="s">
        <v>2568</v>
      </c>
      <c r="E526" s="36" t="s">
        <v>1403</v>
      </c>
      <c r="F526" s="36" t="s">
        <v>619</v>
      </c>
      <c r="G526" s="36" t="s">
        <v>3608</v>
      </c>
      <c r="H526" s="36" t="s">
        <v>3075</v>
      </c>
      <c r="I526" s="36">
        <v>0</v>
      </c>
      <c r="J526" s="36">
        <v>0</v>
      </c>
      <c r="K526" s="36">
        <v>0</v>
      </c>
      <c r="L526" s="36">
        <v>0</v>
      </c>
      <c r="M526" s="36">
        <v>1</v>
      </c>
      <c r="N526" s="36">
        <v>1</v>
      </c>
      <c r="O526" s="36">
        <v>1</v>
      </c>
      <c r="P526">
        <f>VLOOKUP($A526,'Item Detail'!$A$2:$G$495,7,0)</f>
        <v>1</v>
      </c>
      <c r="Q526" s="39" t="s">
        <v>3630</v>
      </c>
      <c r="R526" s="39" t="s">
        <v>3631</v>
      </c>
      <c r="S526" s="39" t="s">
        <v>3632</v>
      </c>
      <c r="T526" s="39" t="s">
        <v>3633</v>
      </c>
      <c r="U526" s="39" t="s">
        <v>3633</v>
      </c>
      <c r="V526" s="39" t="s">
        <v>3634</v>
      </c>
      <c r="W526" s="39" t="s">
        <v>3636</v>
      </c>
      <c r="X526" s="39" t="s">
        <v>3636</v>
      </c>
      <c r="Y526" s="39" t="s">
        <v>3636</v>
      </c>
      <c r="Z526" s="39" t="s">
        <v>3636</v>
      </c>
      <c r="AA526" t="s">
        <v>3665</v>
      </c>
    </row>
    <row r="527" spans="1:27" x14ac:dyDescent="0.3">
      <c r="A527" s="36" t="s">
        <v>2853</v>
      </c>
      <c r="B527" s="36" t="s">
        <v>3119</v>
      </c>
      <c r="C527" s="36" t="s">
        <v>2854</v>
      </c>
      <c r="D527" s="36" t="s">
        <v>2855</v>
      </c>
      <c r="E527" s="36" t="s">
        <v>1403</v>
      </c>
      <c r="F527" s="36" t="s">
        <v>2195</v>
      </c>
      <c r="G527" s="36" t="s">
        <v>3609</v>
      </c>
      <c r="H527" s="36" t="s">
        <v>3075</v>
      </c>
      <c r="I527" s="36">
        <v>0</v>
      </c>
      <c r="J527" s="36">
        <v>0</v>
      </c>
      <c r="K527" s="36">
        <v>0</v>
      </c>
      <c r="L527" s="36">
        <v>0</v>
      </c>
      <c r="M527" s="36">
        <v>1</v>
      </c>
      <c r="N527" s="36">
        <v>1</v>
      </c>
      <c r="O527" s="36">
        <v>1</v>
      </c>
      <c r="P527">
        <f>VLOOKUP($A527,'Item Detail'!$A$2:$G$495,7,0)</f>
        <v>1</v>
      </c>
      <c r="Q527" s="39" t="s">
        <v>3630</v>
      </c>
      <c r="R527" s="39" t="s">
        <v>3631</v>
      </c>
      <c r="S527" s="39" t="s">
        <v>3632</v>
      </c>
      <c r="T527" s="39" t="s">
        <v>3633</v>
      </c>
      <c r="U527" s="39" t="s">
        <v>3637</v>
      </c>
      <c r="V527" s="39" t="s">
        <v>3634</v>
      </c>
      <c r="W527" s="39" t="s">
        <v>3636</v>
      </c>
      <c r="X527" s="39" t="s">
        <v>3636</v>
      </c>
      <c r="Y527" s="39" t="s">
        <v>3636</v>
      </c>
      <c r="Z527" s="39" t="s">
        <v>3636</v>
      </c>
      <c r="AA527" t="s">
        <v>3665</v>
      </c>
    </row>
    <row r="528" spans="1:27" x14ac:dyDescent="0.3">
      <c r="A528" s="36" t="s">
        <v>2192</v>
      </c>
      <c r="B528" s="36" t="s">
        <v>3119</v>
      </c>
      <c r="C528" s="36" t="s">
        <v>2193</v>
      </c>
      <c r="D528" s="36" t="s">
        <v>2194</v>
      </c>
      <c r="E528" s="36" t="s">
        <v>1403</v>
      </c>
      <c r="F528" s="36" t="s">
        <v>2195</v>
      </c>
      <c r="G528" s="36" t="s">
        <v>3610</v>
      </c>
      <c r="H528" s="36" t="s">
        <v>3066</v>
      </c>
      <c r="I528" s="36">
        <v>1</v>
      </c>
      <c r="J528" s="36">
        <v>0</v>
      </c>
      <c r="K528" s="36">
        <v>0</v>
      </c>
      <c r="L528" s="36">
        <v>0</v>
      </c>
      <c r="M528" s="36">
        <v>0</v>
      </c>
      <c r="N528" s="36">
        <v>1</v>
      </c>
      <c r="O528" s="36">
        <v>1</v>
      </c>
      <c r="P528">
        <f>VLOOKUP($A528,'Item Detail'!$A$2:$G$495,7,0)</f>
        <v>1</v>
      </c>
      <c r="Q528" s="39" t="s">
        <v>3630</v>
      </c>
      <c r="R528" s="39" t="s">
        <v>3631</v>
      </c>
      <c r="S528" s="39" t="s">
        <v>3632</v>
      </c>
      <c r="T528" s="39" t="s">
        <v>3663</v>
      </c>
      <c r="U528" s="39" t="s">
        <v>3633</v>
      </c>
      <c r="V528" s="39" t="s">
        <v>3634</v>
      </c>
      <c r="W528" s="39" t="s">
        <v>3634</v>
      </c>
      <c r="X528" s="39" t="s">
        <v>3634</v>
      </c>
      <c r="Y528" s="39" t="s">
        <v>3634</v>
      </c>
      <c r="Z528" s="39" t="s">
        <v>3634</v>
      </c>
      <c r="AA528" t="s">
        <v>3666</v>
      </c>
    </row>
    <row r="529" spans="1:27" x14ac:dyDescent="0.3">
      <c r="A529" s="36" t="s">
        <v>2870</v>
      </c>
      <c r="B529" s="36" t="s">
        <v>3109</v>
      </c>
      <c r="C529" s="36" t="s">
        <v>2871</v>
      </c>
      <c r="D529" s="36" t="s">
        <v>1293</v>
      </c>
      <c r="E529" s="36" t="s">
        <v>1519</v>
      </c>
      <c r="F529" s="36" t="s">
        <v>519</v>
      </c>
      <c r="G529" s="36" t="s">
        <v>3611</v>
      </c>
      <c r="H529" s="36" t="s">
        <v>3067</v>
      </c>
      <c r="I529" s="36">
        <v>0</v>
      </c>
      <c r="J529" s="36">
        <v>0</v>
      </c>
      <c r="K529" s="36">
        <v>0</v>
      </c>
      <c r="L529" s="36">
        <v>1</v>
      </c>
      <c r="M529" s="36">
        <v>0</v>
      </c>
      <c r="N529" s="36">
        <v>1</v>
      </c>
      <c r="O529" s="36">
        <v>1</v>
      </c>
      <c r="P529">
        <f>VLOOKUP($A529,'Item Detail'!$A$2:$G$495,7,0)</f>
        <v>1</v>
      </c>
      <c r="Q529" s="39" t="s">
        <v>3635</v>
      </c>
      <c r="R529" s="39" t="s">
        <v>3631</v>
      </c>
      <c r="S529" s="39" t="s">
        <v>3632</v>
      </c>
      <c r="T529" s="39" t="s">
        <v>3633</v>
      </c>
      <c r="U529" s="39" t="s">
        <v>3633</v>
      </c>
      <c r="V529" s="39" t="s">
        <v>3634</v>
      </c>
      <c r="W529" s="39" t="s">
        <v>3634</v>
      </c>
      <c r="X529" s="39" t="s">
        <v>3634</v>
      </c>
      <c r="Y529" s="39" t="s">
        <v>3634</v>
      </c>
      <c r="Z529" s="39" t="s">
        <v>3634</v>
      </c>
      <c r="AA529" t="s">
        <v>3666</v>
      </c>
    </row>
    <row r="530" spans="1:27" x14ac:dyDescent="0.3">
      <c r="A530" s="36" t="s">
        <v>2079</v>
      </c>
      <c r="B530" s="36" t="s">
        <v>3109</v>
      </c>
      <c r="C530" s="36" t="s">
        <v>2080</v>
      </c>
      <c r="D530" s="36" t="s">
        <v>1293</v>
      </c>
      <c r="E530" s="36" t="s">
        <v>1396</v>
      </c>
      <c r="F530" s="36" t="s">
        <v>519</v>
      </c>
      <c r="G530" s="36" t="s">
        <v>3612</v>
      </c>
      <c r="H530" s="36" t="s">
        <v>3075</v>
      </c>
      <c r="I530" s="36">
        <v>0</v>
      </c>
      <c r="J530" s="36">
        <v>0</v>
      </c>
      <c r="K530" s="36">
        <v>0</v>
      </c>
      <c r="L530" s="36">
        <v>1</v>
      </c>
      <c r="M530" s="36">
        <v>0</v>
      </c>
      <c r="N530" s="36">
        <v>1</v>
      </c>
      <c r="O530" s="36">
        <v>1</v>
      </c>
      <c r="P530">
        <f>VLOOKUP($A530,'Item Detail'!$A$2:$G$495,7,0)</f>
        <v>1</v>
      </c>
      <c r="Q530" s="39" t="s">
        <v>3630</v>
      </c>
      <c r="R530" s="39" t="s">
        <v>3631</v>
      </c>
      <c r="S530" s="39" t="s">
        <v>3632</v>
      </c>
      <c r="T530" s="39" t="s">
        <v>3633</v>
      </c>
      <c r="U530" s="39" t="s">
        <v>3633</v>
      </c>
      <c r="V530" s="39" t="s">
        <v>3634</v>
      </c>
      <c r="W530" s="39" t="s">
        <v>3636</v>
      </c>
      <c r="X530" s="39" t="s">
        <v>3634</v>
      </c>
      <c r="Y530" s="39" t="s">
        <v>3636</v>
      </c>
      <c r="Z530" s="39" t="s">
        <v>3634</v>
      </c>
      <c r="AA530" t="s">
        <v>3665</v>
      </c>
    </row>
    <row r="531" spans="1:27" x14ac:dyDescent="0.3">
      <c r="A531" s="36" t="s">
        <v>553</v>
      </c>
      <c r="B531" s="36" t="s">
        <v>3260</v>
      </c>
      <c r="C531" s="36" t="s">
        <v>2053</v>
      </c>
      <c r="D531" s="36" t="s">
        <v>2054</v>
      </c>
      <c r="E531" s="36" t="s">
        <v>1403</v>
      </c>
      <c r="F531" s="36" t="s">
        <v>519</v>
      </c>
      <c r="G531" s="36" t="s">
        <v>3613</v>
      </c>
      <c r="H531" s="36" t="s">
        <v>3111</v>
      </c>
      <c r="I531" s="36">
        <v>0</v>
      </c>
      <c r="J531" s="36">
        <v>0</v>
      </c>
      <c r="K531" s="36">
        <v>0</v>
      </c>
      <c r="L531" s="36">
        <v>1</v>
      </c>
      <c r="M531" s="36">
        <v>0</v>
      </c>
      <c r="N531" s="36">
        <v>1</v>
      </c>
      <c r="O531" s="36">
        <v>1</v>
      </c>
      <c r="P531">
        <f>VLOOKUP($A531,'Item Detail'!$A$2:$G$495,7,0)</f>
        <v>1</v>
      </c>
      <c r="Q531" s="39" t="s">
        <v>3661</v>
      </c>
      <c r="R531" s="39" t="s">
        <v>3631</v>
      </c>
      <c r="S531" s="39" t="s">
        <v>3651</v>
      </c>
      <c r="T531" s="39" t="s">
        <v>3633</v>
      </c>
      <c r="U531" s="39" t="s">
        <v>3633</v>
      </c>
      <c r="V531" s="39" t="s">
        <v>3636</v>
      </c>
      <c r="W531" s="39" t="s">
        <v>3636</v>
      </c>
      <c r="X531" s="39" t="s">
        <v>3636</v>
      </c>
      <c r="Y531" s="39" t="s">
        <v>3636</v>
      </c>
      <c r="Z531" s="39" t="s">
        <v>3636</v>
      </c>
      <c r="AA531" t="s">
        <v>3669</v>
      </c>
    </row>
    <row r="532" spans="1:27" x14ac:dyDescent="0.3">
      <c r="A532" s="36" t="s">
        <v>2912</v>
      </c>
      <c r="B532" s="36" t="s">
        <v>3142</v>
      </c>
      <c r="C532" s="36" t="s">
        <v>2913</v>
      </c>
      <c r="D532" s="36" t="s">
        <v>1293</v>
      </c>
      <c r="E532" s="36" t="s">
        <v>1604</v>
      </c>
      <c r="F532" s="36" t="s">
        <v>2914</v>
      </c>
      <c r="G532" s="36" t="s">
        <v>3614</v>
      </c>
      <c r="H532" s="36" t="s">
        <v>3075</v>
      </c>
      <c r="I532" s="36">
        <v>0</v>
      </c>
      <c r="J532" s="36">
        <v>0</v>
      </c>
      <c r="K532" s="36">
        <v>0</v>
      </c>
      <c r="L532" s="36">
        <v>1</v>
      </c>
      <c r="M532" s="36">
        <v>0</v>
      </c>
      <c r="N532" s="36">
        <v>1</v>
      </c>
      <c r="O532" s="36">
        <v>1</v>
      </c>
      <c r="P532">
        <f>VLOOKUP($A532,'Item Detail'!$A$2:$G$495,7,0)</f>
        <v>1</v>
      </c>
      <c r="Q532" s="39" t="s">
        <v>3630</v>
      </c>
      <c r="R532" s="39" t="s">
        <v>3631</v>
      </c>
      <c r="S532" s="39" t="s">
        <v>3632</v>
      </c>
      <c r="T532" s="39" t="s">
        <v>3633</v>
      </c>
      <c r="U532" s="39" t="s">
        <v>3633</v>
      </c>
      <c r="V532" s="39" t="s">
        <v>3634</v>
      </c>
      <c r="W532" s="39" t="s">
        <v>3634</v>
      </c>
      <c r="X532" s="39" t="s">
        <v>3636</v>
      </c>
      <c r="Y532" s="39" t="s">
        <v>3636</v>
      </c>
      <c r="Z532" s="39" t="s">
        <v>3636</v>
      </c>
      <c r="AA532" t="s">
        <v>3665</v>
      </c>
    </row>
    <row r="533" spans="1:27" x14ac:dyDescent="0.3">
      <c r="A533" s="36" t="s">
        <v>1085</v>
      </c>
      <c r="B533" s="36" t="s">
        <v>3093</v>
      </c>
      <c r="C533" s="36" t="s">
        <v>2902</v>
      </c>
      <c r="D533" s="36" t="s">
        <v>1293</v>
      </c>
      <c r="E533" s="36" t="s">
        <v>2903</v>
      </c>
      <c r="F533" s="36" t="s">
        <v>724</v>
      </c>
      <c r="G533" s="36" t="s">
        <v>3615</v>
      </c>
      <c r="H533" s="36" t="s">
        <v>3070</v>
      </c>
      <c r="I533" s="36">
        <v>1</v>
      </c>
      <c r="J533" s="36">
        <v>0</v>
      </c>
      <c r="K533" s="36">
        <v>0</v>
      </c>
      <c r="L533" s="36">
        <v>0</v>
      </c>
      <c r="M533" s="36">
        <v>0</v>
      </c>
      <c r="N533" s="36">
        <v>1</v>
      </c>
      <c r="O533" s="36">
        <v>1</v>
      </c>
      <c r="P533">
        <f>VLOOKUP($A533,'Item Detail'!$A$2:$G$495,7,0)</f>
        <v>1</v>
      </c>
      <c r="Q533" s="39" t="s">
        <v>3647</v>
      </c>
      <c r="R533" s="39" t="s">
        <v>3631</v>
      </c>
      <c r="S533" s="39" t="s">
        <v>718</v>
      </c>
      <c r="T533" s="39" t="s">
        <v>3633</v>
      </c>
      <c r="U533" s="39" t="s">
        <v>3633</v>
      </c>
      <c r="V533" s="39" t="s">
        <v>3636</v>
      </c>
      <c r="W533" s="39" t="s">
        <v>3636</v>
      </c>
      <c r="X533" s="39" t="s">
        <v>3636</v>
      </c>
      <c r="Y533" s="39" t="s">
        <v>3636</v>
      </c>
      <c r="Z533" s="39" t="s">
        <v>3636</v>
      </c>
      <c r="AA533" t="s">
        <v>3669</v>
      </c>
    </row>
    <row r="534" spans="1:27" x14ac:dyDescent="0.3">
      <c r="A534" s="36" t="s">
        <v>1020</v>
      </c>
      <c r="B534" s="36" t="s">
        <v>3237</v>
      </c>
      <c r="C534" s="36" t="s">
        <v>2489</v>
      </c>
      <c r="D534" s="36" t="s">
        <v>1293</v>
      </c>
      <c r="E534" s="36" t="s">
        <v>1325</v>
      </c>
      <c r="F534" s="36" t="s">
        <v>1022</v>
      </c>
      <c r="G534" s="36" t="s">
        <v>3616</v>
      </c>
      <c r="H534" s="36" t="s">
        <v>3070</v>
      </c>
      <c r="I534" s="36">
        <v>0</v>
      </c>
      <c r="J534" s="36">
        <v>0</v>
      </c>
      <c r="K534" s="36">
        <v>0</v>
      </c>
      <c r="L534" s="36">
        <v>0</v>
      </c>
      <c r="M534" s="36">
        <v>1</v>
      </c>
      <c r="N534" s="36">
        <v>1</v>
      </c>
      <c r="O534" s="36">
        <v>1</v>
      </c>
      <c r="P534">
        <f>VLOOKUP($A534,'Item Detail'!$A$2:$G$495,7,0)</f>
        <v>1</v>
      </c>
      <c r="Q534" s="39" t="s">
        <v>3652</v>
      </c>
      <c r="R534" s="39" t="s">
        <v>3631</v>
      </c>
      <c r="S534" s="39" t="s">
        <v>718</v>
      </c>
      <c r="T534" s="39" t="s">
        <v>3633</v>
      </c>
      <c r="U534" s="39" t="s">
        <v>3633</v>
      </c>
      <c r="V534" s="39" t="s">
        <v>3636</v>
      </c>
      <c r="W534" s="39" t="s">
        <v>3636</v>
      </c>
      <c r="X534" s="39" t="s">
        <v>3636</v>
      </c>
      <c r="Y534" s="39" t="s">
        <v>3636</v>
      </c>
      <c r="Z534" s="39" t="s">
        <v>3636</v>
      </c>
      <c r="AA534" t="s">
        <v>3669</v>
      </c>
    </row>
    <row r="535" spans="1:27" x14ac:dyDescent="0.3">
      <c r="A535" s="36" t="s">
        <v>2148</v>
      </c>
      <c r="B535" s="36" t="s">
        <v>3240</v>
      </c>
      <c r="C535" s="36" t="s">
        <v>2149</v>
      </c>
      <c r="D535" s="36" t="s">
        <v>2150</v>
      </c>
      <c r="E535" s="36" t="s">
        <v>1314</v>
      </c>
      <c r="F535" s="36" t="s">
        <v>3546</v>
      </c>
      <c r="G535" s="36" t="s">
        <v>3617</v>
      </c>
      <c r="H535" s="36" t="s">
        <v>3075</v>
      </c>
      <c r="I535" s="36">
        <v>0</v>
      </c>
      <c r="J535" s="36">
        <v>0</v>
      </c>
      <c r="K535" s="36">
        <v>0</v>
      </c>
      <c r="L535" s="36">
        <v>1</v>
      </c>
      <c r="M535" s="36">
        <v>0</v>
      </c>
      <c r="N535" s="36">
        <v>1</v>
      </c>
      <c r="O535" s="36">
        <v>1</v>
      </c>
      <c r="P535">
        <f>VLOOKUP($A535,'Item Detail'!$A$2:$G$495,7,0)</f>
        <v>1</v>
      </c>
      <c r="Q535" s="39" t="s">
        <v>3630</v>
      </c>
      <c r="R535" s="39" t="s">
        <v>3631</v>
      </c>
      <c r="S535" s="39" t="s">
        <v>3632</v>
      </c>
      <c r="T535" s="39" t="s">
        <v>3633</v>
      </c>
      <c r="U535" s="39" t="s">
        <v>3637</v>
      </c>
      <c r="V535" s="39" t="s">
        <v>3634</v>
      </c>
      <c r="W535" s="39" t="s">
        <v>3634</v>
      </c>
      <c r="X535" s="39" t="s">
        <v>3634</v>
      </c>
      <c r="Y535" s="39" t="s">
        <v>3636</v>
      </c>
      <c r="Z535" s="39" t="s">
        <v>3636</v>
      </c>
      <c r="AA535" t="s">
        <v>3665</v>
      </c>
    </row>
  </sheetData>
  <autoFilter ref="A1:AF535" xr:uid="{C6451F44-90A0-47EE-946F-5DAA4F0FB98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C34F-661F-41AD-81F7-2DCC0FA44423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6" t="s">
        <v>3682</v>
      </c>
      <c r="B1" s="66"/>
      <c r="C1" s="66"/>
      <c r="D1" s="66"/>
    </row>
    <row r="2" spans="1:14" ht="15" thickBot="1" x14ac:dyDescent="0.35">
      <c r="A2" s="50" t="s">
        <v>3678</v>
      </c>
      <c r="B2" s="51" t="s">
        <v>3677</v>
      </c>
      <c r="C2" s="51" t="s">
        <v>3676</v>
      </c>
      <c r="D2" s="52" t="s">
        <v>3675</v>
      </c>
    </row>
    <row r="3" spans="1:14" x14ac:dyDescent="0.3">
      <c r="A3" s="58" t="s">
        <v>3679</v>
      </c>
      <c r="B3" s="67" t="s">
        <v>3669</v>
      </c>
      <c r="C3" s="68">
        <v>83</v>
      </c>
      <c r="D3" s="69">
        <v>73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83</v>
      </c>
      <c r="N3" t="str">
        <f>IF($L3=2,$C3,"")</f>
        <v/>
      </c>
    </row>
    <row r="4" spans="1:14" x14ac:dyDescent="0.3">
      <c r="A4" s="45"/>
      <c r="B4" s="43" t="s">
        <v>3671</v>
      </c>
      <c r="C4" s="44">
        <v>13</v>
      </c>
      <c r="D4" s="46">
        <v>12</v>
      </c>
      <c r="K4" t="str">
        <f t="shared" ref="K4:K15" si="0">IF(OR($B4="Corporate non-stock - demand too low to convert",$B4="Non-stock in the primary DC - demand too low to convert",$B4="Low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62"/>
      <c r="B5" s="47" t="s">
        <v>3670</v>
      </c>
      <c r="C5" s="48">
        <v>6</v>
      </c>
      <c r="D5" s="49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7" t="s">
        <v>3680</v>
      </c>
      <c r="B6" s="73" t="s">
        <v>3668</v>
      </c>
      <c r="C6" s="74">
        <v>322</v>
      </c>
      <c r="D6" s="75">
        <v>44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5"/>
      <c r="B7" s="70" t="s">
        <v>3665</v>
      </c>
      <c r="C7" s="71">
        <v>188</v>
      </c>
      <c r="D7" s="72">
        <v>145</v>
      </c>
      <c r="K7">
        <f t="shared" si="0"/>
        <v>1</v>
      </c>
      <c r="L7" t="str">
        <f t="shared" si="1"/>
        <v/>
      </c>
      <c r="M7">
        <f t="shared" si="2"/>
        <v>188</v>
      </c>
      <c r="N7" t="str">
        <f t="shared" si="3"/>
        <v/>
      </c>
    </row>
    <row r="8" spans="1:14" ht="15" thickBot="1" x14ac:dyDescent="0.35">
      <c r="A8" s="53"/>
      <c r="B8" s="54" t="s">
        <v>3672</v>
      </c>
      <c r="C8" s="55">
        <v>6</v>
      </c>
      <c r="D8" s="56">
        <v>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8" t="s">
        <v>3681</v>
      </c>
      <c r="B9" s="59" t="s">
        <v>3673</v>
      </c>
      <c r="C9" s="60">
        <v>358</v>
      </c>
      <c r="D9" s="61">
        <v>25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5"/>
      <c r="B10" s="70" t="s">
        <v>3666</v>
      </c>
      <c r="C10" s="71">
        <v>260</v>
      </c>
      <c r="D10" s="72">
        <v>177</v>
      </c>
      <c r="K10">
        <f t="shared" si="0"/>
        <v>1</v>
      </c>
      <c r="L10" t="str">
        <f t="shared" si="1"/>
        <v/>
      </c>
      <c r="M10">
        <f t="shared" si="2"/>
        <v>260</v>
      </c>
      <c r="N10" t="str">
        <f t="shared" si="3"/>
        <v/>
      </c>
    </row>
    <row r="11" spans="1:14" ht="15" thickBot="1" x14ac:dyDescent="0.35">
      <c r="A11" s="62"/>
      <c r="B11" s="76" t="s">
        <v>3674</v>
      </c>
      <c r="C11" s="77">
        <v>146</v>
      </c>
      <c r="D11" s="78">
        <v>7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63" t="s">
        <v>11</v>
      </c>
      <c r="C12" s="64">
        <v>1382</v>
      </c>
      <c r="D12" s="65">
        <v>493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1382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531</v>
      </c>
      <c r="N20">
        <f>SUM(N1:N19)</f>
        <v>1382</v>
      </c>
      <c r="O20">
        <f>M20/N20</f>
        <v>0.38422575976845152</v>
      </c>
    </row>
    <row r="21" spans="13:15" x14ac:dyDescent="0.3">
      <c r="O21" t="str">
        <f>TEXT(O20,"0.0%")</f>
        <v>38.4%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3038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3039</v>
      </c>
      <c r="L2" s="33"/>
    </row>
    <row r="3" spans="1:12" ht="27.45" customHeight="1" x14ac:dyDescent="0.3">
      <c r="A3" s="23" t="s">
        <v>3040</v>
      </c>
      <c r="B3" s="23" t="s">
        <v>3041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3042</v>
      </c>
    </row>
    <row r="4" spans="1:12" ht="14.4" x14ac:dyDescent="0.3">
      <c r="A4" s="34">
        <v>2018</v>
      </c>
      <c r="B4" s="25" t="s">
        <v>3043</v>
      </c>
      <c r="C4" s="26">
        <v>526</v>
      </c>
      <c r="D4" s="26">
        <v>459</v>
      </c>
      <c r="E4" s="24">
        <v>0.87262357414448677</v>
      </c>
      <c r="F4" s="26">
        <v>47</v>
      </c>
      <c r="G4" s="24">
        <v>0.96197718631178697</v>
      </c>
      <c r="H4" s="26">
        <v>5</v>
      </c>
      <c r="I4" s="26">
        <v>3</v>
      </c>
      <c r="J4" s="26">
        <v>12</v>
      </c>
      <c r="K4" s="24">
        <v>0.89823874755381605</v>
      </c>
      <c r="L4" s="24">
        <v>0.98922413793103448</v>
      </c>
    </row>
    <row r="5" spans="1:12" ht="14.4" x14ac:dyDescent="0.3">
      <c r="A5" s="34">
        <v>2018</v>
      </c>
      <c r="B5" s="25" t="s">
        <v>3044</v>
      </c>
      <c r="C5" s="26">
        <v>317</v>
      </c>
      <c r="D5" s="26">
        <v>264</v>
      </c>
      <c r="E5" s="24">
        <v>0.83280757097791802</v>
      </c>
      <c r="F5" s="26">
        <v>30</v>
      </c>
      <c r="G5" s="24">
        <v>0.9274447949526814</v>
      </c>
      <c r="H5" s="26">
        <v>4</v>
      </c>
      <c r="I5" s="26">
        <v>3</v>
      </c>
      <c r="J5" s="26">
        <v>16</v>
      </c>
      <c r="K5" s="24">
        <v>0.88590604026845643</v>
      </c>
      <c r="L5" s="24">
        <v>0.98507462686567171</v>
      </c>
    </row>
    <row r="6" spans="1:12" ht="14.4" x14ac:dyDescent="0.3">
      <c r="A6" s="34">
        <v>2018</v>
      </c>
      <c r="B6" s="25" t="s">
        <v>3045</v>
      </c>
      <c r="C6" s="26">
        <v>295</v>
      </c>
      <c r="D6" s="26">
        <v>263</v>
      </c>
      <c r="E6" s="24">
        <v>0.8915254237288136</v>
      </c>
      <c r="F6" s="26">
        <v>23</v>
      </c>
      <c r="G6" s="24">
        <v>0.96949152542372885</v>
      </c>
      <c r="H6" s="26">
        <v>4</v>
      </c>
      <c r="I6" s="26">
        <v>0</v>
      </c>
      <c r="J6" s="26">
        <v>5</v>
      </c>
      <c r="K6" s="24">
        <v>0.90689655172413797</v>
      </c>
      <c r="L6" s="24">
        <v>0.98501872659176026</v>
      </c>
    </row>
    <row r="7" spans="1:12" ht="14.4" x14ac:dyDescent="0.3">
      <c r="A7" s="34">
        <v>2018</v>
      </c>
      <c r="B7" s="25" t="s">
        <v>3046</v>
      </c>
      <c r="C7" s="26">
        <v>443</v>
      </c>
      <c r="D7" s="26">
        <v>393</v>
      </c>
      <c r="E7" s="24">
        <v>0.8871331828442437</v>
      </c>
      <c r="F7" s="26">
        <v>38</v>
      </c>
      <c r="G7" s="24">
        <v>0.97291196388261847</v>
      </c>
      <c r="H7" s="26">
        <v>6</v>
      </c>
      <c r="I7" s="26">
        <v>2</v>
      </c>
      <c r="J7" s="26">
        <v>4</v>
      </c>
      <c r="K7" s="24">
        <v>0.89931350114416475</v>
      </c>
      <c r="L7" s="24">
        <v>0.98496240601503759</v>
      </c>
    </row>
    <row r="8" spans="1:12" ht="14.4" x14ac:dyDescent="0.3">
      <c r="A8" s="34">
        <v>2018</v>
      </c>
      <c r="B8" s="25" t="s">
        <v>3047</v>
      </c>
      <c r="C8" s="26">
        <v>278</v>
      </c>
      <c r="D8" s="26">
        <v>255</v>
      </c>
      <c r="E8" s="24">
        <v>0.91726618705035956</v>
      </c>
      <c r="F8" s="26">
        <v>15</v>
      </c>
      <c r="G8" s="24">
        <v>0.97122302158273366</v>
      </c>
      <c r="H8" s="26">
        <v>3</v>
      </c>
      <c r="I8" s="26">
        <v>1</v>
      </c>
      <c r="J8" s="26">
        <v>4</v>
      </c>
      <c r="K8" s="24">
        <v>0.93406593406593397</v>
      </c>
      <c r="L8" s="24">
        <v>0.98837209302325579</v>
      </c>
    </row>
    <row r="9" spans="1:12" ht="14.4" x14ac:dyDescent="0.3">
      <c r="A9" s="34">
        <v>2018</v>
      </c>
      <c r="B9" s="25" t="s">
        <v>3048</v>
      </c>
      <c r="C9" s="26">
        <v>270</v>
      </c>
      <c r="D9" s="26">
        <v>238</v>
      </c>
      <c r="E9" s="24">
        <v>0.88148148148148153</v>
      </c>
      <c r="F9" s="26">
        <v>21</v>
      </c>
      <c r="G9" s="24">
        <v>0.95925925925925926</v>
      </c>
      <c r="H9" s="26">
        <v>5</v>
      </c>
      <c r="I9" s="26">
        <v>1</v>
      </c>
      <c r="J9" s="26">
        <v>5</v>
      </c>
      <c r="K9" s="24">
        <v>0.9015151515151516</v>
      </c>
      <c r="L9" s="24">
        <v>0.97942386831275707</v>
      </c>
    </row>
    <row r="10" spans="1:12" ht="14.4" x14ac:dyDescent="0.3">
      <c r="A10" s="34">
        <v>2019</v>
      </c>
      <c r="B10" s="25" t="s">
        <v>3049</v>
      </c>
      <c r="C10" s="26">
        <v>463</v>
      </c>
      <c r="D10" s="26">
        <v>409</v>
      </c>
      <c r="E10" s="24">
        <v>0.88336933045356369</v>
      </c>
      <c r="F10" s="26">
        <v>31</v>
      </c>
      <c r="G10" s="24">
        <v>0.95032397408207347</v>
      </c>
      <c r="H10" s="26">
        <v>8</v>
      </c>
      <c r="I10" s="26">
        <v>4</v>
      </c>
      <c r="J10" s="26">
        <v>11</v>
      </c>
      <c r="K10" s="24">
        <v>0.9129464285714286</v>
      </c>
      <c r="L10" s="24">
        <v>0.98081534772182255</v>
      </c>
    </row>
    <row r="11" spans="1:12" ht="14.4" x14ac:dyDescent="0.3">
      <c r="A11" s="34">
        <v>2019</v>
      </c>
      <c r="B11" s="25" t="s">
        <v>3050</v>
      </c>
      <c r="C11" s="26">
        <v>308</v>
      </c>
      <c r="D11" s="26">
        <v>282</v>
      </c>
      <c r="E11" s="24">
        <v>0.91558441558441561</v>
      </c>
      <c r="F11" s="26">
        <v>14</v>
      </c>
      <c r="G11" s="24">
        <v>0.96103896103896103</v>
      </c>
      <c r="H11" s="26">
        <v>2</v>
      </c>
      <c r="I11" s="26">
        <v>4</v>
      </c>
      <c r="J11" s="26">
        <v>6</v>
      </c>
      <c r="K11" s="24">
        <v>0.94630872483221462</v>
      </c>
      <c r="L11" s="24">
        <v>0.99295774647887325</v>
      </c>
    </row>
    <row r="12" spans="1:12" ht="14.4" x14ac:dyDescent="0.3">
      <c r="A12" s="34">
        <v>2019</v>
      </c>
      <c r="B12" s="25" t="s">
        <v>3051</v>
      </c>
      <c r="C12" s="26">
        <v>324</v>
      </c>
      <c r="D12" s="26">
        <v>286</v>
      </c>
      <c r="E12" s="24">
        <v>0.88271604938271608</v>
      </c>
      <c r="F12" s="26">
        <v>20</v>
      </c>
      <c r="G12" s="24">
        <v>0.94444444444444442</v>
      </c>
      <c r="H12" s="26">
        <v>6</v>
      </c>
      <c r="I12" s="26">
        <v>3</v>
      </c>
      <c r="J12" s="26">
        <v>9</v>
      </c>
      <c r="K12" s="24">
        <v>0.91666666666666652</v>
      </c>
      <c r="L12" s="24">
        <v>0.97945205479452058</v>
      </c>
    </row>
    <row r="13" spans="1:12" ht="14.4" x14ac:dyDescent="0.3">
      <c r="A13" s="34">
        <v>2019</v>
      </c>
      <c r="B13" s="25" t="s">
        <v>3052</v>
      </c>
      <c r="C13" s="26">
        <v>312</v>
      </c>
      <c r="D13" s="26">
        <v>284</v>
      </c>
      <c r="E13" s="24">
        <v>0.91025641025641024</v>
      </c>
      <c r="F13" s="26">
        <v>15</v>
      </c>
      <c r="G13" s="24">
        <v>0.95833333333333348</v>
      </c>
      <c r="H13" s="26">
        <v>6</v>
      </c>
      <c r="I13" s="26">
        <v>0</v>
      </c>
      <c r="J13" s="26">
        <v>7</v>
      </c>
      <c r="K13" s="24">
        <v>0.93114754098360653</v>
      </c>
      <c r="L13" s="24">
        <v>0.97931034482758617</v>
      </c>
    </row>
    <row r="14" spans="1:12" ht="14.4" x14ac:dyDescent="0.3">
      <c r="A14" s="34">
        <v>2019</v>
      </c>
      <c r="B14" s="25" t="s">
        <v>3053</v>
      </c>
      <c r="C14" s="26">
        <v>452</v>
      </c>
      <c r="D14" s="26">
        <v>411</v>
      </c>
      <c r="E14" s="24">
        <v>0.90929203539823011</v>
      </c>
      <c r="F14" s="26">
        <v>35</v>
      </c>
      <c r="G14" s="24">
        <v>0.98672566371681414</v>
      </c>
      <c r="H14" s="26">
        <v>1</v>
      </c>
      <c r="I14" s="26">
        <v>1</v>
      </c>
      <c r="J14" s="26">
        <v>4</v>
      </c>
      <c r="K14" s="24">
        <v>0.91946308724832226</v>
      </c>
      <c r="L14" s="24">
        <v>0.99757281553398058</v>
      </c>
    </row>
    <row r="15" spans="1:12" ht="14.4" x14ac:dyDescent="0.3">
      <c r="A15" s="34">
        <v>2019</v>
      </c>
      <c r="B15" s="25" t="s">
        <v>3054</v>
      </c>
      <c r="C15" s="26">
        <v>13095</v>
      </c>
      <c r="D15" s="26">
        <v>11782</v>
      </c>
      <c r="E15" s="24">
        <v>0.89973272241313462</v>
      </c>
      <c r="F15" s="26">
        <v>588</v>
      </c>
      <c r="G15" s="24">
        <v>0.94463535700649104</v>
      </c>
      <c r="H15" s="26">
        <v>316</v>
      </c>
      <c r="I15" s="26">
        <v>94</v>
      </c>
      <c r="J15" s="26">
        <v>315</v>
      </c>
      <c r="K15" s="24">
        <v>0.92874034368595304</v>
      </c>
      <c r="L15" s="24">
        <v>0.97387998016201027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2019-07-09T15:26:59Z</dcterms:created>
  <dcterms:modified xsi:type="dcterms:W3CDTF">2019-07-09T15:44:30Z</dcterms:modified>
</cp:coreProperties>
</file>